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Users\sejla.memic\Desktop\Rechnungsvorlagen\Neuer Ordner\"/>
    </mc:Choice>
  </mc:AlternateContent>
  <xr:revisionPtr revIDLastSave="0" documentId="13_ncr:1_{454685C7-DD25-40EB-877D-7FFEDF4EE4DB}" xr6:coauthVersionLast="37" xr6:coauthVersionMax="37" xr10:uidLastSave="{00000000-0000-0000-0000-000000000000}"/>
  <bookViews>
    <workbookView xWindow="480" yWindow="75" windowWidth="10380" windowHeight="6795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Tabelle1!$B$1:$L$62</definedName>
    <definedName name="_xlnm.Print_Area">Tabelle1!$B$1:$L$62</definedName>
    <definedName name="Ust.">Tabelle1!$O$3:$O$5</definedName>
  </definedNames>
  <calcPr calcId="179021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34" i="1" l="1"/>
  <c r="K36" i="1"/>
  <c r="K38" i="1"/>
  <c r="K40" i="1"/>
  <c r="K42" i="1"/>
  <c r="K44" i="1"/>
  <c r="K46" i="1"/>
  <c r="L50" i="1"/>
  <c r="L40" i="1"/>
  <c r="L34" i="1"/>
  <c r="L36" i="1"/>
  <c r="L38" i="1"/>
  <c r="L42" i="1"/>
  <c r="L44" i="1"/>
  <c r="L46" i="1"/>
  <c r="L51" i="1"/>
  <c r="L49" i="1"/>
  <c r="L22" i="1"/>
</calcChain>
</file>

<file path=xl/sharedStrings.xml><?xml version="1.0" encoding="utf-8"?>
<sst xmlns="http://schemas.openxmlformats.org/spreadsheetml/2006/main" count="36" uniqueCount="30">
  <si>
    <t>Ihr Auftrag vom:</t>
  </si>
  <si>
    <t>Unsere Auftragsnr.:</t>
  </si>
  <si>
    <t>Lieferschein Nr.:</t>
  </si>
  <si>
    <t>Rechnungs- Nr.:</t>
  </si>
  <si>
    <t>Sehr geehrte Damen und Herren,</t>
  </si>
  <si>
    <t>Stück</t>
  </si>
  <si>
    <t xml:space="preserve">entsprechend unserer Vereinbarung erlauben wir uns, Ihnen die folgenden  </t>
  </si>
  <si>
    <t>Bezeichnung</t>
  </si>
  <si>
    <t>Anzahl</t>
  </si>
  <si>
    <t>Einheit</t>
  </si>
  <si>
    <t>Preis/Einheit</t>
  </si>
  <si>
    <t>Ust. %</t>
  </si>
  <si>
    <t>Ust.</t>
  </si>
  <si>
    <t>Gesamt</t>
  </si>
  <si>
    <t>RECHNUNG</t>
  </si>
  <si>
    <t>Ihre Bestellnr.:</t>
  </si>
  <si>
    <t>Datum</t>
  </si>
  <si>
    <t>Leistungen zu berechnen:</t>
  </si>
  <si>
    <t>Leistung 1</t>
  </si>
  <si>
    <t>Leistung 2</t>
  </si>
  <si>
    <t>Leistung 3</t>
  </si>
  <si>
    <t>Leistung 4</t>
  </si>
  <si>
    <t>Leistung 5</t>
  </si>
  <si>
    <t>Leistung 6</t>
  </si>
  <si>
    <t>Leistung 7</t>
  </si>
  <si>
    <t>Ust.- %</t>
  </si>
  <si>
    <t>Nettobetrag</t>
  </si>
  <si>
    <t>Umsatzsteuer</t>
  </si>
  <si>
    <t>Rechnungsbetrag</t>
  </si>
  <si>
    <t>Bitte überweisen Sie den Rechnungsbetrag innerhalb der Zahlungsfrist.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</si>
</sst>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-1]_-;\-* #,##0.00\ [$€-1]_-;_-* &quot;-&quot;??\ [$€-1]_-"/>
    <numFmt numFmtId="165" formatCode="#,##0.00\ &quot;€&quot;"/>
  </numFmts>
  <fonts count="20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2"/>
      <color theme="7" tint="-0.249977111117893"/>
      <name val="Arial"/>
      <family val="2"/>
    </font>
    <font>
      <sz val="12"/>
      <name val="Arial"/>
      <family val="2"/>
    </font>
    <font>
      <sz val="11"/>
      <name val="Arial"/>
      <family val="2"/>
      <charset val="2"/>
    </font>
    <font>
      <sz val="11"/>
      <name val="Arial"/>
      <family val="1"/>
      <charset val="2"/>
    </font>
    <font>
      <u/>
      <sz val="7"/>
      <name val="Arial"/>
      <family val="2"/>
    </font>
    <font>
      <b/>
      <sz val="10"/>
      <name val="Arial"/>
      <family val="2"/>
    </font>
    <font>
      <sz val="8"/>
      <color theme="5" tint="-0.249977111117893"/>
      <name val="Arial"/>
      <family val="2"/>
    </font>
    <font>
      <b/>
      <sz val="20"/>
      <color theme="0" tint="-0.499984740745262"/>
      <name val="Arial"/>
      <family val="2"/>
    </font>
    <font>
      <sz val="20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4E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5" tint="-0.249977111117893"/>
      </bottom>
      <diagonal/>
    </border>
    <border>
      <left/>
      <right/>
      <top style="thin">
        <color theme="5" tint="-0.249977111117893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Border="1"/>
    <xf numFmtId="0" fontId="4" fillId="0" borderId="0" xfId="0" applyFont="1"/>
    <xf numFmtId="0" fontId="6" fillId="0" borderId="0" xfId="0" applyFont="1"/>
    <xf numFmtId="0" fontId="2" fillId="0" borderId="0" xfId="0" applyFont="1" applyBorder="1"/>
    <xf numFmtId="0" fontId="5" fillId="0" borderId="0" xfId="0" applyFont="1" applyBorder="1"/>
    <xf numFmtId="0" fontId="3" fillId="0" borderId="0" xfId="0" applyFont="1" applyBorder="1"/>
    <xf numFmtId="0" fontId="3" fillId="0" borderId="0" xfId="0" applyFont="1" applyAlignment="1"/>
    <xf numFmtId="0" fontId="12" fillId="0" borderId="0" xfId="0" applyFont="1" applyAlignment="1">
      <alignment horizontal="left"/>
    </xf>
    <xf numFmtId="0" fontId="10" fillId="0" borderId="0" xfId="0" applyFont="1" applyAlignment="1"/>
    <xf numFmtId="0" fontId="11" fillId="0" borderId="0" xfId="0" applyFont="1" applyAlignment="1"/>
    <xf numFmtId="14" fontId="2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left" vertical="top"/>
    </xf>
    <xf numFmtId="0" fontId="0" fillId="0" borderId="0" xfId="0" applyAlignment="1"/>
    <xf numFmtId="0" fontId="0" fillId="0" borderId="1" xfId="0" applyBorder="1"/>
    <xf numFmtId="0" fontId="13" fillId="4" borderId="0" xfId="0" applyFont="1" applyFill="1" applyBorder="1"/>
    <xf numFmtId="0" fontId="7" fillId="4" borderId="0" xfId="0" applyFont="1" applyFill="1"/>
    <xf numFmtId="0" fontId="7" fillId="4" borderId="0" xfId="0" applyFont="1" applyFill="1" applyBorder="1"/>
    <xf numFmtId="0" fontId="7" fillId="0" borderId="0" xfId="0" applyFont="1"/>
    <xf numFmtId="14" fontId="7" fillId="4" borderId="0" xfId="0" applyNumberFormat="1" applyFont="1" applyFill="1"/>
    <xf numFmtId="0" fontId="18" fillId="3" borderId="0" xfId="0" applyFont="1" applyFill="1" applyBorder="1" applyAlignment="1">
      <alignment horizontal="right"/>
    </xf>
    <xf numFmtId="9" fontId="9" fillId="0" borderId="0" xfId="0" applyNumberFormat="1" applyFont="1" applyAlignment="1">
      <alignment horizontal="right"/>
    </xf>
    <xf numFmtId="9" fontId="9" fillId="0" borderId="0" xfId="0" applyNumberFormat="1" applyFont="1" applyBorder="1" applyAlignment="1">
      <alignment horizontal="right"/>
    </xf>
    <xf numFmtId="0" fontId="13" fillId="2" borderId="0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165" fontId="3" fillId="0" borderId="0" xfId="0" applyNumberFormat="1" applyFont="1" applyBorder="1"/>
    <xf numFmtId="165" fontId="3" fillId="0" borderId="3" xfId="0" applyNumberFormat="1" applyFont="1" applyBorder="1"/>
    <xf numFmtId="165" fontId="6" fillId="0" borderId="0" xfId="0" applyNumberFormat="1" applyFont="1"/>
    <xf numFmtId="165" fontId="7" fillId="0" borderId="2" xfId="0" applyNumberFormat="1" applyFont="1" applyBorder="1" applyAlignment="1">
      <alignment horizontal="right" vertical="center"/>
    </xf>
    <xf numFmtId="165" fontId="7" fillId="0" borderId="1" xfId="0" applyNumberFormat="1" applyFont="1" applyBorder="1" applyAlignment="1">
      <alignment horizontal="right" vertical="center"/>
    </xf>
    <xf numFmtId="165" fontId="7" fillId="3" borderId="2" xfId="0" applyNumberFormat="1" applyFont="1" applyFill="1" applyBorder="1" applyAlignment="1">
      <alignment horizontal="right" vertical="center"/>
    </xf>
    <xf numFmtId="165" fontId="7" fillId="3" borderId="1" xfId="0" applyNumberFormat="1" applyFont="1" applyFill="1" applyBorder="1" applyAlignment="1">
      <alignment horizontal="right" vertical="center"/>
    </xf>
    <xf numFmtId="9" fontId="7" fillId="0" borderId="2" xfId="0" applyNumberFormat="1" applyFont="1" applyBorder="1" applyAlignment="1">
      <alignment horizontal="right" vertical="center"/>
    </xf>
    <xf numFmtId="9" fontId="7" fillId="0" borderId="1" xfId="0" applyNumberFormat="1" applyFont="1" applyBorder="1" applyAlignment="1">
      <alignment horizontal="right" vertical="center"/>
    </xf>
    <xf numFmtId="9" fontId="7" fillId="3" borderId="2" xfId="0" applyNumberFormat="1" applyFont="1" applyFill="1" applyBorder="1" applyAlignment="1">
      <alignment horizontal="right" vertical="center"/>
    </xf>
    <xf numFmtId="9" fontId="7" fillId="3" borderId="1" xfId="0" applyNumberFormat="1" applyFont="1" applyFill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7" fillId="3" borderId="2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right" vertical="center"/>
    </xf>
    <xf numFmtId="0" fontId="7" fillId="0" borderId="2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1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13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right"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5" fillId="0" borderId="0" xfId="0" applyFont="1" applyAlignment="1">
      <alignment horizontal="left" vertical="top"/>
    </xf>
    <xf numFmtId="0" fontId="1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7" fillId="4" borderId="0" xfId="0" applyFont="1" applyFill="1" applyBorder="1" applyAlignment="1">
      <alignment horizontal="left"/>
    </xf>
    <xf numFmtId="0" fontId="7" fillId="4" borderId="0" xfId="0" applyFont="1" applyFill="1" applyAlignment="1">
      <alignment horizontal="left"/>
    </xf>
    <xf numFmtId="0" fontId="7" fillId="4" borderId="0" xfId="0" quotePrefix="1" applyFont="1" applyFill="1" applyAlignment="1">
      <alignment horizontal="left"/>
    </xf>
    <xf numFmtId="0" fontId="13" fillId="4" borderId="0" xfId="0" applyFont="1" applyFill="1" applyBorder="1" applyAlignment="1">
      <alignment horizontal="left"/>
    </xf>
    <xf numFmtId="0" fontId="17" fillId="4" borderId="0" xfId="0" applyFont="1" applyFill="1" applyAlignment="1">
      <alignment horizontal="left"/>
    </xf>
    <xf numFmtId="0" fontId="7" fillId="4" borderId="0" xfId="0" applyFont="1" applyFill="1" applyAlignment="1">
      <alignment horizontal="left" vertical="top" wrapText="1"/>
    </xf>
  </cellXfs>
  <cellStyles count="2">
    <cellStyle name="Euro" xfId="1" xr:uid="{00000000-0005-0000-0000-000000000000}"/>
    <cellStyle name="Standard" xfId="0" builtinId="0"/>
  </cellStyles>
  <dxfs count="0"/>
  <tableStyles count="0" defaultTableStyle="TableStyleMedium2" defaultPivotStyle="PivotStyleLight16"/>
  <colors>
    <mruColors>
      <color rgb="FFFFF4E5"/>
      <color rgb="FFFFEC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office-lernen.com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409574</xdr:colOff>
      <xdr:row>0</xdr:row>
      <xdr:rowOff>123825</xdr:rowOff>
    </xdr:from>
    <xdr:to>
      <xdr:col>3</xdr:col>
      <xdr:colOff>355434</xdr:colOff>
      <xdr:row>5</xdr:row>
      <xdr:rowOff>16670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FE40BAB1-929E-4B0B-A05E-A697463921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600074" y="123825"/>
          <a:ext cx="869785" cy="826295"/>
        </a:xfrm>
        <a:prstGeom prst="rect">
          <a:avLst/>
        </a:prstGeom>
      </xdr:spPr>
    </xdr:pic>
    <xdr:clientData/>
  </xdr:twoCellAnchor>
  <xdr:twoCellAnchor>
    <xdr:from>
      <xdr:col>4</xdr:col>
      <xdr:colOff>95250</xdr:colOff>
      <xdr:row>1</xdr:row>
      <xdr:rowOff>9524</xdr:rowOff>
    </xdr:from>
    <xdr:to>
      <xdr:col>8</xdr:col>
      <xdr:colOff>304800</xdr:colOff>
      <xdr:row>6</xdr:row>
      <xdr:rowOff>57149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97FA3E91-0125-4DA4-BAEC-8B1F98996B81}"/>
            </a:ext>
          </a:extLst>
        </xdr:cNvPr>
        <xdr:cNvSpPr txBox="1"/>
      </xdr:nvSpPr>
      <xdr:spPr>
        <a:xfrm>
          <a:off x="1971675" y="190499"/>
          <a:ext cx="1704975" cy="981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2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Musterfirma GmbH</a:t>
          </a:r>
          <a:r>
            <a:rPr lang="de-DE" sz="12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de-DE" sz="12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Musterstraße </a:t>
          </a:r>
          <a:r>
            <a:rPr lang="de-DE" sz="1200" b="0" i="0" u="none" strike="noStrike">
              <a:noFill/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26</a:t>
          </a:r>
          <a:r>
            <a:rPr lang="de-DE" sz="12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de-DE" sz="12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12345 Ort</a:t>
          </a:r>
          <a:endParaRPr lang="de-DE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781049</xdr:colOff>
      <xdr:row>1</xdr:row>
      <xdr:rowOff>19051</xdr:rowOff>
    </xdr:from>
    <xdr:to>
      <xdr:col>11</xdr:col>
      <xdr:colOff>609599</xdr:colOff>
      <xdr:row>6</xdr:row>
      <xdr:rowOff>76200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C55419A0-39ED-4259-BE5F-05BEE4ABB30C}"/>
            </a:ext>
          </a:extLst>
        </xdr:cNvPr>
        <xdr:cNvSpPr txBox="1"/>
      </xdr:nvSpPr>
      <xdr:spPr>
        <a:xfrm>
          <a:off x="4152899" y="200026"/>
          <a:ext cx="1914525" cy="9905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2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  <a:sym typeface="Wingdings" panose="05000000000000000000" pitchFamily="2" charset="2"/>
            </a:rPr>
            <a:t></a:t>
          </a:r>
          <a:r>
            <a:rPr lang="de-DE" sz="12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  <a:sym typeface="Wingdings" panose="05000000000000000000" pitchFamily="2" charset="2"/>
            </a:rPr>
            <a:t> </a:t>
          </a:r>
          <a:r>
            <a:rPr lang="de-DE" sz="12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06155 - 13 13 13 13</a:t>
          </a:r>
        </a:p>
        <a:p>
          <a:r>
            <a:rPr lang="de-DE" sz="12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  <a:sym typeface="Wingdings 2" panose="05020102010507070707" pitchFamily="18" charset="2"/>
            </a:rPr>
            <a:t></a:t>
          </a:r>
          <a:r>
            <a:rPr lang="de-DE" sz="12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06155 - 13 13 13 15</a:t>
          </a:r>
        </a:p>
        <a:p>
          <a:r>
            <a:rPr lang="de-DE" sz="12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  <a:sym typeface="Wingdings" panose="05000000000000000000" pitchFamily="2" charset="2"/>
            </a:rPr>
            <a:t> </a:t>
          </a:r>
          <a:r>
            <a:rPr lang="de-DE" sz="12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info@musterfirma.de</a:t>
          </a:r>
        </a:p>
        <a:p>
          <a:r>
            <a:rPr lang="de-DE" sz="12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www.musterfirma.de</a:t>
          </a:r>
          <a:endParaRPr lang="de-DE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190499</xdr:colOff>
      <xdr:row>7</xdr:row>
      <xdr:rowOff>0</xdr:rowOff>
    </xdr:from>
    <xdr:to>
      <xdr:col>8</xdr:col>
      <xdr:colOff>638174</xdr:colOff>
      <xdr:row>8</xdr:row>
      <xdr:rowOff>28575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655E4FC3-B45C-46E3-97B0-A62B60FC7C71}"/>
            </a:ext>
          </a:extLst>
        </xdr:cNvPr>
        <xdr:cNvSpPr txBox="1"/>
      </xdr:nvSpPr>
      <xdr:spPr>
        <a:xfrm>
          <a:off x="190499" y="1295400"/>
          <a:ext cx="38195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700" b="0" i="0" u="sng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Musterfirma GmbH </a:t>
          </a:r>
          <a:r>
            <a:rPr lang="de-DE" sz="700" b="0" i="0" u="sng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  <a:sym typeface="Wingdings" panose="05000000000000000000" pitchFamily="2" charset="2"/>
            </a:rPr>
            <a:t> </a:t>
          </a:r>
          <a:r>
            <a:rPr lang="de-DE" sz="700" b="0" i="0" u="sng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Musterstraße 26 </a:t>
          </a:r>
          <a:r>
            <a:rPr lang="de-DE" sz="700" b="0" i="0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  <a:sym typeface="Wingdings" panose="05000000000000000000" pitchFamily="2" charset="2"/>
            </a:rPr>
            <a:t> </a:t>
          </a:r>
          <a:r>
            <a:rPr lang="de-DE" sz="700" b="0" i="0" u="sng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12345 Ort</a:t>
          </a:r>
          <a:r>
            <a:rPr lang="de-DE" sz="7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6</xdr:col>
      <xdr:colOff>152400</xdr:colOff>
      <xdr:row>13</xdr:row>
      <xdr:rowOff>57150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5C2F962A-AD9B-4789-BA60-BBA51E4E35F0}"/>
            </a:ext>
          </a:extLst>
        </xdr:cNvPr>
        <xdr:cNvSpPr txBox="1"/>
      </xdr:nvSpPr>
      <xdr:spPr>
        <a:xfrm>
          <a:off x="190500" y="1543050"/>
          <a:ext cx="2419350" cy="781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Firma GmbH</a:t>
          </a:r>
        </a:p>
        <a:p>
          <a:r>
            <a:rPr lang="de-DE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Herr Mustermann</a:t>
          </a:r>
          <a:r>
            <a:rPr lang="de-DE" sz="11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de-DE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Heldstraße 12</a:t>
          </a:r>
          <a:r>
            <a:rPr lang="de-DE" sz="11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de-DE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12345 Ort</a:t>
          </a:r>
          <a:r>
            <a:rPr lang="de-DE" sz="11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  <xdr:twoCellAnchor>
    <xdr:from>
      <xdr:col>4</xdr:col>
      <xdr:colOff>76199</xdr:colOff>
      <xdr:row>56</xdr:row>
      <xdr:rowOff>9525</xdr:rowOff>
    </xdr:from>
    <xdr:to>
      <xdr:col>8</xdr:col>
      <xdr:colOff>819149</xdr:colOff>
      <xdr:row>61</xdr:row>
      <xdr:rowOff>152400</xdr:rowOff>
    </xdr:to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D9E728BA-7FBF-4693-ACC8-14C126E830DB}"/>
            </a:ext>
          </a:extLst>
        </xdr:cNvPr>
        <xdr:cNvSpPr txBox="1"/>
      </xdr:nvSpPr>
      <xdr:spPr>
        <a:xfrm>
          <a:off x="1952624" y="9915525"/>
          <a:ext cx="2238375" cy="952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0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Kontaktinformation</a:t>
          </a:r>
          <a:endParaRPr lang="de-DE" sz="10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Daniel Muster</a:t>
          </a:r>
        </a:p>
        <a:p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Phone +49 30 00000000</a:t>
          </a:r>
        </a:p>
        <a:p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Email: muster@musterfirma.de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www.musterfirma.de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  <xdr:twoCellAnchor>
    <xdr:from>
      <xdr:col>1</xdr:col>
      <xdr:colOff>9525</xdr:colOff>
      <xdr:row>56</xdr:row>
      <xdr:rowOff>19050</xdr:rowOff>
    </xdr:from>
    <xdr:to>
      <xdr:col>3</xdr:col>
      <xdr:colOff>742950</xdr:colOff>
      <xdr:row>62</xdr:row>
      <xdr:rowOff>9525</xdr:rowOff>
    </xdr:to>
    <xdr:sp macro="" textlink="">
      <xdr:nvSpPr>
        <xdr:cNvPr id="8" name="Textfeld 7">
          <a:extLst>
            <a:ext uri="{FF2B5EF4-FFF2-40B4-BE49-F238E27FC236}">
              <a16:creationId xmlns:a16="http://schemas.microsoft.com/office/drawing/2014/main" id="{4F48DE0A-FD4F-448B-B426-6247C1D3480E}"/>
            </a:ext>
          </a:extLst>
        </xdr:cNvPr>
        <xdr:cNvSpPr txBox="1"/>
      </xdr:nvSpPr>
      <xdr:spPr>
        <a:xfrm>
          <a:off x="200025" y="9925050"/>
          <a:ext cx="1657350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0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Musterfirma GmbH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Musterstraße </a:t>
          </a:r>
          <a:r>
            <a:rPr lang="de-DE" sz="1000" b="0" i="0" u="none" strike="noStrike">
              <a:noFill/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26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12345 Ort</a:t>
          </a:r>
        </a:p>
        <a:p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Ust.-IdNr. DE33333333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  <xdr:twoCellAnchor>
    <xdr:from>
      <xdr:col>8</xdr:col>
      <xdr:colOff>819150</xdr:colOff>
      <xdr:row>56</xdr:row>
      <xdr:rowOff>19049</xdr:rowOff>
    </xdr:from>
    <xdr:to>
      <xdr:col>12</xdr:col>
      <xdr:colOff>0</xdr:colOff>
      <xdr:row>61</xdr:row>
      <xdr:rowOff>152400</xdr:rowOff>
    </xdr:to>
    <xdr:sp macro="" textlink="">
      <xdr:nvSpPr>
        <xdr:cNvPr id="9" name="Textfeld 8">
          <a:extLst>
            <a:ext uri="{FF2B5EF4-FFF2-40B4-BE49-F238E27FC236}">
              <a16:creationId xmlns:a16="http://schemas.microsoft.com/office/drawing/2014/main" id="{698DC3F1-D700-4105-BFCF-614445E6F399}"/>
            </a:ext>
          </a:extLst>
        </xdr:cNvPr>
        <xdr:cNvSpPr txBox="1"/>
      </xdr:nvSpPr>
      <xdr:spPr>
        <a:xfrm>
          <a:off x="4191000" y="9925049"/>
          <a:ext cx="2095500" cy="9429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0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Bankverbindung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IBAN: DE12345678910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SWIFT/BIC: DEHHCXX1001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5</xdr:col>
      <xdr:colOff>333375</xdr:colOff>
      <xdr:row>52</xdr:row>
      <xdr:rowOff>9525</xdr:rowOff>
    </xdr:from>
    <xdr:to>
      <xdr:col>8</xdr:col>
      <xdr:colOff>400050</xdr:colOff>
      <xdr:row>53</xdr:row>
      <xdr:rowOff>92990</xdr:rowOff>
    </xdr:to>
    <xdr:pic>
      <xdr:nvPicPr>
        <xdr:cNvPr id="11" name="Grafik 1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33C327F-B9CE-4079-B2D1-46F55E483A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24100" y="8658225"/>
          <a:ext cx="1447800" cy="2453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B1:U61"/>
  <sheetViews>
    <sheetView showGridLines="0" tabSelected="1" topLeftCell="A4" zoomScaleNormal="100" workbookViewId="0">
      <selection activeCell="P55" sqref="P55"/>
    </sheetView>
  </sheetViews>
  <sheetFormatPr baseColWidth="10" defaultRowHeight="12.75"/>
  <cols>
    <col min="1" max="1" width="2.85546875" customWidth="1"/>
    <col min="2" max="2" width="12.140625" customWidth="1"/>
    <col min="3" max="3" width="1.7109375" customWidth="1"/>
    <col min="4" max="4" width="11.42578125" customWidth="1"/>
    <col min="5" max="5" width="1.7109375" customWidth="1"/>
    <col min="6" max="6" width="7" customWidth="1"/>
    <col min="7" max="7" width="12" customWidth="1"/>
    <col min="8" max="8" width="1.7109375" customWidth="1"/>
    <col min="9" max="9" width="12.42578125" customWidth="1"/>
    <col min="10" max="10" width="8.28515625" customWidth="1"/>
    <col min="11" max="11" width="10.5703125" customWidth="1"/>
    <col min="12" max="12" width="12.42578125" bestFit="1" customWidth="1"/>
    <col min="13" max="13" width="12.28515625" bestFit="1" customWidth="1"/>
    <col min="14" max="14" width="1.7109375" customWidth="1"/>
    <col min="15" max="15" width="11.42578125" customWidth="1"/>
  </cols>
  <sheetData>
    <row r="1" spans="2:15" ht="14.25">
      <c r="B1" s="2"/>
      <c r="C1" s="2"/>
    </row>
    <row r="2" spans="2:15" ht="15.75">
      <c r="B2" s="61"/>
      <c r="C2" s="61"/>
      <c r="D2" s="61"/>
      <c r="F2" s="56"/>
      <c r="G2" s="56"/>
      <c r="H2" s="56"/>
      <c r="I2" s="56"/>
      <c r="J2" s="11"/>
      <c r="K2" s="11"/>
      <c r="L2" s="11"/>
      <c r="O2" s="23" t="s">
        <v>25</v>
      </c>
    </row>
    <row r="3" spans="2:15" ht="15">
      <c r="B3" s="61"/>
      <c r="C3" s="61"/>
      <c r="D3" s="61"/>
      <c r="F3" s="57"/>
      <c r="G3" s="57"/>
      <c r="H3" s="57"/>
      <c r="I3" s="57"/>
      <c r="J3" s="12"/>
      <c r="K3" s="12"/>
      <c r="L3" s="12"/>
      <c r="O3" s="24">
        <v>0</v>
      </c>
    </row>
    <row r="4" spans="2:15" ht="14.25" customHeight="1">
      <c r="B4" s="61"/>
      <c r="C4" s="61"/>
      <c r="D4" s="61"/>
      <c r="F4" s="57"/>
      <c r="G4" s="57"/>
      <c r="H4" s="57"/>
      <c r="I4" s="57"/>
      <c r="J4" s="9"/>
      <c r="K4" s="9"/>
      <c r="L4" s="9"/>
      <c r="O4" s="24">
        <v>7.0000000000000007E-2</v>
      </c>
    </row>
    <row r="5" spans="2:15" ht="14.25" customHeight="1">
      <c r="B5" s="61"/>
      <c r="C5" s="61"/>
      <c r="D5" s="61"/>
      <c r="F5" s="16"/>
      <c r="G5" s="16"/>
      <c r="H5" s="16"/>
      <c r="O5" s="25">
        <v>0.19</v>
      </c>
    </row>
    <row r="6" spans="2:15" ht="14.25">
      <c r="B6" s="2"/>
      <c r="C6" s="2"/>
      <c r="F6" s="16"/>
      <c r="G6" s="16"/>
      <c r="H6" s="16"/>
    </row>
    <row r="7" spans="2:15" ht="14.25">
      <c r="B7" s="2"/>
      <c r="C7" s="2"/>
      <c r="F7" s="16"/>
      <c r="G7" s="16"/>
      <c r="H7" s="16"/>
    </row>
    <row r="8" spans="2:15" ht="14.25" customHeight="1">
      <c r="B8" s="59"/>
      <c r="C8" s="59"/>
      <c r="D8" s="59"/>
      <c r="F8" s="16"/>
      <c r="G8" s="16"/>
      <c r="H8" s="16"/>
    </row>
    <row r="9" spans="2:15" ht="5.25" customHeight="1">
      <c r="B9" s="10"/>
      <c r="C9" s="10"/>
      <c r="D9" s="10"/>
      <c r="F9" s="16"/>
      <c r="G9" s="16"/>
      <c r="H9" s="16"/>
    </row>
    <row r="10" spans="2:15" ht="14.25">
      <c r="B10" s="60"/>
      <c r="C10" s="60"/>
      <c r="D10" s="60"/>
      <c r="F10" s="16"/>
      <c r="G10" s="16"/>
      <c r="H10" s="16"/>
    </row>
    <row r="11" spans="2:15" ht="14.25">
      <c r="B11" s="60"/>
      <c r="C11" s="60"/>
      <c r="D11" s="60"/>
      <c r="F11" s="16"/>
      <c r="G11" s="16"/>
      <c r="H11" s="16"/>
    </row>
    <row r="12" spans="2:15" ht="14.25">
      <c r="B12" s="60"/>
      <c r="C12" s="60"/>
      <c r="D12" s="60"/>
      <c r="F12" s="16"/>
      <c r="G12" s="16"/>
      <c r="H12" s="16"/>
    </row>
    <row r="13" spans="2:15" ht="14.25">
      <c r="B13" s="60"/>
      <c r="C13" s="60"/>
      <c r="D13" s="60"/>
      <c r="F13" s="16"/>
      <c r="G13" s="16"/>
      <c r="H13" s="16"/>
    </row>
    <row r="14" spans="2:15" ht="15">
      <c r="B14" s="5"/>
      <c r="C14" s="2"/>
      <c r="F14" s="16"/>
      <c r="G14" s="16"/>
      <c r="H14" s="16"/>
    </row>
    <row r="15" spans="2:15" ht="15">
      <c r="B15" s="5"/>
      <c r="C15" s="2"/>
      <c r="F15" s="16"/>
      <c r="G15" s="16"/>
      <c r="H15" s="16"/>
    </row>
    <row r="16" spans="2:15" ht="14.25">
      <c r="B16" s="2"/>
      <c r="C16" s="2"/>
      <c r="F16" s="16"/>
      <c r="G16" s="16"/>
      <c r="H16" s="16"/>
    </row>
    <row r="17" spans="2:21">
      <c r="F17" s="16"/>
      <c r="G17" s="16"/>
      <c r="H17" s="16"/>
    </row>
    <row r="18" spans="2:21" ht="14.25" customHeight="1">
      <c r="B18" s="58" t="s">
        <v>14</v>
      </c>
      <c r="C18" s="58"/>
      <c r="D18" s="58"/>
      <c r="F18" s="16"/>
      <c r="G18" s="16"/>
      <c r="H18" s="16"/>
      <c r="K18" s="6"/>
      <c r="L18" s="6"/>
      <c r="M18" s="6"/>
      <c r="N18" s="6"/>
      <c r="P18" s="6"/>
      <c r="Q18" s="6"/>
      <c r="R18" s="6"/>
    </row>
    <row r="19" spans="2:21" ht="12.75" customHeight="1">
      <c r="B19" s="58"/>
      <c r="C19" s="58"/>
      <c r="D19" s="58"/>
      <c r="F19" s="16"/>
      <c r="G19" s="16"/>
      <c r="H19" s="16"/>
      <c r="K19" s="7"/>
      <c r="L19" s="7"/>
      <c r="M19" s="7"/>
      <c r="N19" s="7"/>
      <c r="P19" s="7"/>
      <c r="Q19" s="7"/>
      <c r="R19" s="7"/>
      <c r="S19" s="7"/>
      <c r="T19" s="7"/>
      <c r="U19" s="7"/>
    </row>
    <row r="20" spans="2:21" ht="5.25" customHeight="1">
      <c r="B20" s="15"/>
      <c r="C20" s="15"/>
      <c r="D20" s="15"/>
      <c r="F20" s="16"/>
      <c r="G20" s="16"/>
      <c r="H20" s="16"/>
      <c r="I20" s="16"/>
      <c r="J20" s="16"/>
      <c r="K20" s="7"/>
      <c r="L20" s="7"/>
      <c r="M20" s="7"/>
      <c r="N20" s="7"/>
      <c r="P20" s="7"/>
      <c r="Q20" s="7"/>
      <c r="R20" s="7"/>
      <c r="S20" s="7"/>
      <c r="T20" s="7"/>
      <c r="U20" s="7"/>
    </row>
    <row r="21" spans="2:21">
      <c r="B21" s="49" t="s">
        <v>0</v>
      </c>
      <c r="C21" s="49"/>
      <c r="D21" s="49" t="s">
        <v>15</v>
      </c>
      <c r="E21" s="49"/>
      <c r="F21" s="49" t="s">
        <v>1</v>
      </c>
      <c r="G21" s="49"/>
      <c r="H21" s="49" t="s">
        <v>2</v>
      </c>
      <c r="I21" s="49"/>
      <c r="J21" s="49" t="s">
        <v>3</v>
      </c>
      <c r="K21" s="49"/>
      <c r="L21" s="14" t="s">
        <v>16</v>
      </c>
    </row>
    <row r="22" spans="2:21">
      <c r="B22" s="50">
        <v>43139</v>
      </c>
      <c r="C22" s="50"/>
      <c r="D22" s="51">
        <v>12345</v>
      </c>
      <c r="E22" s="51"/>
      <c r="F22" s="51">
        <v>216004</v>
      </c>
      <c r="G22" s="51"/>
      <c r="H22" s="51">
        <v>1540</v>
      </c>
      <c r="I22" s="51"/>
      <c r="J22" s="51">
        <v>250</v>
      </c>
      <c r="K22" s="51"/>
      <c r="L22" s="13">
        <f ca="1">TODAY()</f>
        <v>43387</v>
      </c>
    </row>
    <row r="25" spans="2:21" ht="14.25">
      <c r="B25" s="8"/>
      <c r="C25" s="8"/>
      <c r="D25" s="8"/>
      <c r="E25" s="8"/>
      <c r="F25" s="8"/>
      <c r="G25" s="8"/>
      <c r="H25" s="8"/>
      <c r="I25" s="8"/>
      <c r="J25" s="8"/>
      <c r="K25" s="6"/>
      <c r="L25" s="6"/>
      <c r="M25" s="6"/>
      <c r="N25" s="6"/>
      <c r="P25" s="6"/>
      <c r="Q25" s="6"/>
      <c r="R25" s="6"/>
    </row>
    <row r="26" spans="2:21" ht="14.25">
      <c r="B26" s="8" t="s">
        <v>4</v>
      </c>
      <c r="C26" s="8"/>
      <c r="D26" s="8"/>
      <c r="E26" s="8"/>
      <c r="F26" s="8"/>
      <c r="G26" s="8"/>
      <c r="H26" s="8"/>
      <c r="I26" s="8"/>
      <c r="J26" s="8"/>
      <c r="K26" s="1"/>
    </row>
    <row r="27" spans="2:21" ht="9" customHeight="1">
      <c r="B27" s="8"/>
      <c r="C27" s="8"/>
      <c r="D27" s="8"/>
      <c r="E27" s="8"/>
      <c r="F27" s="8"/>
      <c r="G27" s="8"/>
      <c r="H27" s="8"/>
      <c r="I27" s="8"/>
      <c r="J27" s="8"/>
      <c r="K27" s="1"/>
    </row>
    <row r="28" spans="2:21" ht="14.25">
      <c r="B28" s="48" t="s">
        <v>6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P28" s="6"/>
      <c r="Q28" s="6"/>
      <c r="R28" s="6"/>
    </row>
    <row r="29" spans="2:21" ht="14.25">
      <c r="B29" s="48" t="s">
        <v>17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</row>
    <row r="30" spans="2:21">
      <c r="B30" s="6"/>
      <c r="C30" s="6"/>
      <c r="D30" s="6"/>
      <c r="E30" s="6"/>
      <c r="F30" s="6"/>
      <c r="G30" s="6"/>
      <c r="H30" s="6"/>
      <c r="I30" s="6"/>
      <c r="J30" s="6"/>
      <c r="K30" s="1"/>
    </row>
    <row r="31" spans="2:21">
      <c r="B31" s="3"/>
      <c r="C31" s="3"/>
      <c r="D31" s="3"/>
      <c r="E31" s="3"/>
      <c r="F31" s="3"/>
      <c r="G31" s="3"/>
      <c r="H31" s="3"/>
      <c r="I31" s="3"/>
      <c r="J31" s="3"/>
      <c r="K31" s="1"/>
      <c r="P31" s="6"/>
      <c r="Q31" s="6"/>
      <c r="R31" s="6"/>
    </row>
    <row r="32" spans="2:21" ht="16.5" customHeight="1">
      <c r="B32" s="54" t="s">
        <v>7</v>
      </c>
      <c r="C32" s="54"/>
      <c r="D32" s="54"/>
      <c r="E32" s="55" t="s">
        <v>8</v>
      </c>
      <c r="F32" s="55"/>
      <c r="G32" s="26" t="s">
        <v>9</v>
      </c>
      <c r="H32" s="55" t="s">
        <v>10</v>
      </c>
      <c r="I32" s="55"/>
      <c r="J32" s="26" t="s">
        <v>11</v>
      </c>
      <c r="K32" s="26" t="s">
        <v>12</v>
      </c>
      <c r="L32" s="26" t="s">
        <v>13</v>
      </c>
    </row>
    <row r="33" spans="2:18" ht="3" customHeight="1">
      <c r="B33" s="52"/>
      <c r="C33" s="52"/>
      <c r="D33" s="52"/>
      <c r="E33" s="53"/>
      <c r="F33" s="53"/>
      <c r="G33" s="28"/>
      <c r="H33" s="53"/>
      <c r="I33" s="53"/>
      <c r="J33" s="28"/>
      <c r="K33" s="27"/>
      <c r="L33" s="17"/>
      <c r="P33" s="6"/>
      <c r="Q33" s="6"/>
      <c r="R33" s="6"/>
    </row>
    <row r="34" spans="2:18">
      <c r="B34" s="44" t="s">
        <v>18</v>
      </c>
      <c r="C34" s="44"/>
      <c r="D34" s="44"/>
      <c r="E34" s="40">
        <v>10</v>
      </c>
      <c r="F34" s="40"/>
      <c r="G34" s="40" t="s">
        <v>5</v>
      </c>
      <c r="H34" s="32">
        <v>60</v>
      </c>
      <c r="I34" s="32"/>
      <c r="J34" s="36">
        <v>7.0000000000000007E-2</v>
      </c>
      <c r="K34" s="32">
        <f>IF(ISBLANK(J34),"",IF(H34*J34*E34&gt;0,H34*J34*E34,0))</f>
        <v>42</v>
      </c>
      <c r="L34" s="32">
        <f>IF(SUM(E34*H34,K34)&gt;0,SUM(E34*H34,K34),"")</f>
        <v>642</v>
      </c>
    </row>
    <row r="35" spans="2:18">
      <c r="B35" s="45"/>
      <c r="C35" s="45"/>
      <c r="D35" s="45"/>
      <c r="E35" s="41"/>
      <c r="F35" s="41"/>
      <c r="G35" s="41"/>
      <c r="H35" s="33"/>
      <c r="I35" s="33"/>
      <c r="J35" s="37"/>
      <c r="K35" s="33"/>
      <c r="L35" s="33"/>
    </row>
    <row r="36" spans="2:18">
      <c r="B36" s="46" t="s">
        <v>19</v>
      </c>
      <c r="C36" s="46"/>
      <c r="D36" s="46"/>
      <c r="E36" s="42">
        <v>2</v>
      </c>
      <c r="F36" s="42"/>
      <c r="G36" s="42" t="s">
        <v>5</v>
      </c>
      <c r="H36" s="34">
        <v>35</v>
      </c>
      <c r="I36" s="34"/>
      <c r="J36" s="38">
        <v>0.19</v>
      </c>
      <c r="K36" s="34">
        <f t="shared" ref="K36" si="0">IF(ISBLANK(J36),"",IF(H36*J36*E36&gt;0,H36*J36*E36,0))</f>
        <v>13.3</v>
      </c>
      <c r="L36" s="34">
        <f t="shared" ref="L36" si="1">IF(SUM(E36*H36,K36)&gt;0,SUM(E36*H36,K36),"")</f>
        <v>83.3</v>
      </c>
      <c r="P36" s="6"/>
      <c r="Q36" s="6"/>
      <c r="R36" s="6"/>
    </row>
    <row r="37" spans="2:18">
      <c r="B37" s="47"/>
      <c r="C37" s="47"/>
      <c r="D37" s="47"/>
      <c r="E37" s="43"/>
      <c r="F37" s="43"/>
      <c r="G37" s="43"/>
      <c r="H37" s="35"/>
      <c r="I37" s="35"/>
      <c r="J37" s="39"/>
      <c r="K37" s="35"/>
      <c r="L37" s="35"/>
    </row>
    <row r="38" spans="2:18">
      <c r="B38" s="44" t="s">
        <v>20</v>
      </c>
      <c r="C38" s="44"/>
      <c r="D38" s="44"/>
      <c r="E38" s="40">
        <v>5</v>
      </c>
      <c r="F38" s="40"/>
      <c r="G38" s="40" t="s">
        <v>5</v>
      </c>
      <c r="H38" s="32">
        <v>200</v>
      </c>
      <c r="I38" s="32"/>
      <c r="J38" s="36">
        <v>0.19</v>
      </c>
      <c r="K38" s="32">
        <f t="shared" ref="K38" si="2">IF(ISBLANK(J38),"",IF(H38*J38*E38&gt;0,H38*J38*E38,0))</f>
        <v>190</v>
      </c>
      <c r="L38" s="32">
        <f t="shared" ref="L38" si="3">IF(SUM(E38*H38,K38)&gt;0,SUM(E38*H38,K38),"")</f>
        <v>1190</v>
      </c>
    </row>
    <row r="39" spans="2:18">
      <c r="B39" s="45"/>
      <c r="C39" s="45"/>
      <c r="D39" s="45"/>
      <c r="E39" s="41"/>
      <c r="F39" s="41"/>
      <c r="G39" s="41"/>
      <c r="H39" s="33"/>
      <c r="I39" s="33"/>
      <c r="J39" s="37"/>
      <c r="K39" s="33"/>
      <c r="L39" s="33"/>
      <c r="P39" s="6"/>
      <c r="Q39" s="6"/>
      <c r="R39" s="6"/>
    </row>
    <row r="40" spans="2:18">
      <c r="B40" s="46" t="s">
        <v>21</v>
      </c>
      <c r="C40" s="46"/>
      <c r="D40" s="46"/>
      <c r="E40" s="42">
        <v>15</v>
      </c>
      <c r="F40" s="42"/>
      <c r="G40" s="42" t="s">
        <v>5</v>
      </c>
      <c r="H40" s="34">
        <v>60</v>
      </c>
      <c r="I40" s="34"/>
      <c r="J40" s="38">
        <v>0.19</v>
      </c>
      <c r="K40" s="34">
        <f t="shared" ref="K40" si="4">IF(ISBLANK(J40),"",IF(H40*J40*E40&gt;0,H40*J40*E40,0))</f>
        <v>171</v>
      </c>
      <c r="L40" s="34">
        <f t="shared" ref="L40" si="5">IF(SUM(E40*H40,K40)&gt;0,SUM(E40*H40,K40),"")</f>
        <v>1071</v>
      </c>
    </row>
    <row r="41" spans="2:18">
      <c r="B41" s="47"/>
      <c r="C41" s="47"/>
      <c r="D41" s="47"/>
      <c r="E41" s="43"/>
      <c r="F41" s="43"/>
      <c r="G41" s="43"/>
      <c r="H41" s="35"/>
      <c r="I41" s="35"/>
      <c r="J41" s="39"/>
      <c r="K41" s="35"/>
      <c r="L41" s="35"/>
    </row>
    <row r="42" spans="2:18">
      <c r="B42" s="44" t="s">
        <v>22</v>
      </c>
      <c r="C42" s="44"/>
      <c r="D42" s="44"/>
      <c r="E42" s="40">
        <v>20</v>
      </c>
      <c r="F42" s="40"/>
      <c r="G42" s="40" t="s">
        <v>5</v>
      </c>
      <c r="H42" s="32">
        <v>15</v>
      </c>
      <c r="I42" s="32"/>
      <c r="J42" s="36">
        <v>7.0000000000000007E-2</v>
      </c>
      <c r="K42" s="32">
        <f t="shared" ref="K42" si="6">IF(ISBLANK(J42),"",IF(H42*J42*E42&gt;0,H42*J42*E42,0))</f>
        <v>21</v>
      </c>
      <c r="L42" s="32">
        <f t="shared" ref="L42" si="7">IF(SUM(E42*H42,K42)&gt;0,SUM(E42*H42,K42),"")</f>
        <v>321</v>
      </c>
      <c r="P42" s="6"/>
      <c r="Q42" s="6"/>
      <c r="R42" s="6"/>
    </row>
    <row r="43" spans="2:18">
      <c r="B43" s="45"/>
      <c r="C43" s="45"/>
      <c r="D43" s="45"/>
      <c r="E43" s="41"/>
      <c r="F43" s="41"/>
      <c r="G43" s="41"/>
      <c r="H43" s="33"/>
      <c r="I43" s="33"/>
      <c r="J43" s="37"/>
      <c r="K43" s="33"/>
      <c r="L43" s="33"/>
    </row>
    <row r="44" spans="2:18">
      <c r="B44" s="46" t="s">
        <v>23</v>
      </c>
      <c r="C44" s="46"/>
      <c r="D44" s="46"/>
      <c r="E44" s="42">
        <v>23</v>
      </c>
      <c r="F44" s="42"/>
      <c r="G44" s="42" t="s">
        <v>5</v>
      </c>
      <c r="H44" s="34">
        <v>25</v>
      </c>
      <c r="I44" s="34"/>
      <c r="J44" s="38">
        <v>7.0000000000000007E-2</v>
      </c>
      <c r="K44" s="34">
        <f t="shared" ref="K44" si="8">IF(ISBLANK(J44),"",IF(H44*J44*E44&gt;0,H44*J44*E44,0))</f>
        <v>40.250000000000007</v>
      </c>
      <c r="L44" s="34">
        <f t="shared" ref="L44" si="9">IF(SUM(E44*H44,K44)&gt;0,SUM(E44*H44,K44),"")</f>
        <v>615.25</v>
      </c>
    </row>
    <row r="45" spans="2:18">
      <c r="B45" s="47"/>
      <c r="C45" s="47"/>
      <c r="D45" s="47"/>
      <c r="E45" s="43"/>
      <c r="F45" s="43"/>
      <c r="G45" s="43"/>
      <c r="H45" s="35"/>
      <c r="I45" s="35"/>
      <c r="J45" s="39"/>
      <c r="K45" s="35"/>
      <c r="L45" s="35"/>
      <c r="P45" s="6"/>
      <c r="Q45" s="6"/>
      <c r="R45" s="6"/>
    </row>
    <row r="46" spans="2:18">
      <c r="B46" s="44" t="s">
        <v>24</v>
      </c>
      <c r="C46" s="44"/>
      <c r="D46" s="44"/>
      <c r="E46" s="40">
        <v>4</v>
      </c>
      <c r="F46" s="40"/>
      <c r="G46" s="40" t="s">
        <v>5</v>
      </c>
      <c r="H46" s="32">
        <v>45</v>
      </c>
      <c r="I46" s="32"/>
      <c r="J46" s="36">
        <v>0</v>
      </c>
      <c r="K46" s="32">
        <f t="shared" ref="K46" si="10">IF(ISBLANK(J46),"",IF(H46*J46*E46&gt;0,H46*J46*E46,0))</f>
        <v>0</v>
      </c>
      <c r="L46" s="32">
        <f t="shared" ref="L46" si="11">IF(SUM(E46*H46,K46)&gt;0,SUM(E46*H46,K46),"")</f>
        <v>180</v>
      </c>
    </row>
    <row r="47" spans="2:18">
      <c r="B47" s="45"/>
      <c r="C47" s="45"/>
      <c r="D47" s="45"/>
      <c r="E47" s="41"/>
      <c r="F47" s="41"/>
      <c r="G47" s="41"/>
      <c r="H47" s="33"/>
      <c r="I47" s="33"/>
      <c r="J47" s="37"/>
      <c r="K47" s="33"/>
      <c r="L47" s="33"/>
    </row>
    <row r="48" spans="2:18" ht="8.25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P48" s="6"/>
      <c r="Q48" s="6"/>
      <c r="R48" s="6"/>
    </row>
    <row r="49" spans="2:18" ht="14.25">
      <c r="B49" s="3"/>
      <c r="C49" s="3"/>
      <c r="D49" s="3"/>
      <c r="E49" s="3"/>
      <c r="F49" s="3"/>
      <c r="G49" s="3"/>
      <c r="H49" s="3"/>
      <c r="I49" s="3"/>
      <c r="J49" s="62" t="s">
        <v>26</v>
      </c>
      <c r="K49" s="62"/>
      <c r="L49" s="29">
        <f>SUM(L34:L47)-SUM(K34:K47)</f>
        <v>3625</v>
      </c>
    </row>
    <row r="50" spans="2:18" ht="18" customHeight="1" thickBot="1">
      <c r="J50" s="63" t="s">
        <v>27</v>
      </c>
      <c r="K50" s="63"/>
      <c r="L50" s="30">
        <f>SUM(K34:K47)</f>
        <v>477.55</v>
      </c>
    </row>
    <row r="51" spans="2:18" ht="19.5" customHeight="1" thickTop="1">
      <c r="B51" s="4"/>
      <c r="C51" s="4"/>
      <c r="D51" s="4"/>
      <c r="E51" s="4"/>
      <c r="F51" s="4"/>
      <c r="G51" s="4"/>
      <c r="H51" s="4"/>
      <c r="I51" s="4"/>
      <c r="J51" s="64" t="s">
        <v>28</v>
      </c>
      <c r="K51" s="64"/>
      <c r="L51" s="31">
        <f>SUM(L34:L47)</f>
        <v>4102.55</v>
      </c>
      <c r="P51" s="6"/>
      <c r="Q51" s="6"/>
      <c r="R51" s="6"/>
    </row>
    <row r="55" spans="2:18">
      <c r="B55" s="65" t="s">
        <v>29</v>
      </c>
      <c r="C55" s="65"/>
      <c r="D55" s="65"/>
      <c r="E55" s="65"/>
      <c r="F55" s="65"/>
      <c r="G55" s="65"/>
      <c r="H55" s="65"/>
      <c r="I55" s="65"/>
      <c r="J55" s="65"/>
      <c r="K55" s="65"/>
      <c r="L55" s="65"/>
    </row>
    <row r="57" spans="2:18">
      <c r="B57" s="18"/>
      <c r="C57" s="18"/>
      <c r="D57" s="19"/>
      <c r="E57" s="69"/>
      <c r="F57" s="69"/>
      <c r="G57" s="69"/>
      <c r="H57" s="19"/>
      <c r="I57" s="21"/>
      <c r="J57" s="69"/>
      <c r="K57" s="69"/>
      <c r="L57" s="69"/>
    </row>
    <row r="58" spans="2:18">
      <c r="B58" s="22"/>
      <c r="C58" s="20"/>
      <c r="D58" s="19"/>
      <c r="E58" s="66"/>
      <c r="F58" s="66"/>
      <c r="G58" s="66"/>
      <c r="H58" s="19"/>
      <c r="I58" s="21"/>
      <c r="J58" s="70"/>
      <c r="K58" s="70"/>
      <c r="L58" s="70"/>
    </row>
    <row r="59" spans="2:18" ht="12.75" customHeight="1">
      <c r="B59" s="22"/>
      <c r="C59" s="19"/>
      <c r="D59" s="19"/>
      <c r="E59" s="67"/>
      <c r="F59" s="67"/>
      <c r="G59" s="67"/>
      <c r="H59" s="19"/>
      <c r="I59" s="21"/>
      <c r="J59" s="71"/>
      <c r="K59" s="71"/>
      <c r="L59" s="71"/>
    </row>
    <row r="60" spans="2:18">
      <c r="B60" s="19"/>
      <c r="C60" s="19"/>
      <c r="D60" s="19"/>
      <c r="E60" s="67"/>
      <c r="F60" s="67"/>
      <c r="G60" s="67"/>
      <c r="H60" s="67"/>
      <c r="I60" s="67"/>
      <c r="J60" s="19"/>
      <c r="K60" s="21"/>
      <c r="L60" s="21"/>
    </row>
    <row r="61" spans="2:18">
      <c r="B61" s="19"/>
      <c r="C61" s="19"/>
      <c r="D61" s="19"/>
      <c r="E61" s="68"/>
      <c r="F61" s="68"/>
      <c r="G61" s="68"/>
      <c r="H61" s="68"/>
      <c r="I61" s="68"/>
    </row>
  </sheetData>
  <mergeCells count="89">
    <mergeCell ref="E59:G59"/>
    <mergeCell ref="E60:I60"/>
    <mergeCell ref="E61:I61"/>
    <mergeCell ref="E57:G57"/>
    <mergeCell ref="J57:L57"/>
    <mergeCell ref="J58:L58"/>
    <mergeCell ref="J59:L59"/>
    <mergeCell ref="J49:K49"/>
    <mergeCell ref="J50:K50"/>
    <mergeCell ref="J51:K51"/>
    <mergeCell ref="B55:L55"/>
    <mergeCell ref="E58:G58"/>
    <mergeCell ref="F2:I2"/>
    <mergeCell ref="F3:I3"/>
    <mergeCell ref="F4:I4"/>
    <mergeCell ref="J22:K22"/>
    <mergeCell ref="B18:D19"/>
    <mergeCell ref="B8:D8"/>
    <mergeCell ref="B10:D10"/>
    <mergeCell ref="B11:D11"/>
    <mergeCell ref="B12:D12"/>
    <mergeCell ref="B13:D13"/>
    <mergeCell ref="B2:D5"/>
    <mergeCell ref="F22:G22"/>
    <mergeCell ref="H21:I21"/>
    <mergeCell ref="H22:I22"/>
    <mergeCell ref="F21:G21"/>
    <mergeCell ref="B33:D33"/>
    <mergeCell ref="E33:F33"/>
    <mergeCell ref="H33:I33"/>
    <mergeCell ref="B32:D32"/>
    <mergeCell ref="E32:F32"/>
    <mergeCell ref="H32:I32"/>
    <mergeCell ref="B28:L28"/>
    <mergeCell ref="B29:L29"/>
    <mergeCell ref="B21:C21"/>
    <mergeCell ref="D21:E21"/>
    <mergeCell ref="J21:K21"/>
    <mergeCell ref="B22:C22"/>
    <mergeCell ref="D22:E22"/>
    <mergeCell ref="B46:D47"/>
    <mergeCell ref="E34:F35"/>
    <mergeCell ref="E36:F37"/>
    <mergeCell ref="E38:F39"/>
    <mergeCell ref="E40:F41"/>
    <mergeCell ref="E42:F43"/>
    <mergeCell ref="E44:F45"/>
    <mergeCell ref="E46:F47"/>
    <mergeCell ref="B34:D35"/>
    <mergeCell ref="B36:D37"/>
    <mergeCell ref="B38:D39"/>
    <mergeCell ref="B40:D41"/>
    <mergeCell ref="B42:D43"/>
    <mergeCell ref="B44:D45"/>
    <mergeCell ref="G46:G47"/>
    <mergeCell ref="H34:I35"/>
    <mergeCell ref="H36:I37"/>
    <mergeCell ref="H38:I39"/>
    <mergeCell ref="H40:I41"/>
    <mergeCell ref="H42:I43"/>
    <mergeCell ref="H44:I45"/>
    <mergeCell ref="H46:I47"/>
    <mergeCell ref="G34:G35"/>
    <mergeCell ref="G36:G37"/>
    <mergeCell ref="G38:G39"/>
    <mergeCell ref="G40:G41"/>
    <mergeCell ref="G42:G43"/>
    <mergeCell ref="G44:G45"/>
    <mergeCell ref="J46:J47"/>
    <mergeCell ref="K34:K35"/>
    <mergeCell ref="K36:K37"/>
    <mergeCell ref="K38:K39"/>
    <mergeCell ref="K40:K41"/>
    <mergeCell ref="K42:K43"/>
    <mergeCell ref="K44:K45"/>
    <mergeCell ref="K46:K47"/>
    <mergeCell ref="J34:J35"/>
    <mergeCell ref="J36:J37"/>
    <mergeCell ref="J38:J39"/>
    <mergeCell ref="J40:J41"/>
    <mergeCell ref="J42:J43"/>
    <mergeCell ref="J44:J45"/>
    <mergeCell ref="L46:L47"/>
    <mergeCell ref="L34:L35"/>
    <mergeCell ref="L36:L37"/>
    <mergeCell ref="L38:L39"/>
    <mergeCell ref="L40:L41"/>
    <mergeCell ref="L42:L43"/>
    <mergeCell ref="L44:L45"/>
  </mergeCells>
  <phoneticPr fontId="0" type="noConversion"/>
  <dataValidations count="1">
    <dataValidation type="list" allowBlank="1" showInputMessage="1" showErrorMessage="1" sqref="J34:J47" xr:uid="{489F83FD-0E37-4D19-BB79-B0C16028B631}">
      <formula1>Ust.</formula1>
    </dataValidation>
  </dataValidations>
  <pageMargins left="0.7" right="0.52" top="0.75" bottom="0.2" header="0.3" footer="0.42"/>
  <pageSetup paperSize="9" scale="95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Tabelle1</vt:lpstr>
      <vt:lpstr>Tabelle2</vt:lpstr>
      <vt:lpstr>Tabelle3</vt:lpstr>
      <vt:lpstr>Tabelle1!Druckbereich</vt:lpstr>
      <vt:lpstr>Druckbereich</vt:lpstr>
      <vt:lpstr>Ust.</vt:lpstr>
    </vt:vector>
  </TitlesOfParts>
  <Manager/>
  <Company>SignForm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Sejla Memic</dc:creator>
  <cp:keywords/>
  <dc:description/>
  <cp:lastModifiedBy>Sejla Memic</cp:lastModifiedBy>
  <cp:revision>0</cp:revision>
  <cp:lastPrinted>2018-10-14T11:09:48Z</cp:lastPrinted>
  <dcterms:created xsi:type="dcterms:W3CDTF">2000-09-29T08:42:06Z</dcterms:created>
  <dcterms:modified xsi:type="dcterms:W3CDTF">2018-10-14T11:10:19Z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TC010430251031</vt:lpwstr>
  </property>
</Properties>
</file>