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480" windowHeight="11040"/>
  </bookViews>
  <sheets>
    <sheet name="Tabelle1" sheetId="1" r:id="rId1"/>
    <sheet name="Feiertage" sheetId="2" r:id="rId2"/>
    <sheet name="Tabelle3" sheetId="3" r:id="rId3"/>
  </sheets>
  <definedNames>
    <definedName name="_xlnm.Print_Area" localSheetId="0">Tabelle1!$A$1:$AC$3520</definedName>
  </definedNames>
  <calcPr calcId="145621"/>
</workbook>
</file>

<file path=xl/calcChain.xml><?xml version="1.0" encoding="utf-8"?>
<calcChain xmlns="http://schemas.openxmlformats.org/spreadsheetml/2006/main">
  <c r="AE2" i="1" l="1"/>
  <c r="AE41" i="1"/>
  <c r="AE40" i="1"/>
  <c r="AE39" i="1"/>
  <c r="AE38" i="1"/>
  <c r="AH53" i="1" l="1"/>
  <c r="AE18" i="1" l="1"/>
  <c r="AH18" i="1" s="1"/>
  <c r="AE19" i="1"/>
  <c r="AH19" i="1"/>
  <c r="AH20" i="1"/>
  <c r="AH22" i="1"/>
  <c r="AE23" i="1"/>
  <c r="AE20" i="1" s="1"/>
  <c r="AE25" i="1"/>
  <c r="AH25" i="1" s="1"/>
  <c r="AH27" i="1"/>
  <c r="AH30" i="1"/>
  <c r="AE31" i="1"/>
  <c r="AH31" i="1" s="1"/>
  <c r="AH32" i="1"/>
  <c r="AE33" i="1"/>
  <c r="AH33" i="1" s="1"/>
  <c r="AE34" i="1"/>
  <c r="AH34" i="1"/>
  <c r="AE35" i="1"/>
  <c r="AH35" i="1"/>
  <c r="AE36" i="1"/>
  <c r="AH36" i="1" s="1"/>
  <c r="AE37" i="1"/>
  <c r="AH37" i="1" s="1"/>
  <c r="AH38" i="1"/>
  <c r="AH39" i="1"/>
  <c r="AH40" i="1"/>
  <c r="AH41" i="1"/>
  <c r="AE42" i="1"/>
  <c r="AH42" i="1"/>
  <c r="AE43" i="1"/>
  <c r="AH43" i="1" s="1"/>
  <c r="AE44" i="1"/>
  <c r="AH44" i="1" s="1"/>
  <c r="AE45" i="1"/>
  <c r="AH45" i="1"/>
  <c r="AE46" i="1"/>
  <c r="AH46" i="1" s="1"/>
  <c r="AH47" i="1"/>
  <c r="AE48" i="1"/>
  <c r="AH48" i="1" s="1"/>
  <c r="AE49" i="1"/>
  <c r="AH49" i="1"/>
  <c r="AE50" i="1"/>
  <c r="AH50" i="1" s="1"/>
  <c r="AE51" i="1"/>
  <c r="AH51" i="1" s="1"/>
  <c r="AE52" i="1"/>
  <c r="AH52" i="1"/>
  <c r="AH54" i="1"/>
  <c r="AH55" i="1"/>
  <c r="AH57" i="1"/>
  <c r="AH58" i="1"/>
  <c r="AH59" i="1"/>
  <c r="AH60" i="1"/>
  <c r="AE27" i="1" l="1"/>
  <c r="AE28" i="1" s="1"/>
  <c r="AH28" i="1" s="1"/>
  <c r="AE30" i="1"/>
  <c r="AE26" i="1"/>
  <c r="AH26" i="1" s="1"/>
  <c r="AE24" i="1"/>
  <c r="AH24" i="1" s="1"/>
  <c r="AH23" i="1"/>
  <c r="AE22" i="1"/>
  <c r="AE21" i="1"/>
  <c r="AH21" i="1" s="1"/>
  <c r="AD2" i="1"/>
  <c r="A3459" i="1" s="1"/>
  <c r="AE29" i="1" l="1"/>
  <c r="AH29" i="1" s="1"/>
  <c r="AD3" i="1"/>
  <c r="A3" i="1" l="1"/>
  <c r="A1" i="1" s="1"/>
  <c r="X39" i="1" l="1"/>
  <c r="X40" i="1" s="1"/>
  <c r="X41" i="1" s="1"/>
  <c r="X42" i="1" s="1"/>
  <c r="X43" i="1" s="1"/>
  <c r="X44" i="1" s="1"/>
  <c r="X45" i="1" s="1"/>
  <c r="X46" i="1" s="1"/>
  <c r="Y40" i="1" s="1"/>
  <c r="Y41" i="1" s="1"/>
  <c r="Y42" i="1" s="1"/>
  <c r="Y43" i="1" s="1"/>
  <c r="Y44" i="1" s="1"/>
  <c r="Y45" i="1" s="1"/>
  <c r="Y46" i="1" s="1"/>
  <c r="Z40" i="1" s="1"/>
  <c r="Z41" i="1" s="1"/>
  <c r="Z42" i="1" s="1"/>
  <c r="Z43" i="1" s="1"/>
  <c r="Z44" i="1" s="1"/>
  <c r="Z45" i="1" s="1"/>
  <c r="Z46" i="1" s="1"/>
  <c r="AA40" i="1" s="1"/>
  <c r="AA41" i="1" s="1"/>
  <c r="AA42" i="1" s="1"/>
  <c r="AA43" i="1" s="1"/>
  <c r="AA44" i="1" s="1"/>
  <c r="AA45" i="1" s="1"/>
  <c r="AA46" i="1" s="1"/>
  <c r="A7" i="1"/>
  <c r="A12" i="1"/>
  <c r="X48" i="1" l="1"/>
  <c r="AB40" i="1"/>
  <c r="AB41" i="1" s="1"/>
  <c r="AB42" i="1" s="1"/>
  <c r="AB43" i="1" s="1"/>
  <c r="AB44" i="1" s="1"/>
  <c r="AB45" i="1" s="1"/>
  <c r="AB46" i="1" s="1"/>
  <c r="AC40" i="1" s="1"/>
  <c r="AC41" i="1" s="1"/>
  <c r="AC42" i="1" s="1"/>
  <c r="AC43" i="1" s="1"/>
  <c r="AC44" i="1" s="1"/>
  <c r="AC45" i="1" s="1"/>
  <c r="AC46" i="1" s="1"/>
  <c r="A21" i="1"/>
  <c r="A16" i="1"/>
  <c r="X49" i="1" l="1"/>
  <c r="X50" i="1" s="1"/>
  <c r="X51" i="1" s="1"/>
  <c r="X52" i="1" s="1"/>
  <c r="X53" i="1" s="1"/>
  <c r="X54" i="1" s="1"/>
  <c r="X55" i="1" s="1"/>
  <c r="Y49" i="1" s="1"/>
  <c r="Y50" i="1" s="1"/>
  <c r="Y51" i="1" s="1"/>
  <c r="Y52" i="1" s="1"/>
  <c r="Y53" i="1" s="1"/>
  <c r="Y54" i="1" s="1"/>
  <c r="Y55" i="1" s="1"/>
  <c r="Z49" i="1" s="1"/>
  <c r="Z50" i="1" s="1"/>
  <c r="Z51" i="1" s="1"/>
  <c r="Z52" i="1" s="1"/>
  <c r="Z53" i="1" s="1"/>
  <c r="X57" i="1"/>
  <c r="X58" i="1" s="1"/>
  <c r="X59" i="1" s="1"/>
  <c r="X60" i="1" s="1"/>
  <c r="X61" i="1" s="1"/>
  <c r="X62" i="1" s="1"/>
  <c r="X63" i="1" s="1"/>
  <c r="AC39" i="1"/>
  <c r="A25" i="1"/>
  <c r="A30" i="1"/>
  <c r="Z54" i="1" l="1"/>
  <c r="Z55" i="1" s="1"/>
  <c r="AA49" i="1" s="1"/>
  <c r="AA50" i="1" s="1"/>
  <c r="AA51" i="1" s="1"/>
  <c r="AA52" i="1" s="1"/>
  <c r="AA53" i="1" s="1"/>
  <c r="AA54" i="1" s="1"/>
  <c r="AA55" i="1" s="1"/>
  <c r="AB49" i="1" s="1"/>
  <c r="AB50" i="1" s="1"/>
  <c r="AB51" i="1" s="1"/>
  <c r="AB52" i="1" s="1"/>
  <c r="AB53" i="1" s="1"/>
  <c r="AB54" i="1" s="1"/>
  <c r="AB55" i="1" s="1"/>
  <c r="AC48" i="1" s="1"/>
  <c r="A36" i="1"/>
  <c r="X64" i="1"/>
  <c r="Y58" i="1" s="1"/>
  <c r="Y59" i="1" s="1"/>
  <c r="Y60" i="1" s="1"/>
  <c r="Y61" i="1" s="1"/>
  <c r="Y62" i="1" s="1"/>
  <c r="Y63" i="1" s="1"/>
  <c r="A39" i="1"/>
  <c r="A45" i="1" s="1"/>
  <c r="A34" i="1"/>
  <c r="AC49" i="1" l="1"/>
  <c r="AC50" i="1" s="1"/>
  <c r="AC51" i="1" s="1"/>
  <c r="AC52" i="1" s="1"/>
  <c r="AC53" i="1" s="1"/>
  <c r="AC54" i="1" s="1"/>
  <c r="AC55" i="1" s="1"/>
  <c r="AH56" i="1"/>
  <c r="A9" i="1"/>
  <c r="A18" i="1"/>
  <c r="A27" i="1"/>
  <c r="Y64" i="1"/>
  <c r="Z58" i="1" s="1"/>
  <c r="Z59" i="1" s="1"/>
  <c r="Z60" i="1" s="1"/>
  <c r="Z61" i="1" s="1"/>
  <c r="Z62" i="1" s="1"/>
  <c r="Z63" i="1" s="1"/>
  <c r="A48" i="1"/>
  <c r="A54" i="1" s="1"/>
  <c r="A43" i="1"/>
  <c r="Z64" i="1" l="1"/>
  <c r="AA58" i="1" s="1"/>
  <c r="AA59" i="1" s="1"/>
  <c r="AA60" i="1" s="1"/>
  <c r="AA61" i="1" s="1"/>
  <c r="AA62" i="1" s="1"/>
  <c r="AA63" i="1" s="1"/>
  <c r="A57" i="1"/>
  <c r="A67" i="1" s="1"/>
  <c r="A65" i="1" s="1"/>
  <c r="A52" i="1"/>
  <c r="A73" i="1" l="1"/>
  <c r="Z65" i="1"/>
  <c r="A71" i="1"/>
  <c r="X103" i="1"/>
  <c r="A76" i="1"/>
  <c r="AA64" i="1"/>
  <c r="AB58" i="1" s="1"/>
  <c r="AB59" i="1" s="1"/>
  <c r="AB60" i="1" s="1"/>
  <c r="AB61" i="1" s="1"/>
  <c r="AB62" i="1" s="1"/>
  <c r="AB63" i="1" s="1"/>
  <c r="A63" i="1"/>
  <c r="C1" i="1"/>
  <c r="M1" i="1" s="1"/>
  <c r="A61" i="1"/>
  <c r="X112" i="1" l="1"/>
  <c r="X104" i="1"/>
  <c r="X105" i="1" s="1"/>
  <c r="X106" i="1" s="1"/>
  <c r="X107" i="1" s="1"/>
  <c r="X108" i="1" s="1"/>
  <c r="X109" i="1" s="1"/>
  <c r="X110" i="1" s="1"/>
  <c r="Y104" i="1" s="1"/>
  <c r="Y105" i="1" s="1"/>
  <c r="Y106" i="1" s="1"/>
  <c r="Y107" i="1" s="1"/>
  <c r="Y108" i="1" s="1"/>
  <c r="Y109" i="1" s="1"/>
  <c r="Y110" i="1" s="1"/>
  <c r="Z104" i="1" s="1"/>
  <c r="Z105" i="1" s="1"/>
  <c r="Z106" i="1" s="1"/>
  <c r="Z107" i="1" s="1"/>
  <c r="Z108" i="1" s="1"/>
  <c r="Z109" i="1" s="1"/>
  <c r="Z110" i="1" s="1"/>
  <c r="AA104" i="1" s="1"/>
  <c r="AA105" i="1" s="1"/>
  <c r="AA106" i="1" s="1"/>
  <c r="AA107" i="1" s="1"/>
  <c r="AA108" i="1" s="1"/>
  <c r="AA109" i="1" s="1"/>
  <c r="AA110" i="1" s="1"/>
  <c r="AB104" i="1" s="1"/>
  <c r="AB105" i="1" s="1"/>
  <c r="AB106" i="1" s="1"/>
  <c r="AB107" i="1" s="1"/>
  <c r="AB108" i="1" s="1"/>
  <c r="AB109" i="1" s="1"/>
  <c r="AB110" i="1" s="1"/>
  <c r="A85" i="1"/>
  <c r="A82" i="1"/>
  <c r="A80" i="1"/>
  <c r="AB64" i="1"/>
  <c r="AC57" i="1" s="1"/>
  <c r="AC104" i="1" l="1"/>
  <c r="AC105" i="1" s="1"/>
  <c r="AC106" i="1" s="1"/>
  <c r="AC107" i="1" s="1"/>
  <c r="AC108" i="1" s="1"/>
  <c r="AC109" i="1" s="1"/>
  <c r="AC110" i="1" s="1"/>
  <c r="AC103" i="1"/>
  <c r="A91" i="1"/>
  <c r="A89" i="1"/>
  <c r="A94" i="1"/>
  <c r="X121" i="1"/>
  <c r="X122" i="1" s="1"/>
  <c r="X123" i="1" s="1"/>
  <c r="X124" i="1" s="1"/>
  <c r="X125" i="1" s="1"/>
  <c r="X126" i="1" s="1"/>
  <c r="X127" i="1" s="1"/>
  <c r="X128" i="1" s="1"/>
  <c r="Y122" i="1" s="1"/>
  <c r="Y123" i="1" s="1"/>
  <c r="Y124" i="1" s="1"/>
  <c r="Y125" i="1" s="1"/>
  <c r="Y126" i="1" s="1"/>
  <c r="Y127" i="1" s="1"/>
  <c r="Y128" i="1" s="1"/>
  <c r="Z122" i="1" s="1"/>
  <c r="Z123" i="1" s="1"/>
  <c r="Z124" i="1" s="1"/>
  <c r="Z125" i="1" s="1"/>
  <c r="Z126" i="1" s="1"/>
  <c r="Z127" i="1" s="1"/>
  <c r="Z128" i="1" s="1"/>
  <c r="AA122" i="1" s="1"/>
  <c r="AA123" i="1" s="1"/>
  <c r="AA124" i="1" s="1"/>
  <c r="AA125" i="1" s="1"/>
  <c r="AA126" i="1" s="1"/>
  <c r="AA127" i="1" s="1"/>
  <c r="AA128" i="1" s="1"/>
  <c r="AB122" i="1" s="1"/>
  <c r="AB123" i="1" s="1"/>
  <c r="AB124" i="1" s="1"/>
  <c r="AB125" i="1" s="1"/>
  <c r="AB126" i="1" s="1"/>
  <c r="AB127" i="1" s="1"/>
  <c r="AB128" i="1" s="1"/>
  <c r="X113" i="1"/>
  <c r="X114" i="1" s="1"/>
  <c r="X115" i="1" s="1"/>
  <c r="X116" i="1" s="1"/>
  <c r="X117" i="1" s="1"/>
  <c r="X118" i="1" s="1"/>
  <c r="X119" i="1" s="1"/>
  <c r="Y113" i="1" s="1"/>
  <c r="Y114" i="1" s="1"/>
  <c r="Y115" i="1" s="1"/>
  <c r="Y116" i="1" s="1"/>
  <c r="Y117" i="1" s="1"/>
  <c r="Y118" i="1" s="1"/>
  <c r="Y119" i="1" s="1"/>
  <c r="Z113" i="1" s="1"/>
  <c r="Z114" i="1" s="1"/>
  <c r="Z115" i="1" s="1"/>
  <c r="Z116" i="1" s="1"/>
  <c r="Z117" i="1" s="1"/>
  <c r="Z118" i="1" s="1"/>
  <c r="Z119" i="1" s="1"/>
  <c r="AA113" i="1" s="1"/>
  <c r="AA114" i="1" s="1"/>
  <c r="AA115" i="1" s="1"/>
  <c r="AA116" i="1" s="1"/>
  <c r="AA117" i="1" s="1"/>
  <c r="AA118" i="1" s="1"/>
  <c r="AA119" i="1" s="1"/>
  <c r="AB113" i="1" s="1"/>
  <c r="AB114" i="1" s="1"/>
  <c r="AB115" i="1" s="1"/>
  <c r="AB116" i="1" s="1"/>
  <c r="AB117" i="1" s="1"/>
  <c r="AB118" i="1" s="1"/>
  <c r="AB119" i="1" s="1"/>
  <c r="AC58" i="1"/>
  <c r="AC59" i="1" s="1"/>
  <c r="AC60" i="1" s="1"/>
  <c r="AC61" i="1" s="1"/>
  <c r="AC62" i="1" s="1"/>
  <c r="AC63" i="1" s="1"/>
  <c r="AC64" i="1" s="1"/>
  <c r="AC121" i="1" l="1"/>
  <c r="AC122" i="1"/>
  <c r="AC123" i="1" s="1"/>
  <c r="AC124" i="1" s="1"/>
  <c r="AC125" i="1" s="1"/>
  <c r="AC126" i="1" s="1"/>
  <c r="AC127" i="1" s="1"/>
  <c r="AC128" i="1" s="1"/>
  <c r="AC113" i="1"/>
  <c r="AC114" i="1" s="1"/>
  <c r="AC115" i="1" s="1"/>
  <c r="AC116" i="1" s="1"/>
  <c r="AC117" i="1" s="1"/>
  <c r="AC118" i="1" s="1"/>
  <c r="AC119" i="1" s="1"/>
  <c r="AC112" i="1"/>
  <c r="A103" i="1"/>
  <c r="A100" i="1"/>
  <c r="A98" i="1"/>
  <c r="A109" i="1" l="1"/>
  <c r="A107" i="1"/>
  <c r="A112" i="1"/>
  <c r="A121" i="1" l="1"/>
  <c r="A131" i="1" s="1"/>
  <c r="A129" i="1" s="1"/>
  <c r="A118" i="1"/>
  <c r="A116" i="1"/>
  <c r="Z129" i="1" l="1"/>
  <c r="A137" i="1"/>
  <c r="A140" i="1"/>
  <c r="X167" i="1"/>
  <c r="A135" i="1"/>
  <c r="A127" i="1"/>
  <c r="A125" i="1"/>
  <c r="C65" i="1"/>
  <c r="M65" i="1" s="1"/>
  <c r="X168" i="1" l="1"/>
  <c r="X169" i="1" s="1"/>
  <c r="X170" i="1" s="1"/>
  <c r="X171" i="1" s="1"/>
  <c r="X172" i="1" s="1"/>
  <c r="X173" i="1" s="1"/>
  <c r="X174" i="1" s="1"/>
  <c r="Y168" i="1" s="1"/>
  <c r="Y169" i="1" s="1"/>
  <c r="Y170" i="1" s="1"/>
  <c r="Y171" i="1" s="1"/>
  <c r="Y172" i="1" s="1"/>
  <c r="Y173" i="1" s="1"/>
  <c r="Y174" i="1" s="1"/>
  <c r="Z168" i="1" s="1"/>
  <c r="Z169" i="1" s="1"/>
  <c r="Z170" i="1" s="1"/>
  <c r="Z171" i="1" s="1"/>
  <c r="Z172" i="1" s="1"/>
  <c r="Z173" i="1" s="1"/>
  <c r="Z174" i="1" s="1"/>
  <c r="AA168" i="1" s="1"/>
  <c r="AA169" i="1" s="1"/>
  <c r="AA170" i="1" s="1"/>
  <c r="AA171" i="1" s="1"/>
  <c r="AA172" i="1" s="1"/>
  <c r="AA173" i="1" s="1"/>
  <c r="AA174" i="1" s="1"/>
  <c r="AB168" i="1" s="1"/>
  <c r="AB169" i="1" s="1"/>
  <c r="AB170" i="1" s="1"/>
  <c r="AB171" i="1" s="1"/>
  <c r="AB172" i="1" s="1"/>
  <c r="AB173" i="1" s="1"/>
  <c r="AB174" i="1" s="1"/>
  <c r="X176" i="1"/>
  <c r="A149" i="1"/>
  <c r="A144" i="1"/>
  <c r="A146" i="1"/>
  <c r="A153" i="1" l="1"/>
  <c r="A155" i="1"/>
  <c r="A158" i="1"/>
  <c r="X185" i="1"/>
  <c r="X186" i="1" s="1"/>
  <c r="X187" i="1" s="1"/>
  <c r="X188" i="1" s="1"/>
  <c r="X189" i="1" s="1"/>
  <c r="X190" i="1" s="1"/>
  <c r="X191" i="1" s="1"/>
  <c r="X192" i="1" s="1"/>
  <c r="Y186" i="1" s="1"/>
  <c r="Y187" i="1" s="1"/>
  <c r="Y188" i="1" s="1"/>
  <c r="Y189" i="1" s="1"/>
  <c r="Y190" i="1" s="1"/>
  <c r="Y191" i="1" s="1"/>
  <c r="Y192" i="1" s="1"/>
  <c r="Z186" i="1" s="1"/>
  <c r="Z187" i="1" s="1"/>
  <c r="Z188" i="1" s="1"/>
  <c r="Z189" i="1" s="1"/>
  <c r="Z190" i="1" s="1"/>
  <c r="Z191" i="1" s="1"/>
  <c r="Z192" i="1" s="1"/>
  <c r="AA186" i="1" s="1"/>
  <c r="AA187" i="1" s="1"/>
  <c r="AA188" i="1" s="1"/>
  <c r="AA189" i="1" s="1"/>
  <c r="AA190" i="1" s="1"/>
  <c r="AA191" i="1" s="1"/>
  <c r="AA192" i="1" s="1"/>
  <c r="AB186" i="1" s="1"/>
  <c r="AB187" i="1" s="1"/>
  <c r="AB188" i="1" s="1"/>
  <c r="AB189" i="1" s="1"/>
  <c r="AB190" i="1" s="1"/>
  <c r="AB191" i="1" s="1"/>
  <c r="AB192" i="1" s="1"/>
  <c r="X177" i="1"/>
  <c r="X178" i="1" s="1"/>
  <c r="X179" i="1" s="1"/>
  <c r="X180" i="1" s="1"/>
  <c r="X181" i="1" s="1"/>
  <c r="X182" i="1" s="1"/>
  <c r="X183" i="1" s="1"/>
  <c r="Y177" i="1" s="1"/>
  <c r="Y178" i="1" s="1"/>
  <c r="Y179" i="1" s="1"/>
  <c r="Y180" i="1" s="1"/>
  <c r="Y181" i="1" s="1"/>
  <c r="Y182" i="1" s="1"/>
  <c r="Y183" i="1" s="1"/>
  <c r="Z177" i="1" s="1"/>
  <c r="Z178" i="1" s="1"/>
  <c r="Z179" i="1" s="1"/>
  <c r="Z180" i="1" s="1"/>
  <c r="Z181" i="1" s="1"/>
  <c r="Z182" i="1" s="1"/>
  <c r="Z183" i="1" s="1"/>
  <c r="AA177" i="1" s="1"/>
  <c r="AA178" i="1" s="1"/>
  <c r="AA179" i="1" s="1"/>
  <c r="AA180" i="1" s="1"/>
  <c r="AA181" i="1" s="1"/>
  <c r="AA182" i="1" s="1"/>
  <c r="AA183" i="1" s="1"/>
  <c r="AB177" i="1" s="1"/>
  <c r="AB178" i="1" s="1"/>
  <c r="AB179" i="1" s="1"/>
  <c r="AB180" i="1" s="1"/>
  <c r="AB181" i="1" s="1"/>
  <c r="AB182" i="1" s="1"/>
  <c r="AB183" i="1" s="1"/>
  <c r="AC168" i="1"/>
  <c r="AC169" i="1" s="1"/>
  <c r="AC170" i="1" s="1"/>
  <c r="AC171" i="1" s="1"/>
  <c r="AC172" i="1" s="1"/>
  <c r="AC173" i="1" s="1"/>
  <c r="AC174" i="1" s="1"/>
  <c r="AC167" i="1"/>
  <c r="AC186" i="1" l="1"/>
  <c r="AC187" i="1" s="1"/>
  <c r="AC188" i="1" s="1"/>
  <c r="AC189" i="1" s="1"/>
  <c r="AC190" i="1" s="1"/>
  <c r="AC191" i="1" s="1"/>
  <c r="AC192" i="1" s="1"/>
  <c r="AC185" i="1"/>
  <c r="AC177" i="1"/>
  <c r="AC178" i="1" s="1"/>
  <c r="AC179" i="1" s="1"/>
  <c r="AC180" i="1" s="1"/>
  <c r="AC181" i="1" s="1"/>
  <c r="AC182" i="1" s="1"/>
  <c r="AC183" i="1" s="1"/>
  <c r="AC176" i="1"/>
  <c r="A167" i="1"/>
  <c r="A162" i="1"/>
  <c r="A164" i="1"/>
  <c r="A176" i="1" l="1"/>
  <c r="A171" i="1"/>
  <c r="A173" i="1"/>
  <c r="A180" i="1" l="1"/>
  <c r="A182" i="1"/>
  <c r="A185" i="1"/>
  <c r="A189" i="1" l="1"/>
  <c r="A191" i="1"/>
  <c r="A195" i="1"/>
  <c r="A193" i="1" s="1"/>
  <c r="C129" i="1"/>
  <c r="M129" i="1" s="1"/>
  <c r="A201" i="1" l="1"/>
  <c r="A199" i="1"/>
  <c r="Z193" i="1"/>
  <c r="A204" i="1"/>
  <c r="X231" i="1"/>
  <c r="X232" i="1" l="1"/>
  <c r="X233" i="1" s="1"/>
  <c r="X234" i="1" s="1"/>
  <c r="X235" i="1" s="1"/>
  <c r="X236" i="1" s="1"/>
  <c r="X237" i="1" s="1"/>
  <c r="X238" i="1" s="1"/>
  <c r="Y232" i="1" s="1"/>
  <c r="Y233" i="1" s="1"/>
  <c r="Y234" i="1" s="1"/>
  <c r="Y235" i="1" s="1"/>
  <c r="Y236" i="1" s="1"/>
  <c r="Y237" i="1" s="1"/>
  <c r="Y238" i="1" s="1"/>
  <c r="Z232" i="1" s="1"/>
  <c r="Z233" i="1" s="1"/>
  <c r="Z234" i="1" s="1"/>
  <c r="Z235" i="1" s="1"/>
  <c r="Z236" i="1" s="1"/>
  <c r="Z237" i="1" s="1"/>
  <c r="Z238" i="1" s="1"/>
  <c r="AA232" i="1" s="1"/>
  <c r="AA233" i="1" s="1"/>
  <c r="AA234" i="1" s="1"/>
  <c r="AA235" i="1" s="1"/>
  <c r="AA236" i="1" s="1"/>
  <c r="AA237" i="1" s="1"/>
  <c r="AA238" i="1" s="1"/>
  <c r="AB232" i="1" s="1"/>
  <c r="AB233" i="1" s="1"/>
  <c r="AB234" i="1" s="1"/>
  <c r="AB235" i="1" s="1"/>
  <c r="AB236" i="1" s="1"/>
  <c r="AB237" i="1" s="1"/>
  <c r="AB238" i="1" s="1"/>
  <c r="X240" i="1"/>
  <c r="A213" i="1"/>
  <c r="A208" i="1"/>
  <c r="A210" i="1"/>
  <c r="A217" i="1" l="1"/>
  <c r="A219" i="1"/>
  <c r="A222" i="1"/>
  <c r="X241" i="1"/>
  <c r="X242" i="1" s="1"/>
  <c r="X243" i="1" s="1"/>
  <c r="X244" i="1" s="1"/>
  <c r="X245" i="1" s="1"/>
  <c r="X246" i="1" s="1"/>
  <c r="X247" i="1" s="1"/>
  <c r="Y241" i="1" s="1"/>
  <c r="Y242" i="1" s="1"/>
  <c r="Y243" i="1" s="1"/>
  <c r="Y244" i="1" s="1"/>
  <c r="Y245" i="1" s="1"/>
  <c r="Y246" i="1" s="1"/>
  <c r="Y247" i="1" s="1"/>
  <c r="Z241" i="1" s="1"/>
  <c r="Z242" i="1" s="1"/>
  <c r="Z243" i="1" s="1"/>
  <c r="Z244" i="1" s="1"/>
  <c r="Z245" i="1" s="1"/>
  <c r="Z246" i="1" s="1"/>
  <c r="Z247" i="1" s="1"/>
  <c r="AA241" i="1" s="1"/>
  <c r="AA242" i="1" s="1"/>
  <c r="AA243" i="1" s="1"/>
  <c r="AA244" i="1" s="1"/>
  <c r="AA245" i="1" s="1"/>
  <c r="AA246" i="1" s="1"/>
  <c r="AA247" i="1" s="1"/>
  <c r="AB241" i="1" s="1"/>
  <c r="AB242" i="1" s="1"/>
  <c r="AB243" i="1" s="1"/>
  <c r="AB244" i="1" s="1"/>
  <c r="AB245" i="1" s="1"/>
  <c r="AB246" i="1" s="1"/>
  <c r="AB247" i="1" s="1"/>
  <c r="X249" i="1"/>
  <c r="X250" i="1" s="1"/>
  <c r="X251" i="1" s="1"/>
  <c r="X252" i="1" s="1"/>
  <c r="X253" i="1" s="1"/>
  <c r="X254" i="1" s="1"/>
  <c r="X255" i="1" s="1"/>
  <c r="X256" i="1" s="1"/>
  <c r="Y250" i="1" s="1"/>
  <c r="Y251" i="1" s="1"/>
  <c r="Y252" i="1" s="1"/>
  <c r="Y253" i="1" s="1"/>
  <c r="Y254" i="1" s="1"/>
  <c r="Y255" i="1" s="1"/>
  <c r="Y256" i="1" s="1"/>
  <c r="Z250" i="1" s="1"/>
  <c r="Z251" i="1" s="1"/>
  <c r="Z252" i="1" s="1"/>
  <c r="Z253" i="1" s="1"/>
  <c r="Z254" i="1" s="1"/>
  <c r="Z255" i="1" s="1"/>
  <c r="Z256" i="1" s="1"/>
  <c r="AA250" i="1" s="1"/>
  <c r="AA251" i="1" s="1"/>
  <c r="AA252" i="1" s="1"/>
  <c r="AA253" i="1" s="1"/>
  <c r="AA254" i="1" s="1"/>
  <c r="AA255" i="1" s="1"/>
  <c r="AA256" i="1" s="1"/>
  <c r="AB250" i="1" s="1"/>
  <c r="AB251" i="1" s="1"/>
  <c r="AB252" i="1" s="1"/>
  <c r="AB253" i="1" s="1"/>
  <c r="AB254" i="1" s="1"/>
  <c r="AB255" i="1" s="1"/>
  <c r="AB256" i="1" s="1"/>
  <c r="AC232" i="1"/>
  <c r="AC233" i="1" s="1"/>
  <c r="AC234" i="1" s="1"/>
  <c r="AC235" i="1" s="1"/>
  <c r="AC236" i="1" s="1"/>
  <c r="AC237" i="1" s="1"/>
  <c r="AC238" i="1" s="1"/>
  <c r="AC231" i="1"/>
  <c r="AC241" i="1" l="1"/>
  <c r="AC242" i="1" s="1"/>
  <c r="AC243" i="1" s="1"/>
  <c r="AC244" i="1" s="1"/>
  <c r="AC245" i="1" s="1"/>
  <c r="AC246" i="1" s="1"/>
  <c r="AC247" i="1" s="1"/>
  <c r="AC240" i="1"/>
  <c r="AC250" i="1"/>
  <c r="AC251" i="1" s="1"/>
  <c r="AC252" i="1" s="1"/>
  <c r="AC253" i="1" s="1"/>
  <c r="AC254" i="1" s="1"/>
  <c r="AC255" i="1" s="1"/>
  <c r="AC256" i="1" s="1"/>
  <c r="AC249" i="1"/>
  <c r="A231" i="1"/>
  <c r="A226" i="1"/>
  <c r="A228" i="1"/>
  <c r="A235" i="1" l="1"/>
  <c r="A237" i="1"/>
  <c r="A240" i="1"/>
  <c r="A249" i="1" l="1"/>
  <c r="A244" i="1"/>
  <c r="A246" i="1"/>
  <c r="A253" i="1" l="1"/>
  <c r="A259" i="1"/>
  <c r="A257" i="1" s="1"/>
  <c r="A255" i="1"/>
  <c r="C193" i="1"/>
  <c r="M193" i="1" s="1"/>
  <c r="A268" i="1" l="1"/>
  <c r="Z257" i="1"/>
  <c r="A263" i="1"/>
  <c r="X295" i="1"/>
  <c r="A265" i="1"/>
  <c r="X304" i="1" l="1"/>
  <c r="X296" i="1"/>
  <c r="X297" i="1" s="1"/>
  <c r="X298" i="1" s="1"/>
  <c r="X299" i="1" s="1"/>
  <c r="X300" i="1" s="1"/>
  <c r="X301" i="1" s="1"/>
  <c r="X302" i="1" s="1"/>
  <c r="Y296" i="1" s="1"/>
  <c r="Y297" i="1" s="1"/>
  <c r="Y298" i="1" s="1"/>
  <c r="Y299" i="1" s="1"/>
  <c r="Y300" i="1" s="1"/>
  <c r="Y301" i="1" s="1"/>
  <c r="Y302" i="1" s="1"/>
  <c r="Z296" i="1" s="1"/>
  <c r="Z297" i="1" s="1"/>
  <c r="Z298" i="1" s="1"/>
  <c r="Z299" i="1" s="1"/>
  <c r="Z300" i="1" s="1"/>
  <c r="Z301" i="1" s="1"/>
  <c r="Z302" i="1" s="1"/>
  <c r="AA296" i="1" s="1"/>
  <c r="AA297" i="1" s="1"/>
  <c r="AA298" i="1" s="1"/>
  <c r="AA299" i="1" s="1"/>
  <c r="AA300" i="1" s="1"/>
  <c r="AA301" i="1" s="1"/>
  <c r="AA302" i="1" s="1"/>
  <c r="AB296" i="1" s="1"/>
  <c r="AB297" i="1" s="1"/>
  <c r="AB298" i="1" s="1"/>
  <c r="AB299" i="1" s="1"/>
  <c r="AB300" i="1" s="1"/>
  <c r="AB301" i="1" s="1"/>
  <c r="AB302" i="1" s="1"/>
  <c r="A272" i="1"/>
  <c r="A274" i="1"/>
  <c r="A277" i="1"/>
  <c r="AC295" i="1" l="1"/>
  <c r="AC296" i="1"/>
  <c r="AC297" i="1" s="1"/>
  <c r="AC298" i="1" s="1"/>
  <c r="AC299" i="1" s="1"/>
  <c r="AC300" i="1" s="1"/>
  <c r="AC301" i="1" s="1"/>
  <c r="AC302" i="1" s="1"/>
  <c r="A286" i="1"/>
  <c r="A281" i="1"/>
  <c r="A283" i="1"/>
  <c r="X313" i="1"/>
  <c r="X314" i="1" s="1"/>
  <c r="X315" i="1" s="1"/>
  <c r="X316" i="1" s="1"/>
  <c r="X317" i="1" s="1"/>
  <c r="X318" i="1" s="1"/>
  <c r="X319" i="1" s="1"/>
  <c r="X320" i="1" s="1"/>
  <c r="Y314" i="1" s="1"/>
  <c r="Y315" i="1" s="1"/>
  <c r="Y316" i="1" s="1"/>
  <c r="Y317" i="1" s="1"/>
  <c r="Y318" i="1" s="1"/>
  <c r="Y319" i="1" s="1"/>
  <c r="Y320" i="1" s="1"/>
  <c r="Z314" i="1" s="1"/>
  <c r="Z315" i="1" s="1"/>
  <c r="Z316" i="1" s="1"/>
  <c r="Z317" i="1" s="1"/>
  <c r="Z318" i="1" s="1"/>
  <c r="Z319" i="1" s="1"/>
  <c r="Z320" i="1" s="1"/>
  <c r="AA314" i="1" s="1"/>
  <c r="AA315" i="1" s="1"/>
  <c r="AA316" i="1" s="1"/>
  <c r="AA317" i="1" s="1"/>
  <c r="AA318" i="1" s="1"/>
  <c r="AA319" i="1" s="1"/>
  <c r="AA320" i="1" s="1"/>
  <c r="AB314" i="1" s="1"/>
  <c r="AB315" i="1" s="1"/>
  <c r="AB316" i="1" s="1"/>
  <c r="AB317" i="1" s="1"/>
  <c r="AB318" i="1" s="1"/>
  <c r="AB319" i="1" s="1"/>
  <c r="AB320" i="1" s="1"/>
  <c r="X305" i="1"/>
  <c r="X306" i="1" s="1"/>
  <c r="X307" i="1" s="1"/>
  <c r="X308" i="1" s="1"/>
  <c r="X309" i="1" s="1"/>
  <c r="X310" i="1" s="1"/>
  <c r="X311" i="1" s="1"/>
  <c r="Y305" i="1" s="1"/>
  <c r="Y306" i="1" s="1"/>
  <c r="Y307" i="1" s="1"/>
  <c r="Y308" i="1" s="1"/>
  <c r="Y309" i="1" s="1"/>
  <c r="Y310" i="1" s="1"/>
  <c r="Y311" i="1" s="1"/>
  <c r="Z305" i="1" s="1"/>
  <c r="Z306" i="1" s="1"/>
  <c r="Z307" i="1" s="1"/>
  <c r="Z308" i="1" s="1"/>
  <c r="Z309" i="1" s="1"/>
  <c r="Z310" i="1" s="1"/>
  <c r="Z311" i="1" s="1"/>
  <c r="AA305" i="1" s="1"/>
  <c r="AA306" i="1" s="1"/>
  <c r="AA307" i="1" s="1"/>
  <c r="AA308" i="1" s="1"/>
  <c r="AA309" i="1" s="1"/>
  <c r="AA310" i="1" s="1"/>
  <c r="AA311" i="1" s="1"/>
  <c r="AB305" i="1" s="1"/>
  <c r="AB306" i="1" s="1"/>
  <c r="AB307" i="1" s="1"/>
  <c r="AB308" i="1" s="1"/>
  <c r="AB309" i="1" s="1"/>
  <c r="AB310" i="1" s="1"/>
  <c r="AB311" i="1" s="1"/>
  <c r="AC314" i="1" l="1"/>
  <c r="AC315" i="1" s="1"/>
  <c r="AC316" i="1" s="1"/>
  <c r="AC317" i="1" s="1"/>
  <c r="AC318" i="1" s="1"/>
  <c r="AC319" i="1" s="1"/>
  <c r="AC320" i="1" s="1"/>
  <c r="AC313" i="1"/>
  <c r="AC304" i="1"/>
  <c r="AC305" i="1"/>
  <c r="AC306" i="1" s="1"/>
  <c r="AC307" i="1" s="1"/>
  <c r="AC308" i="1" s="1"/>
  <c r="AC309" i="1" s="1"/>
  <c r="AC310" i="1" s="1"/>
  <c r="AC311" i="1" s="1"/>
  <c r="A290" i="1"/>
  <c r="A292" i="1"/>
  <c r="A295" i="1"/>
  <c r="A299" i="1" l="1"/>
  <c r="A301" i="1"/>
  <c r="A304" i="1"/>
  <c r="A310" i="1" l="1"/>
  <c r="A313" i="1"/>
  <c r="A308" i="1"/>
  <c r="A317" i="1" l="1"/>
  <c r="A319" i="1"/>
  <c r="A323" i="1"/>
  <c r="A321" i="1" s="1"/>
  <c r="C257" i="1"/>
  <c r="M257" i="1" s="1"/>
  <c r="Z321" i="1" l="1"/>
  <c r="A327" i="1"/>
  <c r="X359" i="1"/>
  <c r="A329" i="1"/>
  <c r="A332" i="1"/>
  <c r="A341" i="1" l="1"/>
  <c r="A336" i="1"/>
  <c r="A338" i="1"/>
  <c r="X360" i="1"/>
  <c r="X361" i="1" s="1"/>
  <c r="X362" i="1" s="1"/>
  <c r="X363" i="1" s="1"/>
  <c r="X364" i="1" s="1"/>
  <c r="X365" i="1" s="1"/>
  <c r="X366" i="1" s="1"/>
  <c r="Y360" i="1" s="1"/>
  <c r="Y361" i="1" s="1"/>
  <c r="Y362" i="1" s="1"/>
  <c r="Y363" i="1" s="1"/>
  <c r="Y364" i="1" s="1"/>
  <c r="Y365" i="1" s="1"/>
  <c r="Y366" i="1" s="1"/>
  <c r="Z360" i="1" s="1"/>
  <c r="Z361" i="1" s="1"/>
  <c r="Z362" i="1" s="1"/>
  <c r="Z363" i="1" s="1"/>
  <c r="Z364" i="1" s="1"/>
  <c r="Z365" i="1" s="1"/>
  <c r="Z366" i="1" s="1"/>
  <c r="AA360" i="1" s="1"/>
  <c r="AA361" i="1" s="1"/>
  <c r="AA362" i="1" s="1"/>
  <c r="AA363" i="1" s="1"/>
  <c r="AA364" i="1" s="1"/>
  <c r="AA365" i="1" s="1"/>
  <c r="AA366" i="1" s="1"/>
  <c r="AB360" i="1" s="1"/>
  <c r="AB361" i="1" s="1"/>
  <c r="AB362" i="1" s="1"/>
  <c r="AB363" i="1" s="1"/>
  <c r="AB364" i="1" s="1"/>
  <c r="AB365" i="1" s="1"/>
  <c r="AB366" i="1" s="1"/>
  <c r="X368" i="1"/>
  <c r="AC360" i="1" l="1"/>
  <c r="AC361" i="1" s="1"/>
  <c r="AC362" i="1" s="1"/>
  <c r="AC363" i="1" s="1"/>
  <c r="AC364" i="1" s="1"/>
  <c r="AC365" i="1" s="1"/>
  <c r="AC366" i="1" s="1"/>
  <c r="AC359" i="1"/>
  <c r="X369" i="1"/>
  <c r="X370" i="1" s="1"/>
  <c r="X371" i="1" s="1"/>
  <c r="X372" i="1" s="1"/>
  <c r="X373" i="1" s="1"/>
  <c r="X374" i="1" s="1"/>
  <c r="X375" i="1" s="1"/>
  <c r="Y369" i="1" s="1"/>
  <c r="Y370" i="1" s="1"/>
  <c r="Y371" i="1" s="1"/>
  <c r="Y372" i="1" s="1"/>
  <c r="Y373" i="1" s="1"/>
  <c r="Y374" i="1" s="1"/>
  <c r="Y375" i="1" s="1"/>
  <c r="Z369" i="1" s="1"/>
  <c r="Z370" i="1" s="1"/>
  <c r="Z371" i="1" s="1"/>
  <c r="Z372" i="1" s="1"/>
  <c r="Z373" i="1" s="1"/>
  <c r="Z374" i="1" s="1"/>
  <c r="Z375" i="1" s="1"/>
  <c r="AA369" i="1" s="1"/>
  <c r="AA370" i="1" s="1"/>
  <c r="AA371" i="1" s="1"/>
  <c r="AA372" i="1" s="1"/>
  <c r="AA373" i="1" s="1"/>
  <c r="AA374" i="1" s="1"/>
  <c r="AA375" i="1" s="1"/>
  <c r="AB369" i="1" s="1"/>
  <c r="AB370" i="1" s="1"/>
  <c r="AB371" i="1" s="1"/>
  <c r="AB372" i="1" s="1"/>
  <c r="AB373" i="1" s="1"/>
  <c r="AB374" i="1" s="1"/>
  <c r="AB375" i="1" s="1"/>
  <c r="X377" i="1"/>
  <c r="X378" i="1" s="1"/>
  <c r="X379" i="1" s="1"/>
  <c r="X380" i="1" s="1"/>
  <c r="X381" i="1" s="1"/>
  <c r="X382" i="1" s="1"/>
  <c r="X383" i="1" s="1"/>
  <c r="X384" i="1" s="1"/>
  <c r="Y378" i="1" s="1"/>
  <c r="Y379" i="1" s="1"/>
  <c r="Y380" i="1" s="1"/>
  <c r="Y381" i="1" s="1"/>
  <c r="Y382" i="1" s="1"/>
  <c r="Y383" i="1" s="1"/>
  <c r="Y384" i="1" s="1"/>
  <c r="Z378" i="1" s="1"/>
  <c r="Z379" i="1" s="1"/>
  <c r="Z380" i="1" s="1"/>
  <c r="Z381" i="1" s="1"/>
  <c r="Z382" i="1" s="1"/>
  <c r="Z383" i="1" s="1"/>
  <c r="Z384" i="1" s="1"/>
  <c r="AA378" i="1" s="1"/>
  <c r="AA379" i="1" s="1"/>
  <c r="AA380" i="1" s="1"/>
  <c r="AA381" i="1" s="1"/>
  <c r="AA382" i="1" s="1"/>
  <c r="AA383" i="1" s="1"/>
  <c r="AA384" i="1" s="1"/>
  <c r="AB378" i="1" s="1"/>
  <c r="AB379" i="1" s="1"/>
  <c r="AB380" i="1" s="1"/>
  <c r="AB381" i="1" s="1"/>
  <c r="AB382" i="1" s="1"/>
  <c r="AB383" i="1" s="1"/>
  <c r="AB384" i="1" s="1"/>
  <c r="A345" i="1"/>
  <c r="A347" i="1"/>
  <c r="A350" i="1"/>
  <c r="AC378" i="1" l="1"/>
  <c r="AC379" i="1" s="1"/>
  <c r="AC380" i="1" s="1"/>
  <c r="AC381" i="1" s="1"/>
  <c r="AC382" i="1" s="1"/>
  <c r="AC383" i="1" s="1"/>
  <c r="AC384" i="1" s="1"/>
  <c r="AC377" i="1"/>
  <c r="A359" i="1"/>
  <c r="A354" i="1"/>
  <c r="A356" i="1"/>
  <c r="AC369" i="1"/>
  <c r="AC370" i="1" s="1"/>
  <c r="AC371" i="1" s="1"/>
  <c r="AC372" i="1" s="1"/>
  <c r="AC373" i="1" s="1"/>
  <c r="AC374" i="1" s="1"/>
  <c r="AC375" i="1" s="1"/>
  <c r="AC368" i="1"/>
  <c r="A365" i="1" l="1"/>
  <c r="A368" i="1"/>
  <c r="A363" i="1"/>
  <c r="A377" i="1" l="1"/>
  <c r="A372" i="1"/>
  <c r="A374" i="1"/>
  <c r="A387" i="1" l="1"/>
  <c r="A385" i="1" s="1"/>
  <c r="A381" i="1"/>
  <c r="A383" i="1"/>
  <c r="C321" i="1"/>
  <c r="M321" i="1" s="1"/>
  <c r="Z385" i="1" l="1"/>
  <c r="A393" i="1"/>
  <c r="X423" i="1"/>
  <c r="A391" i="1"/>
  <c r="A396" i="1"/>
  <c r="A400" i="1" l="1"/>
  <c r="A402" i="1"/>
  <c r="A405" i="1"/>
  <c r="X432" i="1"/>
  <c r="X424" i="1"/>
  <c r="X425" i="1" s="1"/>
  <c r="X426" i="1" s="1"/>
  <c r="X427" i="1" s="1"/>
  <c r="X428" i="1" s="1"/>
  <c r="X429" i="1" s="1"/>
  <c r="X430" i="1" s="1"/>
  <c r="Y424" i="1" s="1"/>
  <c r="Y425" i="1" s="1"/>
  <c r="Y426" i="1" s="1"/>
  <c r="Y427" i="1" s="1"/>
  <c r="Y428" i="1" s="1"/>
  <c r="Y429" i="1" s="1"/>
  <c r="Y430" i="1" s="1"/>
  <c r="Z424" i="1" s="1"/>
  <c r="Z425" i="1" s="1"/>
  <c r="Z426" i="1" s="1"/>
  <c r="Z427" i="1" s="1"/>
  <c r="Z428" i="1" s="1"/>
  <c r="Z429" i="1" s="1"/>
  <c r="Z430" i="1" s="1"/>
  <c r="AA424" i="1" s="1"/>
  <c r="AA425" i="1" s="1"/>
  <c r="AA426" i="1" s="1"/>
  <c r="AA427" i="1" s="1"/>
  <c r="AA428" i="1" s="1"/>
  <c r="AA429" i="1" s="1"/>
  <c r="AA430" i="1" s="1"/>
  <c r="AB424" i="1" s="1"/>
  <c r="AB425" i="1" s="1"/>
  <c r="AB426" i="1" s="1"/>
  <c r="AB427" i="1" s="1"/>
  <c r="AB428" i="1" s="1"/>
  <c r="AB429" i="1" s="1"/>
  <c r="AB430" i="1" s="1"/>
  <c r="X433" i="1" l="1"/>
  <c r="X434" i="1" s="1"/>
  <c r="X435" i="1" s="1"/>
  <c r="X436" i="1" s="1"/>
  <c r="X437" i="1" s="1"/>
  <c r="X438" i="1" s="1"/>
  <c r="X439" i="1" s="1"/>
  <c r="Y433" i="1" s="1"/>
  <c r="Y434" i="1" s="1"/>
  <c r="Y435" i="1" s="1"/>
  <c r="Y436" i="1" s="1"/>
  <c r="Y437" i="1" s="1"/>
  <c r="Y438" i="1" s="1"/>
  <c r="Y439" i="1" s="1"/>
  <c r="Z433" i="1" s="1"/>
  <c r="Z434" i="1" s="1"/>
  <c r="Z435" i="1" s="1"/>
  <c r="Z436" i="1" s="1"/>
  <c r="Z437" i="1" s="1"/>
  <c r="Z438" i="1" s="1"/>
  <c r="Z439" i="1" s="1"/>
  <c r="AA433" i="1" s="1"/>
  <c r="AA434" i="1" s="1"/>
  <c r="AA435" i="1" s="1"/>
  <c r="AA436" i="1" s="1"/>
  <c r="AA437" i="1" s="1"/>
  <c r="AA438" i="1" s="1"/>
  <c r="AA439" i="1" s="1"/>
  <c r="AB433" i="1" s="1"/>
  <c r="AB434" i="1" s="1"/>
  <c r="AB435" i="1" s="1"/>
  <c r="AB436" i="1" s="1"/>
  <c r="AB437" i="1" s="1"/>
  <c r="AB438" i="1" s="1"/>
  <c r="AB439" i="1" s="1"/>
  <c r="X441" i="1"/>
  <c r="X442" i="1" s="1"/>
  <c r="X443" i="1" s="1"/>
  <c r="X444" i="1" s="1"/>
  <c r="X445" i="1" s="1"/>
  <c r="X446" i="1" s="1"/>
  <c r="X447" i="1" s="1"/>
  <c r="X448" i="1" s="1"/>
  <c r="Y442" i="1" s="1"/>
  <c r="Y443" i="1" s="1"/>
  <c r="Y444" i="1" s="1"/>
  <c r="Y445" i="1" s="1"/>
  <c r="Y446" i="1" s="1"/>
  <c r="Y447" i="1" s="1"/>
  <c r="Y448" i="1" s="1"/>
  <c r="Z442" i="1" s="1"/>
  <c r="Z443" i="1" s="1"/>
  <c r="Z444" i="1" s="1"/>
  <c r="Z445" i="1" s="1"/>
  <c r="Z446" i="1" s="1"/>
  <c r="Z447" i="1" s="1"/>
  <c r="Z448" i="1" s="1"/>
  <c r="AA442" i="1" s="1"/>
  <c r="AA443" i="1" s="1"/>
  <c r="AA444" i="1" s="1"/>
  <c r="AA445" i="1" s="1"/>
  <c r="AA446" i="1" s="1"/>
  <c r="AA447" i="1" s="1"/>
  <c r="AA448" i="1" s="1"/>
  <c r="AB442" i="1" s="1"/>
  <c r="AB443" i="1" s="1"/>
  <c r="AB444" i="1" s="1"/>
  <c r="AB445" i="1" s="1"/>
  <c r="AB446" i="1" s="1"/>
  <c r="AB447" i="1" s="1"/>
  <c r="AB448" i="1" s="1"/>
  <c r="AC423" i="1"/>
  <c r="AC424" i="1"/>
  <c r="AC425" i="1" s="1"/>
  <c r="AC426" i="1" s="1"/>
  <c r="AC427" i="1" s="1"/>
  <c r="AC428" i="1" s="1"/>
  <c r="AC429" i="1" s="1"/>
  <c r="AC430" i="1" s="1"/>
  <c r="A411" i="1"/>
  <c r="A414" i="1"/>
  <c r="A409" i="1"/>
  <c r="AC441" i="1" l="1"/>
  <c r="AC442" i="1"/>
  <c r="AC443" i="1" s="1"/>
  <c r="AC444" i="1" s="1"/>
  <c r="AC445" i="1" s="1"/>
  <c r="AC446" i="1" s="1"/>
  <c r="AC447" i="1" s="1"/>
  <c r="AC448" i="1" s="1"/>
  <c r="A418" i="1"/>
  <c r="A420" i="1"/>
  <c r="A423" i="1"/>
  <c r="AC432" i="1"/>
  <c r="AC433" i="1"/>
  <c r="AC434" i="1" s="1"/>
  <c r="AC435" i="1" s="1"/>
  <c r="AC436" i="1" s="1"/>
  <c r="AC437" i="1" s="1"/>
  <c r="AC438" i="1" s="1"/>
  <c r="AC439" i="1" s="1"/>
  <c r="A427" i="1" l="1"/>
  <c r="A429" i="1"/>
  <c r="A432" i="1"/>
  <c r="A438" i="1" l="1"/>
  <c r="A441" i="1"/>
  <c r="A436" i="1"/>
  <c r="A445" i="1" l="1"/>
  <c r="A447" i="1"/>
  <c r="A451" i="1"/>
  <c r="A449" i="1" s="1"/>
  <c r="C385" i="1"/>
  <c r="M385" i="1" s="1"/>
  <c r="Z449" i="1" l="1"/>
  <c r="A460" i="1"/>
  <c r="X487" i="1"/>
  <c r="A457" i="1"/>
  <c r="A455" i="1"/>
  <c r="A464" i="1" l="1"/>
  <c r="A466" i="1"/>
  <c r="A469" i="1"/>
  <c r="X496" i="1"/>
  <c r="X488" i="1"/>
  <c r="X489" i="1" s="1"/>
  <c r="X490" i="1" s="1"/>
  <c r="X491" i="1" s="1"/>
  <c r="X492" i="1" s="1"/>
  <c r="X493" i="1" s="1"/>
  <c r="X494" i="1" s="1"/>
  <c r="Y488" i="1" s="1"/>
  <c r="Y489" i="1" s="1"/>
  <c r="Y490" i="1" s="1"/>
  <c r="Y491" i="1" s="1"/>
  <c r="Y492" i="1" s="1"/>
  <c r="Y493" i="1" s="1"/>
  <c r="Y494" i="1" s="1"/>
  <c r="Z488" i="1" s="1"/>
  <c r="Z489" i="1" s="1"/>
  <c r="Z490" i="1" s="1"/>
  <c r="Z491" i="1" s="1"/>
  <c r="Z492" i="1" s="1"/>
  <c r="Z493" i="1" s="1"/>
  <c r="Z494" i="1" s="1"/>
  <c r="AA488" i="1" s="1"/>
  <c r="AA489" i="1" s="1"/>
  <c r="AA490" i="1" s="1"/>
  <c r="AA491" i="1" s="1"/>
  <c r="AA492" i="1" s="1"/>
  <c r="AA493" i="1" s="1"/>
  <c r="AA494" i="1" s="1"/>
  <c r="AB488" i="1" s="1"/>
  <c r="AB489" i="1" s="1"/>
  <c r="AB490" i="1" s="1"/>
  <c r="AB491" i="1" s="1"/>
  <c r="AB492" i="1" s="1"/>
  <c r="AB493" i="1" s="1"/>
  <c r="AB494" i="1" s="1"/>
  <c r="X505" i="1" l="1"/>
  <c r="X506" i="1" s="1"/>
  <c r="X507" i="1" s="1"/>
  <c r="X508" i="1" s="1"/>
  <c r="X509" i="1" s="1"/>
  <c r="X510" i="1" s="1"/>
  <c r="X511" i="1" s="1"/>
  <c r="X512" i="1" s="1"/>
  <c r="Y506" i="1" s="1"/>
  <c r="Y507" i="1" s="1"/>
  <c r="Y508" i="1" s="1"/>
  <c r="Y509" i="1" s="1"/>
  <c r="Y510" i="1" s="1"/>
  <c r="Y511" i="1" s="1"/>
  <c r="Y512" i="1" s="1"/>
  <c r="Z506" i="1" s="1"/>
  <c r="Z507" i="1" s="1"/>
  <c r="Z508" i="1" s="1"/>
  <c r="Z509" i="1" s="1"/>
  <c r="Z510" i="1" s="1"/>
  <c r="Z511" i="1" s="1"/>
  <c r="Z512" i="1" s="1"/>
  <c r="AA506" i="1" s="1"/>
  <c r="AA507" i="1" s="1"/>
  <c r="AA508" i="1" s="1"/>
  <c r="AA509" i="1" s="1"/>
  <c r="AA510" i="1" s="1"/>
  <c r="AA511" i="1" s="1"/>
  <c r="AA512" i="1" s="1"/>
  <c r="AB506" i="1" s="1"/>
  <c r="AB507" i="1" s="1"/>
  <c r="AB508" i="1" s="1"/>
  <c r="AB509" i="1" s="1"/>
  <c r="AB510" i="1" s="1"/>
  <c r="AB511" i="1" s="1"/>
  <c r="AB512" i="1" s="1"/>
  <c r="X497" i="1"/>
  <c r="X498" i="1" s="1"/>
  <c r="X499" i="1" s="1"/>
  <c r="X500" i="1" s="1"/>
  <c r="X501" i="1" s="1"/>
  <c r="X502" i="1" s="1"/>
  <c r="X503" i="1" s="1"/>
  <c r="Y497" i="1" s="1"/>
  <c r="Y498" i="1" s="1"/>
  <c r="Y499" i="1" s="1"/>
  <c r="Y500" i="1" s="1"/>
  <c r="Y501" i="1" s="1"/>
  <c r="Y502" i="1" s="1"/>
  <c r="Y503" i="1" s="1"/>
  <c r="Z497" i="1" s="1"/>
  <c r="Z498" i="1" s="1"/>
  <c r="Z499" i="1" s="1"/>
  <c r="Z500" i="1" s="1"/>
  <c r="Z501" i="1" s="1"/>
  <c r="Z502" i="1" s="1"/>
  <c r="Z503" i="1" s="1"/>
  <c r="AA497" i="1" s="1"/>
  <c r="AA498" i="1" s="1"/>
  <c r="AA499" i="1" s="1"/>
  <c r="AA500" i="1" s="1"/>
  <c r="AA501" i="1" s="1"/>
  <c r="AA502" i="1" s="1"/>
  <c r="AA503" i="1" s="1"/>
  <c r="AB497" i="1" s="1"/>
  <c r="AB498" i="1" s="1"/>
  <c r="AB499" i="1" s="1"/>
  <c r="AB500" i="1" s="1"/>
  <c r="AB501" i="1" s="1"/>
  <c r="AB502" i="1" s="1"/>
  <c r="AB503" i="1" s="1"/>
  <c r="AC487" i="1"/>
  <c r="AC488" i="1"/>
  <c r="AC489" i="1" s="1"/>
  <c r="AC490" i="1" s="1"/>
  <c r="AC491" i="1" s="1"/>
  <c r="AC492" i="1" s="1"/>
  <c r="AC493" i="1" s="1"/>
  <c r="AC494" i="1" s="1"/>
  <c r="A475" i="1"/>
  <c r="A478" i="1"/>
  <c r="A473" i="1"/>
  <c r="A482" i="1" l="1"/>
  <c r="A484" i="1"/>
  <c r="A487" i="1"/>
  <c r="AC496" i="1"/>
  <c r="AC497" i="1"/>
  <c r="AC498" i="1" s="1"/>
  <c r="AC499" i="1" s="1"/>
  <c r="AC500" i="1" s="1"/>
  <c r="AC501" i="1" s="1"/>
  <c r="AC502" i="1" s="1"/>
  <c r="AC503" i="1" s="1"/>
  <c r="AC505" i="1"/>
  <c r="AC506" i="1"/>
  <c r="AC507" i="1" s="1"/>
  <c r="AC508" i="1" s="1"/>
  <c r="AC509" i="1" s="1"/>
  <c r="AC510" i="1" s="1"/>
  <c r="AC511" i="1" s="1"/>
  <c r="AC512" i="1" s="1"/>
  <c r="A493" i="1" l="1"/>
  <c r="A496" i="1"/>
  <c r="A491" i="1"/>
  <c r="A500" i="1" l="1"/>
  <c r="A502" i="1"/>
  <c r="A505" i="1"/>
  <c r="A509" i="1" l="1"/>
  <c r="A515" i="1"/>
  <c r="A513" i="1" s="1"/>
  <c r="A511" i="1"/>
  <c r="C449" i="1"/>
  <c r="M449" i="1" s="1"/>
  <c r="Z513" i="1" l="1"/>
  <c r="A524" i="1"/>
  <c r="A521" i="1"/>
  <c r="A519" i="1"/>
  <c r="X551" i="1"/>
  <c r="A530" i="1" l="1"/>
  <c r="A533" i="1"/>
  <c r="A528" i="1"/>
  <c r="X560" i="1"/>
  <c r="X552" i="1"/>
  <c r="X553" i="1" s="1"/>
  <c r="X554" i="1" s="1"/>
  <c r="X555" i="1" s="1"/>
  <c r="X556" i="1" s="1"/>
  <c r="X557" i="1" s="1"/>
  <c r="X558" i="1" s="1"/>
  <c r="Y552" i="1" s="1"/>
  <c r="Y553" i="1" s="1"/>
  <c r="Y554" i="1" s="1"/>
  <c r="Y555" i="1" s="1"/>
  <c r="Y556" i="1" s="1"/>
  <c r="Y557" i="1" s="1"/>
  <c r="Y558" i="1" s="1"/>
  <c r="Z552" i="1" s="1"/>
  <c r="Z553" i="1" s="1"/>
  <c r="Z554" i="1" s="1"/>
  <c r="Z555" i="1" s="1"/>
  <c r="Z556" i="1" s="1"/>
  <c r="Z557" i="1" s="1"/>
  <c r="Z558" i="1" s="1"/>
  <c r="AA552" i="1" s="1"/>
  <c r="AA553" i="1" s="1"/>
  <c r="AA554" i="1" s="1"/>
  <c r="AA555" i="1" s="1"/>
  <c r="AA556" i="1" s="1"/>
  <c r="AA557" i="1" s="1"/>
  <c r="AA558" i="1" s="1"/>
  <c r="AB552" i="1" s="1"/>
  <c r="AB553" i="1" s="1"/>
  <c r="AB554" i="1" s="1"/>
  <c r="AB555" i="1" s="1"/>
  <c r="AB556" i="1" s="1"/>
  <c r="AB557" i="1" s="1"/>
  <c r="AB558" i="1" s="1"/>
  <c r="AC551" i="1" l="1"/>
  <c r="AC552" i="1"/>
  <c r="AC553" i="1" s="1"/>
  <c r="AC554" i="1" s="1"/>
  <c r="AC555" i="1" s="1"/>
  <c r="AC556" i="1" s="1"/>
  <c r="AC557" i="1" s="1"/>
  <c r="AC558" i="1" s="1"/>
  <c r="X569" i="1"/>
  <c r="X570" i="1" s="1"/>
  <c r="X571" i="1" s="1"/>
  <c r="X572" i="1" s="1"/>
  <c r="X573" i="1" s="1"/>
  <c r="X574" i="1" s="1"/>
  <c r="X575" i="1" s="1"/>
  <c r="X576" i="1" s="1"/>
  <c r="Y570" i="1" s="1"/>
  <c r="Y571" i="1" s="1"/>
  <c r="Y572" i="1" s="1"/>
  <c r="Y573" i="1" s="1"/>
  <c r="Y574" i="1" s="1"/>
  <c r="Y575" i="1" s="1"/>
  <c r="Y576" i="1" s="1"/>
  <c r="Z570" i="1" s="1"/>
  <c r="Z571" i="1" s="1"/>
  <c r="Z572" i="1" s="1"/>
  <c r="Z573" i="1" s="1"/>
  <c r="Z574" i="1" s="1"/>
  <c r="Z575" i="1" s="1"/>
  <c r="Z576" i="1" s="1"/>
  <c r="AA570" i="1" s="1"/>
  <c r="AA571" i="1" s="1"/>
  <c r="AA572" i="1" s="1"/>
  <c r="AA573" i="1" s="1"/>
  <c r="AA574" i="1" s="1"/>
  <c r="AA575" i="1" s="1"/>
  <c r="AA576" i="1" s="1"/>
  <c r="AB570" i="1" s="1"/>
  <c r="AB571" i="1" s="1"/>
  <c r="AB572" i="1" s="1"/>
  <c r="AB573" i="1" s="1"/>
  <c r="AB574" i="1" s="1"/>
  <c r="AB575" i="1" s="1"/>
  <c r="AB576" i="1" s="1"/>
  <c r="X561" i="1"/>
  <c r="X562" i="1" s="1"/>
  <c r="X563" i="1" s="1"/>
  <c r="X564" i="1" s="1"/>
  <c r="X565" i="1" s="1"/>
  <c r="X566" i="1" s="1"/>
  <c r="X567" i="1" s="1"/>
  <c r="Y561" i="1" s="1"/>
  <c r="Y562" i="1" s="1"/>
  <c r="Y563" i="1" s="1"/>
  <c r="Y564" i="1" s="1"/>
  <c r="Y565" i="1" s="1"/>
  <c r="Y566" i="1" s="1"/>
  <c r="Y567" i="1" s="1"/>
  <c r="Z561" i="1" s="1"/>
  <c r="Z562" i="1" s="1"/>
  <c r="Z563" i="1" s="1"/>
  <c r="Z564" i="1" s="1"/>
  <c r="Z565" i="1" s="1"/>
  <c r="Z566" i="1" s="1"/>
  <c r="Z567" i="1" s="1"/>
  <c r="AA561" i="1" s="1"/>
  <c r="AA562" i="1" s="1"/>
  <c r="AA563" i="1" s="1"/>
  <c r="AA564" i="1" s="1"/>
  <c r="AA565" i="1" s="1"/>
  <c r="AA566" i="1" s="1"/>
  <c r="AA567" i="1" s="1"/>
  <c r="AB561" i="1" s="1"/>
  <c r="AB562" i="1" s="1"/>
  <c r="AB563" i="1" s="1"/>
  <c r="AB564" i="1" s="1"/>
  <c r="AB565" i="1" s="1"/>
  <c r="AB566" i="1" s="1"/>
  <c r="AB567" i="1" s="1"/>
  <c r="A537" i="1"/>
  <c r="A539" i="1"/>
  <c r="A542" i="1"/>
  <c r="AC561" i="1" l="1"/>
  <c r="AC562" i="1" s="1"/>
  <c r="AC563" i="1" s="1"/>
  <c r="AC564" i="1" s="1"/>
  <c r="AC565" i="1" s="1"/>
  <c r="AC566" i="1" s="1"/>
  <c r="AC567" i="1" s="1"/>
  <c r="AC560" i="1"/>
  <c r="A548" i="1"/>
  <c r="A551" i="1"/>
  <c r="A546" i="1"/>
  <c r="AC570" i="1"/>
  <c r="AC571" i="1" s="1"/>
  <c r="AC572" i="1" s="1"/>
  <c r="AC573" i="1" s="1"/>
  <c r="AC574" i="1" s="1"/>
  <c r="AC575" i="1" s="1"/>
  <c r="AC576" i="1" s="1"/>
  <c r="AC569" i="1"/>
  <c r="A560" i="1" l="1"/>
  <c r="A555" i="1"/>
  <c r="A557" i="1"/>
  <c r="A564" i="1" l="1"/>
  <c r="A566" i="1"/>
  <c r="A569" i="1"/>
  <c r="A573" i="1" l="1"/>
  <c r="A575" i="1"/>
  <c r="A579" i="1"/>
  <c r="A577" i="1" s="1"/>
  <c r="C513" i="1"/>
  <c r="M513" i="1" s="1"/>
  <c r="A585" i="1" l="1"/>
  <c r="A588" i="1"/>
  <c r="Z577" i="1"/>
  <c r="A583" i="1"/>
  <c r="X615" i="1"/>
  <c r="A592" i="1" l="1"/>
  <c r="A594" i="1"/>
  <c r="A597" i="1"/>
  <c r="X624" i="1"/>
  <c r="X616" i="1"/>
  <c r="X617" i="1" s="1"/>
  <c r="X618" i="1" s="1"/>
  <c r="X619" i="1" s="1"/>
  <c r="X620" i="1" s="1"/>
  <c r="X621" i="1" s="1"/>
  <c r="X622" i="1" s="1"/>
  <c r="Y616" i="1" s="1"/>
  <c r="Y617" i="1" s="1"/>
  <c r="Y618" i="1" s="1"/>
  <c r="Y619" i="1" s="1"/>
  <c r="Y620" i="1" s="1"/>
  <c r="Y621" i="1" s="1"/>
  <c r="Y622" i="1" s="1"/>
  <c r="Z616" i="1" s="1"/>
  <c r="Z617" i="1" s="1"/>
  <c r="Z618" i="1" s="1"/>
  <c r="Z619" i="1" s="1"/>
  <c r="Z620" i="1" s="1"/>
  <c r="Z621" i="1" s="1"/>
  <c r="Z622" i="1" s="1"/>
  <c r="AA616" i="1" s="1"/>
  <c r="AA617" i="1" s="1"/>
  <c r="AA618" i="1" s="1"/>
  <c r="AA619" i="1" s="1"/>
  <c r="AA620" i="1" s="1"/>
  <c r="AA621" i="1" s="1"/>
  <c r="AA622" i="1" s="1"/>
  <c r="AB616" i="1" s="1"/>
  <c r="AB617" i="1" s="1"/>
  <c r="AB618" i="1" s="1"/>
  <c r="AB619" i="1" s="1"/>
  <c r="AB620" i="1" s="1"/>
  <c r="AB621" i="1" s="1"/>
  <c r="AB622" i="1" s="1"/>
  <c r="X633" i="1" l="1"/>
  <c r="X634" i="1" s="1"/>
  <c r="X635" i="1" s="1"/>
  <c r="X636" i="1" s="1"/>
  <c r="X637" i="1" s="1"/>
  <c r="X638" i="1" s="1"/>
  <c r="X639" i="1" s="1"/>
  <c r="X640" i="1" s="1"/>
  <c r="Y634" i="1" s="1"/>
  <c r="Y635" i="1" s="1"/>
  <c r="Y636" i="1" s="1"/>
  <c r="Y637" i="1" s="1"/>
  <c r="Y638" i="1" s="1"/>
  <c r="Y639" i="1" s="1"/>
  <c r="Y640" i="1" s="1"/>
  <c r="Z634" i="1" s="1"/>
  <c r="Z635" i="1" s="1"/>
  <c r="Z636" i="1" s="1"/>
  <c r="Z637" i="1" s="1"/>
  <c r="Z638" i="1" s="1"/>
  <c r="Z639" i="1" s="1"/>
  <c r="Z640" i="1" s="1"/>
  <c r="AA634" i="1" s="1"/>
  <c r="AA635" i="1" s="1"/>
  <c r="AA636" i="1" s="1"/>
  <c r="AA637" i="1" s="1"/>
  <c r="AA638" i="1" s="1"/>
  <c r="AA639" i="1" s="1"/>
  <c r="AA640" i="1" s="1"/>
  <c r="AB634" i="1" s="1"/>
  <c r="AB635" i="1" s="1"/>
  <c r="AB636" i="1" s="1"/>
  <c r="AB637" i="1" s="1"/>
  <c r="AB638" i="1" s="1"/>
  <c r="AB639" i="1" s="1"/>
  <c r="AB640" i="1" s="1"/>
  <c r="X625" i="1"/>
  <c r="X626" i="1" s="1"/>
  <c r="X627" i="1" s="1"/>
  <c r="X628" i="1" s="1"/>
  <c r="X629" i="1" s="1"/>
  <c r="X630" i="1" s="1"/>
  <c r="X631" i="1" s="1"/>
  <c r="Y625" i="1" s="1"/>
  <c r="Y626" i="1" s="1"/>
  <c r="Y627" i="1" s="1"/>
  <c r="Y628" i="1" s="1"/>
  <c r="Y629" i="1" s="1"/>
  <c r="Y630" i="1" s="1"/>
  <c r="Y631" i="1" s="1"/>
  <c r="Z625" i="1" s="1"/>
  <c r="Z626" i="1" s="1"/>
  <c r="Z627" i="1" s="1"/>
  <c r="Z628" i="1" s="1"/>
  <c r="Z629" i="1" s="1"/>
  <c r="Z630" i="1" s="1"/>
  <c r="Z631" i="1" s="1"/>
  <c r="AA625" i="1" s="1"/>
  <c r="AA626" i="1" s="1"/>
  <c r="AA627" i="1" s="1"/>
  <c r="AA628" i="1" s="1"/>
  <c r="AA629" i="1" s="1"/>
  <c r="AA630" i="1" s="1"/>
  <c r="AA631" i="1" s="1"/>
  <c r="AB625" i="1" s="1"/>
  <c r="AB626" i="1" s="1"/>
  <c r="AB627" i="1" s="1"/>
  <c r="AB628" i="1" s="1"/>
  <c r="AB629" i="1" s="1"/>
  <c r="AB630" i="1" s="1"/>
  <c r="AB631" i="1" s="1"/>
  <c r="AC615" i="1"/>
  <c r="AC616" i="1"/>
  <c r="AC617" i="1" s="1"/>
  <c r="AC618" i="1" s="1"/>
  <c r="AC619" i="1" s="1"/>
  <c r="AC620" i="1" s="1"/>
  <c r="AC621" i="1" s="1"/>
  <c r="AC622" i="1" s="1"/>
  <c r="A603" i="1"/>
  <c r="A606" i="1"/>
  <c r="A601" i="1"/>
  <c r="A610" i="1" l="1"/>
  <c r="A612" i="1"/>
  <c r="A615" i="1"/>
  <c r="AC624" i="1"/>
  <c r="AC625" i="1"/>
  <c r="AC626" i="1" s="1"/>
  <c r="AC627" i="1" s="1"/>
  <c r="AC628" i="1" s="1"/>
  <c r="AC629" i="1" s="1"/>
  <c r="AC630" i="1" s="1"/>
  <c r="AC631" i="1" s="1"/>
  <c r="AC633" i="1"/>
  <c r="AC634" i="1"/>
  <c r="AC635" i="1" s="1"/>
  <c r="AC636" i="1" s="1"/>
  <c r="AC637" i="1" s="1"/>
  <c r="AC638" i="1" s="1"/>
  <c r="AC639" i="1" s="1"/>
  <c r="AC640" i="1" s="1"/>
  <c r="A619" i="1" l="1"/>
  <c r="A621" i="1"/>
  <c r="A624" i="1"/>
  <c r="A628" i="1" l="1"/>
  <c r="A630" i="1"/>
  <c r="A633" i="1"/>
  <c r="A637" i="1" l="1"/>
  <c r="A639" i="1"/>
  <c r="A643" i="1"/>
  <c r="A641" i="1" s="1"/>
  <c r="C577" i="1"/>
  <c r="M577" i="1" s="1"/>
  <c r="A647" i="1" l="1"/>
  <c r="Z641" i="1"/>
  <c r="X679" i="1"/>
  <c r="A652" i="1"/>
  <c r="A649" i="1"/>
  <c r="A656" i="1" l="1"/>
  <c r="A658" i="1"/>
  <c r="A661" i="1"/>
  <c r="X680" i="1"/>
  <c r="X681" i="1" s="1"/>
  <c r="X682" i="1" s="1"/>
  <c r="X683" i="1" s="1"/>
  <c r="X684" i="1" s="1"/>
  <c r="X685" i="1" s="1"/>
  <c r="X686" i="1" s="1"/>
  <c r="Y680" i="1" s="1"/>
  <c r="Y681" i="1" s="1"/>
  <c r="Y682" i="1" s="1"/>
  <c r="Y683" i="1" s="1"/>
  <c r="Y684" i="1" s="1"/>
  <c r="Y685" i="1" s="1"/>
  <c r="Y686" i="1" s="1"/>
  <c r="Z680" i="1" s="1"/>
  <c r="Z681" i="1" s="1"/>
  <c r="Z682" i="1" s="1"/>
  <c r="Z683" i="1" s="1"/>
  <c r="Z684" i="1" s="1"/>
  <c r="Z685" i="1" s="1"/>
  <c r="Z686" i="1" s="1"/>
  <c r="AA680" i="1" s="1"/>
  <c r="AA681" i="1" s="1"/>
  <c r="AA682" i="1" s="1"/>
  <c r="AA683" i="1" s="1"/>
  <c r="AA684" i="1" s="1"/>
  <c r="AA685" i="1" s="1"/>
  <c r="AA686" i="1" s="1"/>
  <c r="AB680" i="1" s="1"/>
  <c r="AB681" i="1" s="1"/>
  <c r="AB682" i="1" s="1"/>
  <c r="AB683" i="1" s="1"/>
  <c r="AB684" i="1" s="1"/>
  <c r="AB685" i="1" s="1"/>
  <c r="AB686" i="1" s="1"/>
  <c r="X688" i="1"/>
  <c r="AC679" i="1" l="1"/>
  <c r="AC680" i="1"/>
  <c r="AC681" i="1" s="1"/>
  <c r="AC682" i="1" s="1"/>
  <c r="AC683" i="1" s="1"/>
  <c r="AC684" i="1" s="1"/>
  <c r="AC685" i="1" s="1"/>
  <c r="AC686" i="1" s="1"/>
  <c r="X697" i="1"/>
  <c r="X698" i="1" s="1"/>
  <c r="X699" i="1" s="1"/>
  <c r="X700" i="1" s="1"/>
  <c r="X701" i="1" s="1"/>
  <c r="X702" i="1" s="1"/>
  <c r="X703" i="1" s="1"/>
  <c r="X704" i="1" s="1"/>
  <c r="Y698" i="1" s="1"/>
  <c r="Y699" i="1" s="1"/>
  <c r="Y700" i="1" s="1"/>
  <c r="Y701" i="1" s="1"/>
  <c r="Y702" i="1" s="1"/>
  <c r="Y703" i="1" s="1"/>
  <c r="Y704" i="1" s="1"/>
  <c r="Z698" i="1" s="1"/>
  <c r="Z699" i="1" s="1"/>
  <c r="Z700" i="1" s="1"/>
  <c r="Z701" i="1" s="1"/>
  <c r="Z702" i="1" s="1"/>
  <c r="Z703" i="1" s="1"/>
  <c r="Z704" i="1" s="1"/>
  <c r="AA698" i="1" s="1"/>
  <c r="AA699" i="1" s="1"/>
  <c r="AA700" i="1" s="1"/>
  <c r="AA701" i="1" s="1"/>
  <c r="AA702" i="1" s="1"/>
  <c r="AA703" i="1" s="1"/>
  <c r="AA704" i="1" s="1"/>
  <c r="AB698" i="1" s="1"/>
  <c r="AB699" i="1" s="1"/>
  <c r="AB700" i="1" s="1"/>
  <c r="AB701" i="1" s="1"/>
  <c r="AB702" i="1" s="1"/>
  <c r="AB703" i="1" s="1"/>
  <c r="AB704" i="1" s="1"/>
  <c r="X689" i="1"/>
  <c r="X690" i="1" s="1"/>
  <c r="X691" i="1" s="1"/>
  <c r="X692" i="1" s="1"/>
  <c r="X693" i="1" s="1"/>
  <c r="X694" i="1" s="1"/>
  <c r="X695" i="1" s="1"/>
  <c r="Y689" i="1" s="1"/>
  <c r="Y690" i="1" s="1"/>
  <c r="Y691" i="1" s="1"/>
  <c r="Y692" i="1" s="1"/>
  <c r="Y693" i="1" s="1"/>
  <c r="Y694" i="1" s="1"/>
  <c r="Y695" i="1" s="1"/>
  <c r="Z689" i="1" s="1"/>
  <c r="Z690" i="1" s="1"/>
  <c r="Z691" i="1" s="1"/>
  <c r="Z692" i="1" s="1"/>
  <c r="Z693" i="1" s="1"/>
  <c r="Z694" i="1" s="1"/>
  <c r="Z695" i="1" s="1"/>
  <c r="AA689" i="1" s="1"/>
  <c r="AA690" i="1" s="1"/>
  <c r="AA691" i="1" s="1"/>
  <c r="AA692" i="1" s="1"/>
  <c r="AA693" i="1" s="1"/>
  <c r="AA694" i="1" s="1"/>
  <c r="AA695" i="1" s="1"/>
  <c r="AB689" i="1" s="1"/>
  <c r="AB690" i="1" s="1"/>
  <c r="AB691" i="1" s="1"/>
  <c r="AB692" i="1" s="1"/>
  <c r="AB693" i="1" s="1"/>
  <c r="AB694" i="1" s="1"/>
  <c r="AB695" i="1" s="1"/>
  <c r="A665" i="1"/>
  <c r="A667" i="1"/>
  <c r="A670" i="1"/>
  <c r="AC688" i="1" l="1"/>
  <c r="AC689" i="1"/>
  <c r="AC690" i="1" s="1"/>
  <c r="AC691" i="1" s="1"/>
  <c r="AC692" i="1" s="1"/>
  <c r="AC693" i="1" s="1"/>
  <c r="AC694" i="1" s="1"/>
  <c r="AC695" i="1" s="1"/>
  <c r="A674" i="1"/>
  <c r="A676" i="1"/>
  <c r="A679" i="1"/>
  <c r="AC697" i="1"/>
  <c r="AC698" i="1"/>
  <c r="AC699" i="1" s="1"/>
  <c r="AC700" i="1" s="1"/>
  <c r="AC701" i="1" s="1"/>
  <c r="AC702" i="1" s="1"/>
  <c r="AC703" i="1" s="1"/>
  <c r="AC704" i="1" s="1"/>
  <c r="A688" i="1" l="1"/>
  <c r="A683" i="1"/>
  <c r="A685" i="1"/>
  <c r="A692" i="1" l="1"/>
  <c r="A694" i="1"/>
  <c r="A697" i="1"/>
  <c r="A707" i="1" l="1"/>
  <c r="A705" i="1" s="1"/>
  <c r="A701" i="1"/>
  <c r="A703" i="1"/>
  <c r="C641" i="1"/>
  <c r="M641" i="1" s="1"/>
  <c r="Z705" i="1" l="1"/>
  <c r="A711" i="1"/>
  <c r="X743" i="1"/>
  <c r="A713" i="1"/>
  <c r="A716" i="1"/>
  <c r="A720" i="1" l="1"/>
  <c r="A722" i="1"/>
  <c r="A725" i="1"/>
  <c r="X752" i="1"/>
  <c r="X744" i="1"/>
  <c r="X745" i="1" s="1"/>
  <c r="X746" i="1" s="1"/>
  <c r="X747" i="1" s="1"/>
  <c r="X748" i="1" s="1"/>
  <c r="X749" i="1" s="1"/>
  <c r="X750" i="1" s="1"/>
  <c r="Y744" i="1" s="1"/>
  <c r="Y745" i="1" s="1"/>
  <c r="Y746" i="1" s="1"/>
  <c r="Y747" i="1" s="1"/>
  <c r="Y748" i="1" s="1"/>
  <c r="Y749" i="1" s="1"/>
  <c r="Y750" i="1" s="1"/>
  <c r="Z744" i="1" s="1"/>
  <c r="Z745" i="1" s="1"/>
  <c r="Z746" i="1" s="1"/>
  <c r="Z747" i="1" s="1"/>
  <c r="Z748" i="1" s="1"/>
  <c r="Z749" i="1" s="1"/>
  <c r="Z750" i="1" s="1"/>
  <c r="AA744" i="1" s="1"/>
  <c r="AA745" i="1" s="1"/>
  <c r="AA746" i="1" s="1"/>
  <c r="AA747" i="1" s="1"/>
  <c r="AA748" i="1" s="1"/>
  <c r="AA749" i="1" s="1"/>
  <c r="AA750" i="1" s="1"/>
  <c r="AB744" i="1" s="1"/>
  <c r="AB745" i="1" s="1"/>
  <c r="AB746" i="1" s="1"/>
  <c r="AB747" i="1" s="1"/>
  <c r="AB748" i="1" s="1"/>
  <c r="AB749" i="1" s="1"/>
  <c r="AB750" i="1" s="1"/>
  <c r="X761" i="1" l="1"/>
  <c r="X762" i="1" s="1"/>
  <c r="X763" i="1" s="1"/>
  <c r="X764" i="1" s="1"/>
  <c r="X765" i="1" s="1"/>
  <c r="X766" i="1" s="1"/>
  <c r="X767" i="1" s="1"/>
  <c r="X768" i="1" s="1"/>
  <c r="Y762" i="1" s="1"/>
  <c r="Y763" i="1" s="1"/>
  <c r="Y764" i="1" s="1"/>
  <c r="Y765" i="1" s="1"/>
  <c r="Y766" i="1" s="1"/>
  <c r="Y767" i="1" s="1"/>
  <c r="Y768" i="1" s="1"/>
  <c r="Z762" i="1" s="1"/>
  <c r="Z763" i="1" s="1"/>
  <c r="Z764" i="1" s="1"/>
  <c r="Z765" i="1" s="1"/>
  <c r="Z766" i="1" s="1"/>
  <c r="Z767" i="1" s="1"/>
  <c r="Z768" i="1" s="1"/>
  <c r="AA762" i="1" s="1"/>
  <c r="AA763" i="1" s="1"/>
  <c r="AA764" i="1" s="1"/>
  <c r="AA765" i="1" s="1"/>
  <c r="AA766" i="1" s="1"/>
  <c r="AA767" i="1" s="1"/>
  <c r="AA768" i="1" s="1"/>
  <c r="AB762" i="1" s="1"/>
  <c r="AB763" i="1" s="1"/>
  <c r="AB764" i="1" s="1"/>
  <c r="AB765" i="1" s="1"/>
  <c r="AB766" i="1" s="1"/>
  <c r="AB767" i="1" s="1"/>
  <c r="AB768" i="1" s="1"/>
  <c r="X753" i="1"/>
  <c r="X754" i="1" s="1"/>
  <c r="X755" i="1" s="1"/>
  <c r="X756" i="1" s="1"/>
  <c r="X757" i="1" s="1"/>
  <c r="X758" i="1" s="1"/>
  <c r="X759" i="1" s="1"/>
  <c r="Y753" i="1" s="1"/>
  <c r="Y754" i="1" s="1"/>
  <c r="Y755" i="1" s="1"/>
  <c r="Y756" i="1" s="1"/>
  <c r="Y757" i="1" s="1"/>
  <c r="Y758" i="1" s="1"/>
  <c r="Y759" i="1" s="1"/>
  <c r="Z753" i="1" s="1"/>
  <c r="Z754" i="1" s="1"/>
  <c r="Z755" i="1" s="1"/>
  <c r="Z756" i="1" s="1"/>
  <c r="Z757" i="1" s="1"/>
  <c r="Z758" i="1" s="1"/>
  <c r="Z759" i="1" s="1"/>
  <c r="AA753" i="1" s="1"/>
  <c r="AA754" i="1" s="1"/>
  <c r="AA755" i="1" s="1"/>
  <c r="AA756" i="1" s="1"/>
  <c r="AA757" i="1" s="1"/>
  <c r="AA758" i="1" s="1"/>
  <c r="AA759" i="1" s="1"/>
  <c r="AB753" i="1" s="1"/>
  <c r="AB754" i="1" s="1"/>
  <c r="AB755" i="1" s="1"/>
  <c r="AB756" i="1" s="1"/>
  <c r="AB757" i="1" s="1"/>
  <c r="AB758" i="1" s="1"/>
  <c r="AB759" i="1" s="1"/>
  <c r="AC743" i="1"/>
  <c r="AC744" i="1"/>
  <c r="AC745" i="1" s="1"/>
  <c r="AC746" i="1" s="1"/>
  <c r="AC747" i="1" s="1"/>
  <c r="AC748" i="1" s="1"/>
  <c r="AC749" i="1" s="1"/>
  <c r="AC750" i="1" s="1"/>
  <c r="A731" i="1"/>
  <c r="A734" i="1"/>
  <c r="A729" i="1"/>
  <c r="A743" i="1" l="1"/>
  <c r="A738" i="1"/>
  <c r="A740" i="1"/>
  <c r="AC753" i="1"/>
  <c r="AC754" i="1" s="1"/>
  <c r="AC755" i="1" s="1"/>
  <c r="AC756" i="1" s="1"/>
  <c r="AC757" i="1" s="1"/>
  <c r="AC758" i="1" s="1"/>
  <c r="AC759" i="1" s="1"/>
  <c r="AC752" i="1"/>
  <c r="AC762" i="1"/>
  <c r="AC763" i="1" s="1"/>
  <c r="AC764" i="1" s="1"/>
  <c r="AC765" i="1" s="1"/>
  <c r="AC766" i="1" s="1"/>
  <c r="AC767" i="1" s="1"/>
  <c r="AC768" i="1" s="1"/>
  <c r="AC761" i="1"/>
  <c r="A747" i="1" l="1"/>
  <c r="A749" i="1"/>
  <c r="A752" i="1"/>
  <c r="A756" i="1" l="1"/>
  <c r="A758" i="1"/>
  <c r="A761" i="1"/>
  <c r="A767" i="1" l="1"/>
  <c r="A771" i="1"/>
  <c r="A769" i="1" s="1"/>
  <c r="A765" i="1"/>
  <c r="C705" i="1"/>
  <c r="M705" i="1" s="1"/>
  <c r="A775" i="1" l="1"/>
  <c r="X807" i="1"/>
  <c r="A777" i="1"/>
  <c r="A780" i="1"/>
  <c r="Z769" i="1"/>
  <c r="A786" i="1" l="1"/>
  <c r="A789" i="1"/>
  <c r="A784" i="1"/>
  <c r="X808" i="1"/>
  <c r="X809" i="1" s="1"/>
  <c r="X810" i="1" s="1"/>
  <c r="X811" i="1" s="1"/>
  <c r="X812" i="1" s="1"/>
  <c r="X813" i="1" s="1"/>
  <c r="X814" i="1" s="1"/>
  <c r="Y808" i="1" s="1"/>
  <c r="Y809" i="1" s="1"/>
  <c r="Y810" i="1" s="1"/>
  <c r="Y811" i="1" s="1"/>
  <c r="Y812" i="1" s="1"/>
  <c r="Y813" i="1" s="1"/>
  <c r="Y814" i="1" s="1"/>
  <c r="Z808" i="1" s="1"/>
  <c r="Z809" i="1" s="1"/>
  <c r="Z810" i="1" s="1"/>
  <c r="Z811" i="1" s="1"/>
  <c r="Z812" i="1" s="1"/>
  <c r="Z813" i="1" s="1"/>
  <c r="Z814" i="1" s="1"/>
  <c r="AA808" i="1" s="1"/>
  <c r="AA809" i="1" s="1"/>
  <c r="AA810" i="1" s="1"/>
  <c r="AA811" i="1" s="1"/>
  <c r="AA812" i="1" s="1"/>
  <c r="AA813" i="1" s="1"/>
  <c r="AA814" i="1" s="1"/>
  <c r="AB808" i="1" s="1"/>
  <c r="AB809" i="1" s="1"/>
  <c r="AB810" i="1" s="1"/>
  <c r="AB811" i="1" s="1"/>
  <c r="AB812" i="1" s="1"/>
  <c r="AB813" i="1" s="1"/>
  <c r="AB814" i="1" s="1"/>
  <c r="X816" i="1"/>
  <c r="AC808" i="1" l="1"/>
  <c r="AC809" i="1" s="1"/>
  <c r="AC810" i="1" s="1"/>
  <c r="AC811" i="1" s="1"/>
  <c r="AC812" i="1" s="1"/>
  <c r="AC813" i="1" s="1"/>
  <c r="AC814" i="1" s="1"/>
  <c r="AC807" i="1"/>
  <c r="A793" i="1"/>
  <c r="A795" i="1"/>
  <c r="A798" i="1"/>
  <c r="X825" i="1"/>
  <c r="X826" i="1" s="1"/>
  <c r="X827" i="1" s="1"/>
  <c r="X828" i="1" s="1"/>
  <c r="X829" i="1" s="1"/>
  <c r="X830" i="1" s="1"/>
  <c r="X831" i="1" s="1"/>
  <c r="X832" i="1" s="1"/>
  <c r="Y826" i="1" s="1"/>
  <c r="Y827" i="1" s="1"/>
  <c r="Y828" i="1" s="1"/>
  <c r="Y829" i="1" s="1"/>
  <c r="Y830" i="1" s="1"/>
  <c r="Y831" i="1" s="1"/>
  <c r="Y832" i="1" s="1"/>
  <c r="Z826" i="1" s="1"/>
  <c r="Z827" i="1" s="1"/>
  <c r="Z828" i="1" s="1"/>
  <c r="Z829" i="1" s="1"/>
  <c r="Z830" i="1" s="1"/>
  <c r="Z831" i="1" s="1"/>
  <c r="Z832" i="1" s="1"/>
  <c r="AA826" i="1" s="1"/>
  <c r="AA827" i="1" s="1"/>
  <c r="AA828" i="1" s="1"/>
  <c r="AA829" i="1" s="1"/>
  <c r="AA830" i="1" s="1"/>
  <c r="AA831" i="1" s="1"/>
  <c r="AA832" i="1" s="1"/>
  <c r="AB826" i="1" s="1"/>
  <c r="AB827" i="1" s="1"/>
  <c r="AB828" i="1" s="1"/>
  <c r="AB829" i="1" s="1"/>
  <c r="AB830" i="1" s="1"/>
  <c r="AB831" i="1" s="1"/>
  <c r="AB832" i="1" s="1"/>
  <c r="X817" i="1"/>
  <c r="X818" i="1" s="1"/>
  <c r="X819" i="1" s="1"/>
  <c r="X820" i="1" s="1"/>
  <c r="X821" i="1" s="1"/>
  <c r="X822" i="1" s="1"/>
  <c r="X823" i="1" s="1"/>
  <c r="Y817" i="1" s="1"/>
  <c r="Y818" i="1" s="1"/>
  <c r="Y819" i="1" s="1"/>
  <c r="Y820" i="1" s="1"/>
  <c r="Y821" i="1" s="1"/>
  <c r="Y822" i="1" s="1"/>
  <c r="Y823" i="1" s="1"/>
  <c r="Z817" i="1" s="1"/>
  <c r="Z818" i="1" s="1"/>
  <c r="Z819" i="1" s="1"/>
  <c r="Z820" i="1" s="1"/>
  <c r="Z821" i="1" s="1"/>
  <c r="Z822" i="1" s="1"/>
  <c r="Z823" i="1" s="1"/>
  <c r="AA817" i="1" s="1"/>
  <c r="AA818" i="1" s="1"/>
  <c r="AA819" i="1" s="1"/>
  <c r="AA820" i="1" s="1"/>
  <c r="AA821" i="1" s="1"/>
  <c r="AA822" i="1" s="1"/>
  <c r="AA823" i="1" s="1"/>
  <c r="AB817" i="1" s="1"/>
  <c r="AB818" i="1" s="1"/>
  <c r="AB819" i="1" s="1"/>
  <c r="AB820" i="1" s="1"/>
  <c r="AB821" i="1" s="1"/>
  <c r="AB822" i="1" s="1"/>
  <c r="AB823" i="1" s="1"/>
  <c r="AC826" i="1" l="1"/>
  <c r="AC827" i="1" s="1"/>
  <c r="AC828" i="1" s="1"/>
  <c r="AC829" i="1" s="1"/>
  <c r="AC830" i="1" s="1"/>
  <c r="AC831" i="1" s="1"/>
  <c r="AC832" i="1" s="1"/>
  <c r="AC825" i="1"/>
  <c r="AC816" i="1"/>
  <c r="AC817" i="1"/>
  <c r="AC818" i="1" s="1"/>
  <c r="AC819" i="1" s="1"/>
  <c r="AC820" i="1" s="1"/>
  <c r="AC821" i="1" s="1"/>
  <c r="AC822" i="1" s="1"/>
  <c r="AC823" i="1" s="1"/>
  <c r="A804" i="1"/>
  <c r="A807" i="1"/>
  <c r="A802" i="1"/>
  <c r="A811" i="1" l="1"/>
  <c r="A813" i="1"/>
  <c r="A816" i="1"/>
  <c r="A825" i="1" l="1"/>
  <c r="A820" i="1"/>
  <c r="A822" i="1"/>
  <c r="A829" i="1" l="1"/>
  <c r="A831" i="1"/>
  <c r="A835" i="1"/>
  <c r="A833" i="1" s="1"/>
  <c r="C769" i="1"/>
  <c r="M769" i="1" s="1"/>
  <c r="A844" i="1" l="1"/>
  <c r="Z833" i="1"/>
  <c r="A839" i="1"/>
  <c r="X871" i="1"/>
  <c r="A841" i="1"/>
  <c r="X872" i="1" l="1"/>
  <c r="X873" i="1" s="1"/>
  <c r="X874" i="1" s="1"/>
  <c r="X875" i="1" s="1"/>
  <c r="X876" i="1" s="1"/>
  <c r="X877" i="1" s="1"/>
  <c r="X878" i="1" s="1"/>
  <c r="Y872" i="1" s="1"/>
  <c r="Y873" i="1" s="1"/>
  <c r="Y874" i="1" s="1"/>
  <c r="Y875" i="1" s="1"/>
  <c r="Y876" i="1" s="1"/>
  <c r="Y877" i="1" s="1"/>
  <c r="Y878" i="1" s="1"/>
  <c r="Z872" i="1" s="1"/>
  <c r="Z873" i="1" s="1"/>
  <c r="Z874" i="1" s="1"/>
  <c r="Z875" i="1" s="1"/>
  <c r="Z876" i="1" s="1"/>
  <c r="Z877" i="1" s="1"/>
  <c r="Z878" i="1" s="1"/>
  <c r="AA872" i="1" s="1"/>
  <c r="AA873" i="1" s="1"/>
  <c r="AA874" i="1" s="1"/>
  <c r="AA875" i="1" s="1"/>
  <c r="AA876" i="1" s="1"/>
  <c r="AA877" i="1" s="1"/>
  <c r="AA878" i="1" s="1"/>
  <c r="AB872" i="1" s="1"/>
  <c r="AB873" i="1" s="1"/>
  <c r="AB874" i="1" s="1"/>
  <c r="AB875" i="1" s="1"/>
  <c r="AB876" i="1" s="1"/>
  <c r="AB877" i="1" s="1"/>
  <c r="AB878" i="1" s="1"/>
  <c r="X880" i="1"/>
  <c r="A850" i="1"/>
  <c r="A853" i="1"/>
  <c r="A848" i="1"/>
  <c r="A857" i="1" l="1"/>
  <c r="A859" i="1"/>
  <c r="A862" i="1"/>
  <c r="X881" i="1"/>
  <c r="X882" i="1" s="1"/>
  <c r="X883" i="1" s="1"/>
  <c r="X884" i="1" s="1"/>
  <c r="X885" i="1" s="1"/>
  <c r="X886" i="1" s="1"/>
  <c r="X887" i="1" s="1"/>
  <c r="Y881" i="1" s="1"/>
  <c r="Y882" i="1" s="1"/>
  <c r="Y883" i="1" s="1"/>
  <c r="Y884" i="1" s="1"/>
  <c r="Y885" i="1" s="1"/>
  <c r="Y886" i="1" s="1"/>
  <c r="Y887" i="1" s="1"/>
  <c r="Z881" i="1" s="1"/>
  <c r="Z882" i="1" s="1"/>
  <c r="Z883" i="1" s="1"/>
  <c r="Z884" i="1" s="1"/>
  <c r="Z885" i="1" s="1"/>
  <c r="Z886" i="1" s="1"/>
  <c r="Z887" i="1" s="1"/>
  <c r="AA881" i="1" s="1"/>
  <c r="AA882" i="1" s="1"/>
  <c r="AA883" i="1" s="1"/>
  <c r="AA884" i="1" s="1"/>
  <c r="AA885" i="1" s="1"/>
  <c r="AA886" i="1" s="1"/>
  <c r="AA887" i="1" s="1"/>
  <c r="AB881" i="1" s="1"/>
  <c r="AB882" i="1" s="1"/>
  <c r="AB883" i="1" s="1"/>
  <c r="AB884" i="1" s="1"/>
  <c r="AB885" i="1" s="1"/>
  <c r="AB886" i="1" s="1"/>
  <c r="AB887" i="1" s="1"/>
  <c r="X889" i="1"/>
  <c r="X890" i="1" s="1"/>
  <c r="X891" i="1" s="1"/>
  <c r="X892" i="1" s="1"/>
  <c r="X893" i="1" s="1"/>
  <c r="X894" i="1" s="1"/>
  <c r="X895" i="1" s="1"/>
  <c r="X896" i="1" s="1"/>
  <c r="Y890" i="1" s="1"/>
  <c r="Y891" i="1" s="1"/>
  <c r="Y892" i="1" s="1"/>
  <c r="Y893" i="1" s="1"/>
  <c r="Y894" i="1" s="1"/>
  <c r="Y895" i="1" s="1"/>
  <c r="Y896" i="1" s="1"/>
  <c r="Z890" i="1" s="1"/>
  <c r="Z891" i="1" s="1"/>
  <c r="Z892" i="1" s="1"/>
  <c r="Z893" i="1" s="1"/>
  <c r="Z894" i="1" s="1"/>
  <c r="Z895" i="1" s="1"/>
  <c r="Z896" i="1" s="1"/>
  <c r="AA890" i="1" s="1"/>
  <c r="AA891" i="1" s="1"/>
  <c r="AA892" i="1" s="1"/>
  <c r="AA893" i="1" s="1"/>
  <c r="AA894" i="1" s="1"/>
  <c r="AA895" i="1" s="1"/>
  <c r="AA896" i="1" s="1"/>
  <c r="AB890" i="1" s="1"/>
  <c r="AB891" i="1" s="1"/>
  <c r="AB892" i="1" s="1"/>
  <c r="AB893" i="1" s="1"/>
  <c r="AB894" i="1" s="1"/>
  <c r="AB895" i="1" s="1"/>
  <c r="AB896" i="1" s="1"/>
  <c r="AC872" i="1"/>
  <c r="AC873" i="1" s="1"/>
  <c r="AC874" i="1" s="1"/>
  <c r="AC875" i="1" s="1"/>
  <c r="AC876" i="1" s="1"/>
  <c r="AC877" i="1" s="1"/>
  <c r="AC878" i="1" s="1"/>
  <c r="AC871" i="1"/>
  <c r="AC881" i="1" l="1"/>
  <c r="AC882" i="1" s="1"/>
  <c r="AC883" i="1" s="1"/>
  <c r="AC884" i="1" s="1"/>
  <c r="AC885" i="1" s="1"/>
  <c r="AC886" i="1" s="1"/>
  <c r="AC887" i="1" s="1"/>
  <c r="AC880" i="1"/>
  <c r="AC889" i="1"/>
  <c r="AC890" i="1"/>
  <c r="AC891" i="1" s="1"/>
  <c r="AC892" i="1" s="1"/>
  <c r="AC893" i="1" s="1"/>
  <c r="AC894" i="1" s="1"/>
  <c r="AC895" i="1" s="1"/>
  <c r="AC896" i="1" s="1"/>
  <c r="A868" i="1"/>
  <c r="A871" i="1"/>
  <c r="A866" i="1"/>
  <c r="A880" i="1" l="1"/>
  <c r="A875" i="1"/>
  <c r="A877" i="1"/>
  <c r="A884" i="1" l="1"/>
  <c r="A886" i="1"/>
  <c r="A889" i="1"/>
  <c r="A893" i="1" l="1"/>
  <c r="A895" i="1"/>
  <c r="A899" i="1"/>
  <c r="A897" i="1" s="1"/>
  <c r="C833" i="1"/>
  <c r="M833" i="1" s="1"/>
  <c r="A905" i="1" l="1"/>
  <c r="A908" i="1"/>
  <c r="Z897" i="1"/>
  <c r="A903" i="1"/>
  <c r="X935" i="1"/>
  <c r="A912" i="1" l="1"/>
  <c r="A917" i="1"/>
  <c r="A914" i="1"/>
  <c r="X936" i="1"/>
  <c r="X937" i="1" s="1"/>
  <c r="X938" i="1" s="1"/>
  <c r="X939" i="1" s="1"/>
  <c r="X940" i="1" s="1"/>
  <c r="X941" i="1" s="1"/>
  <c r="X942" i="1" s="1"/>
  <c r="Y936" i="1" s="1"/>
  <c r="Y937" i="1" s="1"/>
  <c r="Y938" i="1" s="1"/>
  <c r="Y939" i="1" s="1"/>
  <c r="Y940" i="1" s="1"/>
  <c r="Y941" i="1" s="1"/>
  <c r="Y942" i="1" s="1"/>
  <c r="Z936" i="1" s="1"/>
  <c r="Z937" i="1" s="1"/>
  <c r="Z938" i="1" s="1"/>
  <c r="Z939" i="1" s="1"/>
  <c r="Z940" i="1" s="1"/>
  <c r="Z941" i="1" s="1"/>
  <c r="Z942" i="1" s="1"/>
  <c r="AA936" i="1" s="1"/>
  <c r="AA937" i="1" s="1"/>
  <c r="AA938" i="1" s="1"/>
  <c r="AA939" i="1" s="1"/>
  <c r="AA940" i="1" s="1"/>
  <c r="AA941" i="1" s="1"/>
  <c r="AA942" i="1" s="1"/>
  <c r="AB936" i="1" s="1"/>
  <c r="AB937" i="1" s="1"/>
  <c r="AB938" i="1" s="1"/>
  <c r="AB939" i="1" s="1"/>
  <c r="AB940" i="1" s="1"/>
  <c r="AB941" i="1" s="1"/>
  <c r="AB942" i="1" s="1"/>
  <c r="X944" i="1"/>
  <c r="AC935" i="1" l="1"/>
  <c r="AC936" i="1"/>
  <c r="AC937" i="1" s="1"/>
  <c r="AC938" i="1" s="1"/>
  <c r="AC939" i="1" s="1"/>
  <c r="AC940" i="1" s="1"/>
  <c r="AC941" i="1" s="1"/>
  <c r="AC942" i="1" s="1"/>
  <c r="A923" i="1"/>
  <c r="A926" i="1"/>
  <c r="A921" i="1"/>
  <c r="X953" i="1"/>
  <c r="X954" i="1" s="1"/>
  <c r="X955" i="1" s="1"/>
  <c r="X956" i="1" s="1"/>
  <c r="X957" i="1" s="1"/>
  <c r="X958" i="1" s="1"/>
  <c r="X959" i="1" s="1"/>
  <c r="X960" i="1" s="1"/>
  <c r="Y954" i="1" s="1"/>
  <c r="Y955" i="1" s="1"/>
  <c r="Y956" i="1" s="1"/>
  <c r="Y957" i="1" s="1"/>
  <c r="Y958" i="1" s="1"/>
  <c r="Y959" i="1" s="1"/>
  <c r="Y960" i="1" s="1"/>
  <c r="Z954" i="1" s="1"/>
  <c r="Z955" i="1" s="1"/>
  <c r="Z956" i="1" s="1"/>
  <c r="Z957" i="1" s="1"/>
  <c r="Z958" i="1" s="1"/>
  <c r="Z959" i="1" s="1"/>
  <c r="Z960" i="1" s="1"/>
  <c r="AA954" i="1" s="1"/>
  <c r="AA955" i="1" s="1"/>
  <c r="AA956" i="1" s="1"/>
  <c r="AA957" i="1" s="1"/>
  <c r="AA958" i="1" s="1"/>
  <c r="AA959" i="1" s="1"/>
  <c r="AA960" i="1" s="1"/>
  <c r="AB954" i="1" s="1"/>
  <c r="AB955" i="1" s="1"/>
  <c r="AB956" i="1" s="1"/>
  <c r="AB957" i="1" s="1"/>
  <c r="AB958" i="1" s="1"/>
  <c r="AB959" i="1" s="1"/>
  <c r="AB960" i="1" s="1"/>
  <c r="X945" i="1"/>
  <c r="X946" i="1" s="1"/>
  <c r="X947" i="1" s="1"/>
  <c r="X948" i="1" s="1"/>
  <c r="X949" i="1" s="1"/>
  <c r="X950" i="1" s="1"/>
  <c r="X951" i="1" s="1"/>
  <c r="Y945" i="1" s="1"/>
  <c r="Y946" i="1" s="1"/>
  <c r="Y947" i="1" s="1"/>
  <c r="Y948" i="1" s="1"/>
  <c r="Y949" i="1" s="1"/>
  <c r="Y950" i="1" s="1"/>
  <c r="Y951" i="1" s="1"/>
  <c r="Z945" i="1" s="1"/>
  <c r="Z946" i="1" s="1"/>
  <c r="Z947" i="1" s="1"/>
  <c r="Z948" i="1" s="1"/>
  <c r="Z949" i="1" s="1"/>
  <c r="Z950" i="1" s="1"/>
  <c r="Z951" i="1" s="1"/>
  <c r="AA945" i="1" s="1"/>
  <c r="AA946" i="1" s="1"/>
  <c r="AA947" i="1" s="1"/>
  <c r="AA948" i="1" s="1"/>
  <c r="AA949" i="1" s="1"/>
  <c r="AA950" i="1" s="1"/>
  <c r="AA951" i="1" s="1"/>
  <c r="AB945" i="1" s="1"/>
  <c r="AB946" i="1" s="1"/>
  <c r="AB947" i="1" s="1"/>
  <c r="AB948" i="1" s="1"/>
  <c r="AB949" i="1" s="1"/>
  <c r="AB950" i="1" s="1"/>
  <c r="AB951" i="1" s="1"/>
  <c r="AC954" i="1" l="1"/>
  <c r="AC955" i="1" s="1"/>
  <c r="AC956" i="1" s="1"/>
  <c r="AC957" i="1" s="1"/>
  <c r="AC958" i="1" s="1"/>
  <c r="AC959" i="1" s="1"/>
  <c r="AC960" i="1" s="1"/>
  <c r="AC953" i="1"/>
  <c r="A935" i="1"/>
  <c r="A930" i="1"/>
  <c r="A932" i="1"/>
  <c r="AC945" i="1"/>
  <c r="AC946" i="1" s="1"/>
  <c r="AC947" i="1" s="1"/>
  <c r="AC948" i="1" s="1"/>
  <c r="AC949" i="1" s="1"/>
  <c r="AC950" i="1" s="1"/>
  <c r="AC951" i="1" s="1"/>
  <c r="AC944" i="1"/>
  <c r="A939" i="1" l="1"/>
  <c r="A944" i="1"/>
  <c r="A941" i="1"/>
  <c r="A948" i="1" l="1"/>
  <c r="A950" i="1"/>
  <c r="A953" i="1"/>
  <c r="A959" i="1" l="1"/>
  <c r="A963" i="1"/>
  <c r="A961" i="1" s="1"/>
  <c r="A957" i="1"/>
  <c r="C897" i="1"/>
  <c r="M897" i="1" s="1"/>
  <c r="A972" i="1" l="1"/>
  <c r="Z961" i="1"/>
  <c r="A967" i="1"/>
  <c r="X999" i="1"/>
  <c r="A969" i="1"/>
  <c r="X1000" i="1" l="1"/>
  <c r="X1001" i="1" s="1"/>
  <c r="X1002" i="1" s="1"/>
  <c r="X1003" i="1" s="1"/>
  <c r="X1004" i="1" s="1"/>
  <c r="X1005" i="1" s="1"/>
  <c r="X1006" i="1" s="1"/>
  <c r="Y1000" i="1" s="1"/>
  <c r="Y1001" i="1" s="1"/>
  <c r="Y1002" i="1" s="1"/>
  <c r="Y1003" i="1" s="1"/>
  <c r="Y1004" i="1" s="1"/>
  <c r="Y1005" i="1" s="1"/>
  <c r="Y1006" i="1" s="1"/>
  <c r="Z1000" i="1" s="1"/>
  <c r="Z1001" i="1" s="1"/>
  <c r="Z1002" i="1" s="1"/>
  <c r="Z1003" i="1" s="1"/>
  <c r="Z1004" i="1" s="1"/>
  <c r="Z1005" i="1" s="1"/>
  <c r="Z1006" i="1" s="1"/>
  <c r="AA1000" i="1" s="1"/>
  <c r="AA1001" i="1" s="1"/>
  <c r="AA1002" i="1" s="1"/>
  <c r="AA1003" i="1" s="1"/>
  <c r="AA1004" i="1" s="1"/>
  <c r="AA1005" i="1" s="1"/>
  <c r="AA1006" i="1" s="1"/>
  <c r="AB1000" i="1" s="1"/>
  <c r="AB1001" i="1" s="1"/>
  <c r="AB1002" i="1" s="1"/>
  <c r="AB1003" i="1" s="1"/>
  <c r="AB1004" i="1" s="1"/>
  <c r="AB1005" i="1" s="1"/>
  <c r="AB1006" i="1" s="1"/>
  <c r="X1008" i="1"/>
  <c r="A978" i="1"/>
  <c r="A981" i="1"/>
  <c r="A976" i="1"/>
  <c r="A990" i="1" l="1"/>
  <c r="A985" i="1"/>
  <c r="A987" i="1"/>
  <c r="X1009" i="1"/>
  <c r="X1010" i="1" s="1"/>
  <c r="X1011" i="1" s="1"/>
  <c r="X1012" i="1" s="1"/>
  <c r="X1013" i="1" s="1"/>
  <c r="X1014" i="1" s="1"/>
  <c r="X1015" i="1" s="1"/>
  <c r="Y1009" i="1" s="1"/>
  <c r="Y1010" i="1" s="1"/>
  <c r="Y1011" i="1" s="1"/>
  <c r="Y1012" i="1" s="1"/>
  <c r="Y1013" i="1" s="1"/>
  <c r="Y1014" i="1" s="1"/>
  <c r="Y1015" i="1" s="1"/>
  <c r="Z1009" i="1" s="1"/>
  <c r="Z1010" i="1" s="1"/>
  <c r="Z1011" i="1" s="1"/>
  <c r="Z1012" i="1" s="1"/>
  <c r="Z1013" i="1" s="1"/>
  <c r="Z1014" i="1" s="1"/>
  <c r="Z1015" i="1" s="1"/>
  <c r="AA1009" i="1" s="1"/>
  <c r="AA1010" i="1" s="1"/>
  <c r="AA1011" i="1" s="1"/>
  <c r="AA1012" i="1" s="1"/>
  <c r="AA1013" i="1" s="1"/>
  <c r="AA1014" i="1" s="1"/>
  <c r="AA1015" i="1" s="1"/>
  <c r="AB1009" i="1" s="1"/>
  <c r="AB1010" i="1" s="1"/>
  <c r="AB1011" i="1" s="1"/>
  <c r="AB1012" i="1" s="1"/>
  <c r="AB1013" i="1" s="1"/>
  <c r="AB1014" i="1" s="1"/>
  <c r="AB1015" i="1" s="1"/>
  <c r="X1017" i="1"/>
  <c r="X1018" i="1" s="1"/>
  <c r="X1019" i="1" s="1"/>
  <c r="X1020" i="1" s="1"/>
  <c r="X1021" i="1" s="1"/>
  <c r="X1022" i="1" s="1"/>
  <c r="X1023" i="1" s="1"/>
  <c r="X1024" i="1" s="1"/>
  <c r="Y1018" i="1" s="1"/>
  <c r="Y1019" i="1" s="1"/>
  <c r="Y1020" i="1" s="1"/>
  <c r="Y1021" i="1" s="1"/>
  <c r="Y1022" i="1" s="1"/>
  <c r="Y1023" i="1" s="1"/>
  <c r="Y1024" i="1" s="1"/>
  <c r="Z1018" i="1" s="1"/>
  <c r="Z1019" i="1" s="1"/>
  <c r="Z1020" i="1" s="1"/>
  <c r="Z1021" i="1" s="1"/>
  <c r="Z1022" i="1" s="1"/>
  <c r="Z1023" i="1" s="1"/>
  <c r="Z1024" i="1" s="1"/>
  <c r="AA1018" i="1" s="1"/>
  <c r="AA1019" i="1" s="1"/>
  <c r="AA1020" i="1" s="1"/>
  <c r="AA1021" i="1" s="1"/>
  <c r="AA1022" i="1" s="1"/>
  <c r="AA1023" i="1" s="1"/>
  <c r="AA1024" i="1" s="1"/>
  <c r="AB1018" i="1" s="1"/>
  <c r="AB1019" i="1" s="1"/>
  <c r="AB1020" i="1" s="1"/>
  <c r="AB1021" i="1" s="1"/>
  <c r="AB1022" i="1" s="1"/>
  <c r="AB1023" i="1" s="1"/>
  <c r="AB1024" i="1" s="1"/>
  <c r="AC1000" i="1"/>
  <c r="AC1001" i="1" s="1"/>
  <c r="AC1002" i="1" s="1"/>
  <c r="AC1003" i="1" s="1"/>
  <c r="AC1004" i="1" s="1"/>
  <c r="AC1005" i="1" s="1"/>
  <c r="AC1006" i="1" s="1"/>
  <c r="AC999" i="1"/>
  <c r="AC1009" i="1" l="1"/>
  <c r="AC1010" i="1" s="1"/>
  <c r="AC1011" i="1" s="1"/>
  <c r="AC1012" i="1" s="1"/>
  <c r="AC1013" i="1" s="1"/>
  <c r="AC1014" i="1" s="1"/>
  <c r="AC1015" i="1" s="1"/>
  <c r="AC1008" i="1"/>
  <c r="AC1018" i="1"/>
  <c r="AC1019" i="1" s="1"/>
  <c r="AC1020" i="1" s="1"/>
  <c r="AC1021" i="1" s="1"/>
  <c r="AC1022" i="1" s="1"/>
  <c r="AC1023" i="1" s="1"/>
  <c r="AC1024" i="1" s="1"/>
  <c r="AC1017" i="1"/>
  <c r="A996" i="1"/>
  <c r="A999" i="1"/>
  <c r="A994" i="1"/>
  <c r="A1008" i="1" l="1"/>
  <c r="A1003" i="1"/>
  <c r="A1005" i="1"/>
  <c r="A1012" i="1" l="1"/>
  <c r="A1014" i="1"/>
  <c r="A1017" i="1"/>
  <c r="A1027" i="1" l="1"/>
  <c r="A1025" i="1" s="1"/>
  <c r="A1021" i="1"/>
  <c r="A1023" i="1"/>
  <c r="C961" i="1"/>
  <c r="M961" i="1" s="1"/>
  <c r="A1033" i="1" l="1"/>
  <c r="A1036" i="1"/>
  <c r="Z1025" i="1"/>
  <c r="A1031" i="1"/>
  <c r="X1063" i="1"/>
  <c r="X1072" i="1" l="1"/>
  <c r="X1064" i="1"/>
  <c r="X1065" i="1" s="1"/>
  <c r="X1066" i="1" s="1"/>
  <c r="X1067" i="1" s="1"/>
  <c r="X1068" i="1" s="1"/>
  <c r="X1069" i="1" s="1"/>
  <c r="X1070" i="1" s="1"/>
  <c r="Y1064" i="1" s="1"/>
  <c r="Y1065" i="1" s="1"/>
  <c r="Y1066" i="1" s="1"/>
  <c r="Y1067" i="1" s="1"/>
  <c r="Y1068" i="1" s="1"/>
  <c r="Y1069" i="1" s="1"/>
  <c r="Y1070" i="1" s="1"/>
  <c r="Z1064" i="1" s="1"/>
  <c r="Z1065" i="1" s="1"/>
  <c r="Z1066" i="1" s="1"/>
  <c r="Z1067" i="1" s="1"/>
  <c r="Z1068" i="1" s="1"/>
  <c r="Z1069" i="1" s="1"/>
  <c r="Z1070" i="1" s="1"/>
  <c r="AA1064" i="1" s="1"/>
  <c r="AA1065" i="1" s="1"/>
  <c r="AA1066" i="1" s="1"/>
  <c r="AA1067" i="1" s="1"/>
  <c r="AA1068" i="1" s="1"/>
  <c r="AA1069" i="1" s="1"/>
  <c r="AA1070" i="1" s="1"/>
  <c r="AB1064" i="1" s="1"/>
  <c r="AB1065" i="1" s="1"/>
  <c r="AB1066" i="1" s="1"/>
  <c r="AB1067" i="1" s="1"/>
  <c r="AB1068" i="1" s="1"/>
  <c r="AB1069" i="1" s="1"/>
  <c r="AB1070" i="1" s="1"/>
  <c r="A1040" i="1"/>
  <c r="A1042" i="1"/>
  <c r="A1045" i="1"/>
  <c r="AC1064" i="1" l="1"/>
  <c r="AC1065" i="1" s="1"/>
  <c r="AC1066" i="1" s="1"/>
  <c r="AC1067" i="1" s="1"/>
  <c r="AC1068" i="1" s="1"/>
  <c r="AC1069" i="1" s="1"/>
  <c r="AC1070" i="1" s="1"/>
  <c r="AC1063" i="1"/>
  <c r="A1049" i="1"/>
  <c r="A1051" i="1"/>
  <c r="A1054" i="1"/>
  <c r="X1073" i="1"/>
  <c r="X1074" i="1" s="1"/>
  <c r="X1075" i="1" s="1"/>
  <c r="X1076" i="1" s="1"/>
  <c r="X1077" i="1" s="1"/>
  <c r="X1078" i="1" s="1"/>
  <c r="X1079" i="1" s="1"/>
  <c r="Y1073" i="1" s="1"/>
  <c r="Y1074" i="1" s="1"/>
  <c r="Y1075" i="1" s="1"/>
  <c r="Y1076" i="1" s="1"/>
  <c r="Y1077" i="1" s="1"/>
  <c r="Y1078" i="1" s="1"/>
  <c r="Y1079" i="1" s="1"/>
  <c r="Z1073" i="1" s="1"/>
  <c r="Z1074" i="1" s="1"/>
  <c r="Z1075" i="1" s="1"/>
  <c r="Z1076" i="1" s="1"/>
  <c r="Z1077" i="1" s="1"/>
  <c r="Z1078" i="1" s="1"/>
  <c r="Z1079" i="1" s="1"/>
  <c r="AA1073" i="1" s="1"/>
  <c r="AA1074" i="1" s="1"/>
  <c r="AA1075" i="1" s="1"/>
  <c r="AA1076" i="1" s="1"/>
  <c r="AA1077" i="1" s="1"/>
  <c r="AA1078" i="1" s="1"/>
  <c r="AA1079" i="1" s="1"/>
  <c r="AB1073" i="1" s="1"/>
  <c r="AB1074" i="1" s="1"/>
  <c r="AB1075" i="1" s="1"/>
  <c r="AB1076" i="1" s="1"/>
  <c r="AB1077" i="1" s="1"/>
  <c r="AB1078" i="1" s="1"/>
  <c r="AB1079" i="1" s="1"/>
  <c r="X1081" i="1"/>
  <c r="X1082" i="1" s="1"/>
  <c r="X1083" i="1" s="1"/>
  <c r="X1084" i="1" s="1"/>
  <c r="X1085" i="1" s="1"/>
  <c r="X1086" i="1" s="1"/>
  <c r="X1087" i="1" s="1"/>
  <c r="X1088" i="1" s="1"/>
  <c r="Y1082" i="1" s="1"/>
  <c r="Y1083" i="1" s="1"/>
  <c r="Y1084" i="1" s="1"/>
  <c r="Y1085" i="1" s="1"/>
  <c r="Y1086" i="1" s="1"/>
  <c r="Y1087" i="1" s="1"/>
  <c r="Y1088" i="1" s="1"/>
  <c r="Z1082" i="1" s="1"/>
  <c r="Z1083" i="1" s="1"/>
  <c r="Z1084" i="1" s="1"/>
  <c r="Z1085" i="1" s="1"/>
  <c r="Z1086" i="1" s="1"/>
  <c r="Z1087" i="1" s="1"/>
  <c r="Z1088" i="1" s="1"/>
  <c r="AA1082" i="1" s="1"/>
  <c r="AA1083" i="1" s="1"/>
  <c r="AA1084" i="1" s="1"/>
  <c r="AA1085" i="1" s="1"/>
  <c r="AA1086" i="1" s="1"/>
  <c r="AA1087" i="1" s="1"/>
  <c r="AA1088" i="1" s="1"/>
  <c r="AB1082" i="1" s="1"/>
  <c r="AB1083" i="1" s="1"/>
  <c r="AB1084" i="1" s="1"/>
  <c r="AB1085" i="1" s="1"/>
  <c r="AB1086" i="1" s="1"/>
  <c r="AB1087" i="1" s="1"/>
  <c r="AB1088" i="1" s="1"/>
  <c r="AC1073" i="1" l="1"/>
  <c r="AC1074" i="1" s="1"/>
  <c r="AC1075" i="1" s="1"/>
  <c r="AC1076" i="1" s="1"/>
  <c r="AC1077" i="1" s="1"/>
  <c r="AC1078" i="1" s="1"/>
  <c r="AC1079" i="1" s="1"/>
  <c r="AC1072" i="1"/>
  <c r="AC1082" i="1"/>
  <c r="AC1083" i="1" s="1"/>
  <c r="AC1084" i="1" s="1"/>
  <c r="AC1085" i="1" s="1"/>
  <c r="AC1086" i="1" s="1"/>
  <c r="AC1087" i="1" s="1"/>
  <c r="AC1088" i="1" s="1"/>
  <c r="AC1081" i="1"/>
  <c r="A1063" i="1"/>
  <c r="A1058" i="1"/>
  <c r="A1060" i="1"/>
  <c r="A1067" i="1" l="1"/>
  <c r="A1069" i="1"/>
  <c r="A1072" i="1"/>
  <c r="A1081" i="1" l="1"/>
  <c r="A1076" i="1"/>
  <c r="A1078" i="1"/>
  <c r="A1087" i="1" l="1"/>
  <c r="A1091" i="1"/>
  <c r="A1089" i="1" s="1"/>
  <c r="A1085" i="1"/>
  <c r="C1025" i="1"/>
  <c r="M1025" i="1" s="1"/>
  <c r="A1100" i="1" l="1"/>
  <c r="Z1089" i="1"/>
  <c r="A1095" i="1"/>
  <c r="X1127" i="1"/>
  <c r="A1097" i="1"/>
  <c r="X1136" i="1" l="1"/>
  <c r="X1128" i="1"/>
  <c r="X1129" i="1" s="1"/>
  <c r="X1130" i="1" s="1"/>
  <c r="X1131" i="1" s="1"/>
  <c r="X1132" i="1" s="1"/>
  <c r="X1133" i="1" s="1"/>
  <c r="X1134" i="1" s="1"/>
  <c r="Y1128" i="1" s="1"/>
  <c r="Y1129" i="1" s="1"/>
  <c r="Y1130" i="1" s="1"/>
  <c r="Y1131" i="1" s="1"/>
  <c r="Y1132" i="1" s="1"/>
  <c r="Y1133" i="1" s="1"/>
  <c r="Y1134" i="1" s="1"/>
  <c r="Z1128" i="1" s="1"/>
  <c r="Z1129" i="1" s="1"/>
  <c r="Z1130" i="1" s="1"/>
  <c r="Z1131" i="1" s="1"/>
  <c r="Z1132" i="1" s="1"/>
  <c r="Z1133" i="1" s="1"/>
  <c r="Z1134" i="1" s="1"/>
  <c r="AA1128" i="1" s="1"/>
  <c r="AA1129" i="1" s="1"/>
  <c r="AA1130" i="1" s="1"/>
  <c r="AA1131" i="1" s="1"/>
  <c r="AA1132" i="1" s="1"/>
  <c r="AA1133" i="1" s="1"/>
  <c r="AA1134" i="1" s="1"/>
  <c r="AB1128" i="1" s="1"/>
  <c r="AB1129" i="1" s="1"/>
  <c r="AB1130" i="1" s="1"/>
  <c r="AB1131" i="1" s="1"/>
  <c r="AB1132" i="1" s="1"/>
  <c r="AB1133" i="1" s="1"/>
  <c r="AB1134" i="1" s="1"/>
  <c r="A1106" i="1"/>
  <c r="A1104" i="1"/>
  <c r="A1109" i="1"/>
  <c r="AC1128" i="1" l="1"/>
  <c r="AC1129" i="1" s="1"/>
  <c r="AC1130" i="1" s="1"/>
  <c r="AC1131" i="1" s="1"/>
  <c r="AC1132" i="1" s="1"/>
  <c r="AC1133" i="1" s="1"/>
  <c r="AC1134" i="1" s="1"/>
  <c r="AC1127" i="1"/>
  <c r="A1113" i="1"/>
  <c r="A1115" i="1"/>
  <c r="A1118" i="1"/>
  <c r="X1137" i="1"/>
  <c r="X1138" i="1" s="1"/>
  <c r="X1139" i="1" s="1"/>
  <c r="X1140" i="1" s="1"/>
  <c r="X1141" i="1" s="1"/>
  <c r="X1142" i="1" s="1"/>
  <c r="X1143" i="1" s="1"/>
  <c r="Y1137" i="1" s="1"/>
  <c r="Y1138" i="1" s="1"/>
  <c r="Y1139" i="1" s="1"/>
  <c r="Y1140" i="1" s="1"/>
  <c r="Y1141" i="1" s="1"/>
  <c r="Y1142" i="1" s="1"/>
  <c r="Y1143" i="1" s="1"/>
  <c r="Z1137" i="1" s="1"/>
  <c r="Z1138" i="1" s="1"/>
  <c r="Z1139" i="1" s="1"/>
  <c r="Z1140" i="1" s="1"/>
  <c r="Z1141" i="1" s="1"/>
  <c r="Z1142" i="1" s="1"/>
  <c r="Z1143" i="1" s="1"/>
  <c r="AA1137" i="1" s="1"/>
  <c r="AA1138" i="1" s="1"/>
  <c r="AA1139" i="1" s="1"/>
  <c r="AA1140" i="1" s="1"/>
  <c r="AA1141" i="1" s="1"/>
  <c r="AA1142" i="1" s="1"/>
  <c r="AA1143" i="1" s="1"/>
  <c r="AB1137" i="1" s="1"/>
  <c r="AB1138" i="1" s="1"/>
  <c r="AB1139" i="1" s="1"/>
  <c r="AB1140" i="1" s="1"/>
  <c r="AB1141" i="1" s="1"/>
  <c r="AB1142" i="1" s="1"/>
  <c r="AB1143" i="1" s="1"/>
  <c r="X1145" i="1"/>
  <c r="X1146" i="1" s="1"/>
  <c r="X1147" i="1" s="1"/>
  <c r="X1148" i="1" s="1"/>
  <c r="X1149" i="1" s="1"/>
  <c r="X1150" i="1" s="1"/>
  <c r="X1151" i="1" s="1"/>
  <c r="X1152" i="1" s="1"/>
  <c r="Y1146" i="1" s="1"/>
  <c r="Y1147" i="1" s="1"/>
  <c r="Y1148" i="1" s="1"/>
  <c r="Y1149" i="1" s="1"/>
  <c r="Y1150" i="1" s="1"/>
  <c r="Y1151" i="1" s="1"/>
  <c r="Y1152" i="1" s="1"/>
  <c r="Z1146" i="1" s="1"/>
  <c r="Z1147" i="1" s="1"/>
  <c r="Z1148" i="1" s="1"/>
  <c r="Z1149" i="1" s="1"/>
  <c r="Z1150" i="1" s="1"/>
  <c r="Z1151" i="1" s="1"/>
  <c r="Z1152" i="1" s="1"/>
  <c r="AA1146" i="1" s="1"/>
  <c r="AA1147" i="1" s="1"/>
  <c r="AA1148" i="1" s="1"/>
  <c r="AA1149" i="1" s="1"/>
  <c r="AA1150" i="1" s="1"/>
  <c r="AA1151" i="1" s="1"/>
  <c r="AA1152" i="1" s="1"/>
  <c r="AB1146" i="1" s="1"/>
  <c r="AB1147" i="1" s="1"/>
  <c r="AB1148" i="1" s="1"/>
  <c r="AB1149" i="1" s="1"/>
  <c r="AB1150" i="1" s="1"/>
  <c r="AB1151" i="1" s="1"/>
  <c r="AB1152" i="1" s="1"/>
  <c r="AC1137" i="1" l="1"/>
  <c r="AC1138" i="1" s="1"/>
  <c r="AC1139" i="1" s="1"/>
  <c r="AC1140" i="1" s="1"/>
  <c r="AC1141" i="1" s="1"/>
  <c r="AC1142" i="1" s="1"/>
  <c r="AC1143" i="1" s="1"/>
  <c r="AC1136" i="1"/>
  <c r="AC1145" i="1"/>
  <c r="AC1146" i="1"/>
  <c r="AC1147" i="1" s="1"/>
  <c r="AC1148" i="1" s="1"/>
  <c r="AC1149" i="1" s="1"/>
  <c r="AC1150" i="1" s="1"/>
  <c r="AC1151" i="1" s="1"/>
  <c r="AC1152" i="1" s="1"/>
  <c r="A1124" i="1"/>
  <c r="A1127" i="1"/>
  <c r="A1122" i="1"/>
  <c r="A1131" i="1" l="1"/>
  <c r="A1133" i="1"/>
  <c r="A1136" i="1"/>
  <c r="A1140" i="1" l="1"/>
  <c r="A1142" i="1"/>
  <c r="A1145" i="1"/>
  <c r="A1155" i="1" l="1"/>
  <c r="A1153" i="1" s="1"/>
  <c r="A1149" i="1"/>
  <c r="A1151" i="1"/>
  <c r="C1089" i="1"/>
  <c r="M1089" i="1" s="1"/>
  <c r="A1161" i="1" l="1"/>
  <c r="A1164" i="1"/>
  <c r="Z1153" i="1"/>
  <c r="A1159" i="1"/>
  <c r="X1191" i="1"/>
  <c r="A1168" i="1" l="1"/>
  <c r="A1170" i="1"/>
  <c r="A1173" i="1"/>
  <c r="X1200" i="1"/>
  <c r="X1192" i="1"/>
  <c r="X1193" i="1" s="1"/>
  <c r="X1194" i="1" s="1"/>
  <c r="X1195" i="1" s="1"/>
  <c r="X1196" i="1" s="1"/>
  <c r="X1197" i="1" s="1"/>
  <c r="X1198" i="1" s="1"/>
  <c r="Y1192" i="1" s="1"/>
  <c r="Y1193" i="1" s="1"/>
  <c r="Y1194" i="1" s="1"/>
  <c r="Y1195" i="1" s="1"/>
  <c r="Y1196" i="1" s="1"/>
  <c r="Y1197" i="1" s="1"/>
  <c r="Y1198" i="1" s="1"/>
  <c r="Z1192" i="1" s="1"/>
  <c r="Z1193" i="1" s="1"/>
  <c r="Z1194" i="1" s="1"/>
  <c r="Z1195" i="1" s="1"/>
  <c r="Z1196" i="1" s="1"/>
  <c r="Z1197" i="1" s="1"/>
  <c r="Z1198" i="1" s="1"/>
  <c r="AA1192" i="1" s="1"/>
  <c r="AA1193" i="1" s="1"/>
  <c r="AA1194" i="1" s="1"/>
  <c r="AA1195" i="1" s="1"/>
  <c r="AA1196" i="1" s="1"/>
  <c r="AA1197" i="1" s="1"/>
  <c r="AA1198" i="1" s="1"/>
  <c r="AB1192" i="1" s="1"/>
  <c r="AB1193" i="1" s="1"/>
  <c r="AB1194" i="1" s="1"/>
  <c r="AB1195" i="1" s="1"/>
  <c r="AB1196" i="1" s="1"/>
  <c r="AB1197" i="1" s="1"/>
  <c r="AB1198" i="1" s="1"/>
  <c r="X1209" i="1" l="1"/>
  <c r="X1210" i="1" s="1"/>
  <c r="X1211" i="1" s="1"/>
  <c r="X1212" i="1" s="1"/>
  <c r="X1213" i="1" s="1"/>
  <c r="X1214" i="1" s="1"/>
  <c r="X1215" i="1" s="1"/>
  <c r="X1216" i="1" s="1"/>
  <c r="Y1210" i="1" s="1"/>
  <c r="Y1211" i="1" s="1"/>
  <c r="Y1212" i="1" s="1"/>
  <c r="Y1213" i="1" s="1"/>
  <c r="Y1214" i="1" s="1"/>
  <c r="Y1215" i="1" s="1"/>
  <c r="Y1216" i="1" s="1"/>
  <c r="Z1210" i="1" s="1"/>
  <c r="Z1211" i="1" s="1"/>
  <c r="Z1212" i="1" s="1"/>
  <c r="Z1213" i="1" s="1"/>
  <c r="Z1214" i="1" s="1"/>
  <c r="Z1215" i="1" s="1"/>
  <c r="Z1216" i="1" s="1"/>
  <c r="AA1210" i="1" s="1"/>
  <c r="AA1211" i="1" s="1"/>
  <c r="AA1212" i="1" s="1"/>
  <c r="AA1213" i="1" s="1"/>
  <c r="AA1214" i="1" s="1"/>
  <c r="AA1215" i="1" s="1"/>
  <c r="AA1216" i="1" s="1"/>
  <c r="AB1210" i="1" s="1"/>
  <c r="AB1211" i="1" s="1"/>
  <c r="AB1212" i="1" s="1"/>
  <c r="AB1213" i="1" s="1"/>
  <c r="AB1214" i="1" s="1"/>
  <c r="AB1215" i="1" s="1"/>
  <c r="AB1216" i="1" s="1"/>
  <c r="X1201" i="1"/>
  <c r="X1202" i="1" s="1"/>
  <c r="X1203" i="1" s="1"/>
  <c r="X1204" i="1" s="1"/>
  <c r="X1205" i="1" s="1"/>
  <c r="X1206" i="1" s="1"/>
  <c r="X1207" i="1" s="1"/>
  <c r="Y1201" i="1" s="1"/>
  <c r="Y1202" i="1" s="1"/>
  <c r="Y1203" i="1" s="1"/>
  <c r="Y1204" i="1" s="1"/>
  <c r="Y1205" i="1" s="1"/>
  <c r="Y1206" i="1" s="1"/>
  <c r="Y1207" i="1" s="1"/>
  <c r="Z1201" i="1" s="1"/>
  <c r="Z1202" i="1" s="1"/>
  <c r="Z1203" i="1" s="1"/>
  <c r="Z1204" i="1" s="1"/>
  <c r="Z1205" i="1" s="1"/>
  <c r="Z1206" i="1" s="1"/>
  <c r="Z1207" i="1" s="1"/>
  <c r="AA1201" i="1" s="1"/>
  <c r="AA1202" i="1" s="1"/>
  <c r="AA1203" i="1" s="1"/>
  <c r="AA1204" i="1" s="1"/>
  <c r="AA1205" i="1" s="1"/>
  <c r="AA1206" i="1" s="1"/>
  <c r="AA1207" i="1" s="1"/>
  <c r="AB1201" i="1" s="1"/>
  <c r="AB1202" i="1" s="1"/>
  <c r="AB1203" i="1" s="1"/>
  <c r="AB1204" i="1" s="1"/>
  <c r="AB1205" i="1" s="1"/>
  <c r="AB1206" i="1" s="1"/>
  <c r="AB1207" i="1" s="1"/>
  <c r="AC1192" i="1"/>
  <c r="AC1193" i="1" s="1"/>
  <c r="AC1194" i="1" s="1"/>
  <c r="AC1195" i="1" s="1"/>
  <c r="AC1196" i="1" s="1"/>
  <c r="AC1197" i="1" s="1"/>
  <c r="AC1198" i="1" s="1"/>
  <c r="AC1191" i="1"/>
  <c r="A1179" i="1"/>
  <c r="A1182" i="1"/>
  <c r="A1177" i="1"/>
  <c r="A1191" i="1" l="1"/>
  <c r="A1186" i="1"/>
  <c r="A1188" i="1"/>
  <c r="AC1201" i="1"/>
  <c r="AC1202" i="1" s="1"/>
  <c r="AC1203" i="1" s="1"/>
  <c r="AC1204" i="1" s="1"/>
  <c r="AC1205" i="1" s="1"/>
  <c r="AC1206" i="1" s="1"/>
  <c r="AC1207" i="1" s="1"/>
  <c r="AC1200" i="1"/>
  <c r="AC1210" i="1"/>
  <c r="AC1211" i="1" s="1"/>
  <c r="AC1212" i="1" s="1"/>
  <c r="AC1213" i="1" s="1"/>
  <c r="AC1214" i="1" s="1"/>
  <c r="AC1215" i="1" s="1"/>
  <c r="AC1216" i="1" s="1"/>
  <c r="AC1209" i="1"/>
  <c r="A1195" i="1" l="1"/>
  <c r="A1197" i="1"/>
  <c r="A1200" i="1"/>
  <c r="A1204" i="1" l="1"/>
  <c r="A1206" i="1"/>
  <c r="A1209" i="1"/>
  <c r="A1213" i="1" l="1"/>
  <c r="A1215" i="1"/>
  <c r="A1219" i="1"/>
  <c r="A1217" i="1" s="1"/>
  <c r="C1153" i="1"/>
  <c r="M1153" i="1" s="1"/>
  <c r="A1228" i="1" l="1"/>
  <c r="Z1217" i="1"/>
  <c r="A1223" i="1"/>
  <c r="X1255" i="1"/>
  <c r="A1225" i="1"/>
  <c r="X1256" i="1" l="1"/>
  <c r="X1257" i="1" s="1"/>
  <c r="X1258" i="1" s="1"/>
  <c r="X1259" i="1" s="1"/>
  <c r="X1260" i="1" s="1"/>
  <c r="X1261" i="1" s="1"/>
  <c r="X1262" i="1" s="1"/>
  <c r="Y1256" i="1" s="1"/>
  <c r="Y1257" i="1" s="1"/>
  <c r="Y1258" i="1" s="1"/>
  <c r="Y1259" i="1" s="1"/>
  <c r="Y1260" i="1" s="1"/>
  <c r="Y1261" i="1" s="1"/>
  <c r="Y1262" i="1" s="1"/>
  <c r="Z1256" i="1" s="1"/>
  <c r="Z1257" i="1" s="1"/>
  <c r="Z1258" i="1" s="1"/>
  <c r="Z1259" i="1" s="1"/>
  <c r="Z1260" i="1" s="1"/>
  <c r="Z1261" i="1" s="1"/>
  <c r="Z1262" i="1" s="1"/>
  <c r="AA1256" i="1" s="1"/>
  <c r="AA1257" i="1" s="1"/>
  <c r="AA1258" i="1" s="1"/>
  <c r="AA1259" i="1" s="1"/>
  <c r="AA1260" i="1" s="1"/>
  <c r="AA1261" i="1" s="1"/>
  <c r="AA1262" i="1" s="1"/>
  <c r="AB1256" i="1" s="1"/>
  <c r="AB1257" i="1" s="1"/>
  <c r="AB1258" i="1" s="1"/>
  <c r="AB1259" i="1" s="1"/>
  <c r="AB1260" i="1" s="1"/>
  <c r="AB1261" i="1" s="1"/>
  <c r="AB1262" i="1" s="1"/>
  <c r="X1264" i="1"/>
  <c r="A1234" i="1"/>
  <c r="A1237" i="1"/>
  <c r="A1232" i="1"/>
  <c r="A1241" i="1" l="1"/>
  <c r="A1243" i="1"/>
  <c r="A1246" i="1"/>
  <c r="X1273" i="1"/>
  <c r="X1274" i="1" s="1"/>
  <c r="X1275" i="1" s="1"/>
  <c r="X1276" i="1" s="1"/>
  <c r="X1277" i="1" s="1"/>
  <c r="X1278" i="1" s="1"/>
  <c r="X1279" i="1" s="1"/>
  <c r="X1280" i="1" s="1"/>
  <c r="Y1274" i="1" s="1"/>
  <c r="Y1275" i="1" s="1"/>
  <c r="Y1276" i="1" s="1"/>
  <c r="Y1277" i="1" s="1"/>
  <c r="Y1278" i="1" s="1"/>
  <c r="Y1279" i="1" s="1"/>
  <c r="Y1280" i="1" s="1"/>
  <c r="Z1274" i="1" s="1"/>
  <c r="Z1275" i="1" s="1"/>
  <c r="Z1276" i="1" s="1"/>
  <c r="Z1277" i="1" s="1"/>
  <c r="Z1278" i="1" s="1"/>
  <c r="Z1279" i="1" s="1"/>
  <c r="Z1280" i="1" s="1"/>
  <c r="AA1274" i="1" s="1"/>
  <c r="AA1275" i="1" s="1"/>
  <c r="AA1276" i="1" s="1"/>
  <c r="AA1277" i="1" s="1"/>
  <c r="AA1278" i="1" s="1"/>
  <c r="AA1279" i="1" s="1"/>
  <c r="AA1280" i="1" s="1"/>
  <c r="AB1274" i="1" s="1"/>
  <c r="AB1275" i="1" s="1"/>
  <c r="AB1276" i="1" s="1"/>
  <c r="AB1277" i="1" s="1"/>
  <c r="AB1278" i="1" s="1"/>
  <c r="AB1279" i="1" s="1"/>
  <c r="AB1280" i="1" s="1"/>
  <c r="X1265" i="1"/>
  <c r="X1266" i="1" s="1"/>
  <c r="X1267" i="1" s="1"/>
  <c r="X1268" i="1" s="1"/>
  <c r="X1269" i="1" s="1"/>
  <c r="X1270" i="1" s="1"/>
  <c r="X1271" i="1" s="1"/>
  <c r="Y1265" i="1" s="1"/>
  <c r="Y1266" i="1" s="1"/>
  <c r="Y1267" i="1" s="1"/>
  <c r="Y1268" i="1" s="1"/>
  <c r="Y1269" i="1" s="1"/>
  <c r="Y1270" i="1" s="1"/>
  <c r="Y1271" i="1" s="1"/>
  <c r="Z1265" i="1" s="1"/>
  <c r="Z1266" i="1" s="1"/>
  <c r="Z1267" i="1" s="1"/>
  <c r="Z1268" i="1" s="1"/>
  <c r="Z1269" i="1" s="1"/>
  <c r="Z1270" i="1" s="1"/>
  <c r="Z1271" i="1" s="1"/>
  <c r="AA1265" i="1" s="1"/>
  <c r="AA1266" i="1" s="1"/>
  <c r="AA1267" i="1" s="1"/>
  <c r="AA1268" i="1" s="1"/>
  <c r="AA1269" i="1" s="1"/>
  <c r="AA1270" i="1" s="1"/>
  <c r="AA1271" i="1" s="1"/>
  <c r="AB1265" i="1" s="1"/>
  <c r="AB1266" i="1" s="1"/>
  <c r="AB1267" i="1" s="1"/>
  <c r="AB1268" i="1" s="1"/>
  <c r="AB1269" i="1" s="1"/>
  <c r="AB1270" i="1" s="1"/>
  <c r="AB1271" i="1" s="1"/>
  <c r="AC1256" i="1"/>
  <c r="AC1257" i="1" s="1"/>
  <c r="AC1258" i="1" s="1"/>
  <c r="AC1259" i="1" s="1"/>
  <c r="AC1260" i="1" s="1"/>
  <c r="AC1261" i="1" s="1"/>
  <c r="AC1262" i="1" s="1"/>
  <c r="AC1255" i="1"/>
  <c r="AC1273" i="1" l="1"/>
  <c r="AC1274" i="1"/>
  <c r="AC1275" i="1" s="1"/>
  <c r="AC1276" i="1" s="1"/>
  <c r="AC1277" i="1" s="1"/>
  <c r="AC1278" i="1" s="1"/>
  <c r="AC1279" i="1" s="1"/>
  <c r="AC1280" i="1" s="1"/>
  <c r="AC1265" i="1"/>
  <c r="AC1266" i="1" s="1"/>
  <c r="AC1267" i="1" s="1"/>
  <c r="AC1268" i="1" s="1"/>
  <c r="AC1269" i="1" s="1"/>
  <c r="AC1270" i="1" s="1"/>
  <c r="AC1271" i="1" s="1"/>
  <c r="AC1264" i="1"/>
  <c r="A1252" i="1"/>
  <c r="A1255" i="1"/>
  <c r="A1250" i="1"/>
  <c r="A1264" i="1" l="1"/>
  <c r="A1259" i="1"/>
  <c r="A1261" i="1"/>
  <c r="A1270" i="1" l="1"/>
  <c r="A1273" i="1"/>
  <c r="A1268" i="1"/>
  <c r="A1277" i="1" l="1"/>
  <c r="A1279" i="1"/>
  <c r="A1283" i="1"/>
  <c r="A1281" i="1" s="1"/>
  <c r="C1217" i="1"/>
  <c r="M1217" i="1" s="1"/>
  <c r="Z1281" i="1" l="1"/>
  <c r="A1287" i="1"/>
  <c r="X1319" i="1"/>
  <c r="A1289" i="1"/>
  <c r="A1292" i="1"/>
  <c r="A1301" i="1" l="1"/>
  <c r="A1296" i="1"/>
  <c r="A1298" i="1"/>
  <c r="X1320" i="1"/>
  <c r="X1321" i="1" s="1"/>
  <c r="X1322" i="1" s="1"/>
  <c r="X1323" i="1" s="1"/>
  <c r="X1324" i="1" s="1"/>
  <c r="X1325" i="1" s="1"/>
  <c r="X1326" i="1" s="1"/>
  <c r="Y1320" i="1" s="1"/>
  <c r="Y1321" i="1" s="1"/>
  <c r="Y1322" i="1" s="1"/>
  <c r="Y1323" i="1" s="1"/>
  <c r="Y1324" i="1" s="1"/>
  <c r="Y1325" i="1" s="1"/>
  <c r="Y1326" i="1" s="1"/>
  <c r="Z1320" i="1" s="1"/>
  <c r="Z1321" i="1" s="1"/>
  <c r="Z1322" i="1" s="1"/>
  <c r="Z1323" i="1" s="1"/>
  <c r="Z1324" i="1" s="1"/>
  <c r="Z1325" i="1" s="1"/>
  <c r="Z1326" i="1" s="1"/>
  <c r="AA1320" i="1" s="1"/>
  <c r="AA1321" i="1" s="1"/>
  <c r="AA1322" i="1" s="1"/>
  <c r="AA1323" i="1" s="1"/>
  <c r="AA1324" i="1" s="1"/>
  <c r="AA1325" i="1" s="1"/>
  <c r="AA1326" i="1" s="1"/>
  <c r="AB1320" i="1" s="1"/>
  <c r="AB1321" i="1" s="1"/>
  <c r="AB1322" i="1" s="1"/>
  <c r="AB1323" i="1" s="1"/>
  <c r="AB1324" i="1" s="1"/>
  <c r="AB1325" i="1" s="1"/>
  <c r="AB1326" i="1" s="1"/>
  <c r="X1328" i="1"/>
  <c r="AC1320" i="1" l="1"/>
  <c r="AC1321" i="1" s="1"/>
  <c r="AC1322" i="1" s="1"/>
  <c r="AC1323" i="1" s="1"/>
  <c r="AC1324" i="1" s="1"/>
  <c r="AC1325" i="1" s="1"/>
  <c r="AC1326" i="1" s="1"/>
  <c r="AC1319" i="1"/>
  <c r="X1337" i="1"/>
  <c r="X1338" i="1" s="1"/>
  <c r="X1339" i="1" s="1"/>
  <c r="X1340" i="1" s="1"/>
  <c r="X1341" i="1" s="1"/>
  <c r="X1342" i="1" s="1"/>
  <c r="X1343" i="1" s="1"/>
  <c r="X1344" i="1" s="1"/>
  <c r="Y1338" i="1" s="1"/>
  <c r="Y1339" i="1" s="1"/>
  <c r="Y1340" i="1" s="1"/>
  <c r="Y1341" i="1" s="1"/>
  <c r="Y1342" i="1" s="1"/>
  <c r="Y1343" i="1" s="1"/>
  <c r="Y1344" i="1" s="1"/>
  <c r="Z1338" i="1" s="1"/>
  <c r="Z1339" i="1" s="1"/>
  <c r="Z1340" i="1" s="1"/>
  <c r="Z1341" i="1" s="1"/>
  <c r="Z1342" i="1" s="1"/>
  <c r="Z1343" i="1" s="1"/>
  <c r="Z1344" i="1" s="1"/>
  <c r="AA1338" i="1" s="1"/>
  <c r="AA1339" i="1" s="1"/>
  <c r="AA1340" i="1" s="1"/>
  <c r="AA1341" i="1" s="1"/>
  <c r="AA1342" i="1" s="1"/>
  <c r="AA1343" i="1" s="1"/>
  <c r="AA1344" i="1" s="1"/>
  <c r="AB1338" i="1" s="1"/>
  <c r="AB1339" i="1" s="1"/>
  <c r="AB1340" i="1" s="1"/>
  <c r="AB1341" i="1" s="1"/>
  <c r="AB1342" i="1" s="1"/>
  <c r="AB1343" i="1" s="1"/>
  <c r="AB1344" i="1" s="1"/>
  <c r="X1329" i="1"/>
  <c r="X1330" i="1" s="1"/>
  <c r="X1331" i="1" s="1"/>
  <c r="X1332" i="1" s="1"/>
  <c r="X1333" i="1" s="1"/>
  <c r="X1334" i="1" s="1"/>
  <c r="X1335" i="1" s="1"/>
  <c r="Y1329" i="1" s="1"/>
  <c r="Y1330" i="1" s="1"/>
  <c r="Y1331" i="1" s="1"/>
  <c r="Y1332" i="1" s="1"/>
  <c r="Y1333" i="1" s="1"/>
  <c r="Y1334" i="1" s="1"/>
  <c r="Y1335" i="1" s="1"/>
  <c r="Z1329" i="1" s="1"/>
  <c r="Z1330" i="1" s="1"/>
  <c r="Z1331" i="1" s="1"/>
  <c r="Z1332" i="1" s="1"/>
  <c r="Z1333" i="1" s="1"/>
  <c r="Z1334" i="1" s="1"/>
  <c r="Z1335" i="1" s="1"/>
  <c r="AA1329" i="1" s="1"/>
  <c r="AA1330" i="1" s="1"/>
  <c r="AA1331" i="1" s="1"/>
  <c r="AA1332" i="1" s="1"/>
  <c r="AA1333" i="1" s="1"/>
  <c r="AA1334" i="1" s="1"/>
  <c r="AA1335" i="1" s="1"/>
  <c r="AB1329" i="1" s="1"/>
  <c r="AB1330" i="1" s="1"/>
  <c r="AB1331" i="1" s="1"/>
  <c r="AB1332" i="1" s="1"/>
  <c r="AB1333" i="1" s="1"/>
  <c r="AB1334" i="1" s="1"/>
  <c r="AB1335" i="1" s="1"/>
  <c r="A1305" i="1"/>
  <c r="A1307" i="1"/>
  <c r="A1310" i="1"/>
  <c r="AC1329" i="1" l="1"/>
  <c r="AC1330" i="1" s="1"/>
  <c r="AC1331" i="1" s="1"/>
  <c r="AC1332" i="1" s="1"/>
  <c r="AC1333" i="1" s="1"/>
  <c r="AC1334" i="1" s="1"/>
  <c r="AC1335" i="1" s="1"/>
  <c r="AC1328" i="1"/>
  <c r="A1319" i="1"/>
  <c r="A1314" i="1"/>
  <c r="A1316" i="1"/>
  <c r="AC1338" i="1"/>
  <c r="AC1339" i="1" s="1"/>
  <c r="AC1340" i="1" s="1"/>
  <c r="AC1341" i="1" s="1"/>
  <c r="AC1342" i="1" s="1"/>
  <c r="AC1343" i="1" s="1"/>
  <c r="AC1344" i="1" s="1"/>
  <c r="AC1337" i="1"/>
  <c r="A1323" i="1" l="1"/>
  <c r="A1325" i="1"/>
  <c r="A1328" i="1"/>
  <c r="A1332" i="1" l="1"/>
  <c r="A1334" i="1"/>
  <c r="A1337" i="1"/>
  <c r="A1341" i="1" l="1"/>
  <c r="A1343" i="1"/>
  <c r="A1347" i="1"/>
  <c r="A1345" i="1" s="1"/>
  <c r="C1281" i="1"/>
  <c r="M1281" i="1" s="1"/>
  <c r="A1353" i="1" l="1"/>
  <c r="A1356" i="1"/>
  <c r="Z1345" i="1"/>
  <c r="A1351" i="1"/>
  <c r="X1383" i="1"/>
  <c r="X1384" i="1" l="1"/>
  <c r="X1385" i="1" s="1"/>
  <c r="X1386" i="1" s="1"/>
  <c r="X1387" i="1" s="1"/>
  <c r="X1388" i="1" s="1"/>
  <c r="X1389" i="1" s="1"/>
  <c r="X1390" i="1" s="1"/>
  <c r="Y1384" i="1" s="1"/>
  <c r="Y1385" i="1" s="1"/>
  <c r="Y1386" i="1" s="1"/>
  <c r="Y1387" i="1" s="1"/>
  <c r="Y1388" i="1" s="1"/>
  <c r="Y1389" i="1" s="1"/>
  <c r="Y1390" i="1" s="1"/>
  <c r="Z1384" i="1" s="1"/>
  <c r="Z1385" i="1" s="1"/>
  <c r="Z1386" i="1" s="1"/>
  <c r="Z1387" i="1" s="1"/>
  <c r="Z1388" i="1" s="1"/>
  <c r="Z1389" i="1" s="1"/>
  <c r="Z1390" i="1" s="1"/>
  <c r="AA1384" i="1" s="1"/>
  <c r="AA1385" i="1" s="1"/>
  <c r="AA1386" i="1" s="1"/>
  <c r="AA1387" i="1" s="1"/>
  <c r="AA1388" i="1" s="1"/>
  <c r="AA1389" i="1" s="1"/>
  <c r="AA1390" i="1" s="1"/>
  <c r="AB1384" i="1" s="1"/>
  <c r="AB1385" i="1" s="1"/>
  <c r="AB1386" i="1" s="1"/>
  <c r="AB1387" i="1" s="1"/>
  <c r="AB1388" i="1" s="1"/>
  <c r="AB1389" i="1" s="1"/>
  <c r="AB1390" i="1" s="1"/>
  <c r="X1392" i="1"/>
  <c r="A1365" i="1"/>
  <c r="A1360" i="1"/>
  <c r="A1362" i="1"/>
  <c r="A1371" i="1" l="1"/>
  <c r="A1374" i="1"/>
  <c r="A1369" i="1"/>
  <c r="X1401" i="1"/>
  <c r="X1402" i="1" s="1"/>
  <c r="X1403" i="1" s="1"/>
  <c r="X1404" i="1" s="1"/>
  <c r="X1405" i="1" s="1"/>
  <c r="X1406" i="1" s="1"/>
  <c r="X1407" i="1" s="1"/>
  <c r="X1408" i="1" s="1"/>
  <c r="Y1402" i="1" s="1"/>
  <c r="Y1403" i="1" s="1"/>
  <c r="Y1404" i="1" s="1"/>
  <c r="Y1405" i="1" s="1"/>
  <c r="Y1406" i="1" s="1"/>
  <c r="Y1407" i="1" s="1"/>
  <c r="Y1408" i="1" s="1"/>
  <c r="Z1402" i="1" s="1"/>
  <c r="Z1403" i="1" s="1"/>
  <c r="Z1404" i="1" s="1"/>
  <c r="Z1405" i="1" s="1"/>
  <c r="Z1406" i="1" s="1"/>
  <c r="Z1407" i="1" s="1"/>
  <c r="Z1408" i="1" s="1"/>
  <c r="AA1402" i="1" s="1"/>
  <c r="AA1403" i="1" s="1"/>
  <c r="AA1404" i="1" s="1"/>
  <c r="AA1405" i="1" s="1"/>
  <c r="AA1406" i="1" s="1"/>
  <c r="AA1407" i="1" s="1"/>
  <c r="AA1408" i="1" s="1"/>
  <c r="AB1402" i="1" s="1"/>
  <c r="AB1403" i="1" s="1"/>
  <c r="AB1404" i="1" s="1"/>
  <c r="AB1405" i="1" s="1"/>
  <c r="AB1406" i="1" s="1"/>
  <c r="AB1407" i="1" s="1"/>
  <c r="AB1408" i="1" s="1"/>
  <c r="X1393" i="1"/>
  <c r="X1394" i="1" s="1"/>
  <c r="X1395" i="1" s="1"/>
  <c r="X1396" i="1" s="1"/>
  <c r="X1397" i="1" s="1"/>
  <c r="X1398" i="1" s="1"/>
  <c r="X1399" i="1" s="1"/>
  <c r="Y1393" i="1" s="1"/>
  <c r="Y1394" i="1" s="1"/>
  <c r="Y1395" i="1" s="1"/>
  <c r="Y1396" i="1" s="1"/>
  <c r="Y1397" i="1" s="1"/>
  <c r="Y1398" i="1" s="1"/>
  <c r="Y1399" i="1" s="1"/>
  <c r="Z1393" i="1" s="1"/>
  <c r="Z1394" i="1" s="1"/>
  <c r="Z1395" i="1" s="1"/>
  <c r="Z1396" i="1" s="1"/>
  <c r="Z1397" i="1" s="1"/>
  <c r="Z1398" i="1" s="1"/>
  <c r="Z1399" i="1" s="1"/>
  <c r="AA1393" i="1" s="1"/>
  <c r="AA1394" i="1" s="1"/>
  <c r="AA1395" i="1" s="1"/>
  <c r="AA1396" i="1" s="1"/>
  <c r="AA1397" i="1" s="1"/>
  <c r="AA1398" i="1" s="1"/>
  <c r="AA1399" i="1" s="1"/>
  <c r="AB1393" i="1" s="1"/>
  <c r="AB1394" i="1" s="1"/>
  <c r="AB1395" i="1" s="1"/>
  <c r="AB1396" i="1" s="1"/>
  <c r="AB1397" i="1" s="1"/>
  <c r="AB1398" i="1" s="1"/>
  <c r="AB1399" i="1" s="1"/>
  <c r="AC1383" i="1"/>
  <c r="AC1384" i="1"/>
  <c r="AC1385" i="1" s="1"/>
  <c r="AC1386" i="1" s="1"/>
  <c r="AC1387" i="1" s="1"/>
  <c r="AC1388" i="1" s="1"/>
  <c r="AC1389" i="1" s="1"/>
  <c r="AC1390" i="1" s="1"/>
  <c r="AC1402" i="1" l="1"/>
  <c r="AC1403" i="1" s="1"/>
  <c r="AC1404" i="1" s="1"/>
  <c r="AC1405" i="1" s="1"/>
  <c r="AC1406" i="1" s="1"/>
  <c r="AC1407" i="1" s="1"/>
  <c r="AC1408" i="1" s="1"/>
  <c r="AC1401" i="1"/>
  <c r="A1383" i="1"/>
  <c r="A1378" i="1"/>
  <c r="A1380" i="1"/>
  <c r="AC1392" i="1"/>
  <c r="AC1393" i="1"/>
  <c r="AC1394" i="1" s="1"/>
  <c r="AC1395" i="1" s="1"/>
  <c r="AC1396" i="1" s="1"/>
  <c r="AC1397" i="1" s="1"/>
  <c r="AC1398" i="1" s="1"/>
  <c r="AC1399" i="1" s="1"/>
  <c r="A1387" i="1" l="1"/>
  <c r="A1389" i="1"/>
  <c r="A1392" i="1"/>
  <c r="A1396" i="1" l="1"/>
  <c r="A1398" i="1"/>
  <c r="A1401" i="1"/>
  <c r="A1407" i="1" l="1"/>
  <c r="A1411" i="1"/>
  <c r="A1409" i="1" s="1"/>
  <c r="A1405" i="1"/>
  <c r="C1345" i="1"/>
  <c r="M1345" i="1" s="1"/>
  <c r="A1420" i="1" l="1"/>
  <c r="Z1409" i="1"/>
  <c r="A1415" i="1"/>
  <c r="X1447" i="1"/>
  <c r="A1417" i="1"/>
  <c r="X1448" i="1" l="1"/>
  <c r="X1449" i="1" s="1"/>
  <c r="X1450" i="1" s="1"/>
  <c r="X1451" i="1" s="1"/>
  <c r="X1452" i="1" s="1"/>
  <c r="X1453" i="1" s="1"/>
  <c r="X1454" i="1" s="1"/>
  <c r="Y1448" i="1" s="1"/>
  <c r="Y1449" i="1" s="1"/>
  <c r="Y1450" i="1" s="1"/>
  <c r="Y1451" i="1" s="1"/>
  <c r="Y1452" i="1" s="1"/>
  <c r="Y1453" i="1" s="1"/>
  <c r="Y1454" i="1" s="1"/>
  <c r="Z1448" i="1" s="1"/>
  <c r="Z1449" i="1" s="1"/>
  <c r="Z1450" i="1" s="1"/>
  <c r="Z1451" i="1" s="1"/>
  <c r="Z1452" i="1" s="1"/>
  <c r="Z1453" i="1" s="1"/>
  <c r="Z1454" i="1" s="1"/>
  <c r="AA1448" i="1" s="1"/>
  <c r="AA1449" i="1" s="1"/>
  <c r="AA1450" i="1" s="1"/>
  <c r="AA1451" i="1" s="1"/>
  <c r="AA1452" i="1" s="1"/>
  <c r="AA1453" i="1" s="1"/>
  <c r="AA1454" i="1" s="1"/>
  <c r="AB1448" i="1" s="1"/>
  <c r="AB1449" i="1" s="1"/>
  <c r="AB1450" i="1" s="1"/>
  <c r="AB1451" i="1" s="1"/>
  <c r="AB1452" i="1" s="1"/>
  <c r="AB1453" i="1" s="1"/>
  <c r="AB1454" i="1" s="1"/>
  <c r="X1456" i="1"/>
  <c r="A1426" i="1"/>
  <c r="A1424" i="1"/>
  <c r="A1429" i="1"/>
  <c r="A1433" i="1" l="1"/>
  <c r="A1435" i="1"/>
  <c r="A1438" i="1"/>
  <c r="X1465" i="1"/>
  <c r="X1466" i="1" s="1"/>
  <c r="X1467" i="1" s="1"/>
  <c r="X1468" i="1" s="1"/>
  <c r="X1469" i="1" s="1"/>
  <c r="X1470" i="1" s="1"/>
  <c r="X1471" i="1" s="1"/>
  <c r="X1472" i="1" s="1"/>
  <c r="Y1466" i="1" s="1"/>
  <c r="Y1467" i="1" s="1"/>
  <c r="Y1468" i="1" s="1"/>
  <c r="Y1469" i="1" s="1"/>
  <c r="Y1470" i="1" s="1"/>
  <c r="Y1471" i="1" s="1"/>
  <c r="Y1472" i="1" s="1"/>
  <c r="Z1466" i="1" s="1"/>
  <c r="Z1467" i="1" s="1"/>
  <c r="Z1468" i="1" s="1"/>
  <c r="Z1469" i="1" s="1"/>
  <c r="Z1470" i="1" s="1"/>
  <c r="Z1471" i="1" s="1"/>
  <c r="Z1472" i="1" s="1"/>
  <c r="AA1466" i="1" s="1"/>
  <c r="AA1467" i="1" s="1"/>
  <c r="AA1468" i="1" s="1"/>
  <c r="AA1469" i="1" s="1"/>
  <c r="AA1470" i="1" s="1"/>
  <c r="AA1471" i="1" s="1"/>
  <c r="AA1472" i="1" s="1"/>
  <c r="AB1466" i="1" s="1"/>
  <c r="AB1467" i="1" s="1"/>
  <c r="AB1468" i="1" s="1"/>
  <c r="AB1469" i="1" s="1"/>
  <c r="AB1470" i="1" s="1"/>
  <c r="AB1471" i="1" s="1"/>
  <c r="AB1472" i="1" s="1"/>
  <c r="X1457" i="1"/>
  <c r="X1458" i="1" s="1"/>
  <c r="X1459" i="1" s="1"/>
  <c r="X1460" i="1" s="1"/>
  <c r="X1461" i="1" s="1"/>
  <c r="X1462" i="1" s="1"/>
  <c r="X1463" i="1" s="1"/>
  <c r="Y1457" i="1" s="1"/>
  <c r="Y1458" i="1" s="1"/>
  <c r="Y1459" i="1" s="1"/>
  <c r="Y1460" i="1" s="1"/>
  <c r="Y1461" i="1" s="1"/>
  <c r="Y1462" i="1" s="1"/>
  <c r="Y1463" i="1" s="1"/>
  <c r="Z1457" i="1" s="1"/>
  <c r="Z1458" i="1" s="1"/>
  <c r="Z1459" i="1" s="1"/>
  <c r="Z1460" i="1" s="1"/>
  <c r="Z1461" i="1" s="1"/>
  <c r="Z1462" i="1" s="1"/>
  <c r="Z1463" i="1" s="1"/>
  <c r="AA1457" i="1" s="1"/>
  <c r="AA1458" i="1" s="1"/>
  <c r="AA1459" i="1" s="1"/>
  <c r="AA1460" i="1" s="1"/>
  <c r="AA1461" i="1" s="1"/>
  <c r="AA1462" i="1" s="1"/>
  <c r="AA1463" i="1" s="1"/>
  <c r="AB1457" i="1" s="1"/>
  <c r="AB1458" i="1" s="1"/>
  <c r="AB1459" i="1" s="1"/>
  <c r="AB1460" i="1" s="1"/>
  <c r="AB1461" i="1" s="1"/>
  <c r="AB1462" i="1" s="1"/>
  <c r="AB1463" i="1" s="1"/>
  <c r="AC1447" i="1"/>
  <c r="AC1448" i="1"/>
  <c r="AC1449" i="1" s="1"/>
  <c r="AC1450" i="1" s="1"/>
  <c r="AC1451" i="1" s="1"/>
  <c r="AC1452" i="1" s="1"/>
  <c r="AC1453" i="1" s="1"/>
  <c r="AC1454" i="1" s="1"/>
  <c r="AC1465" i="1" l="1"/>
  <c r="AC1466" i="1"/>
  <c r="AC1467" i="1" s="1"/>
  <c r="AC1468" i="1" s="1"/>
  <c r="AC1469" i="1" s="1"/>
  <c r="AC1470" i="1" s="1"/>
  <c r="AC1471" i="1" s="1"/>
  <c r="AC1472" i="1" s="1"/>
  <c r="AC1456" i="1"/>
  <c r="AC1457" i="1"/>
  <c r="AC1458" i="1" s="1"/>
  <c r="AC1459" i="1" s="1"/>
  <c r="AC1460" i="1" s="1"/>
  <c r="AC1461" i="1" s="1"/>
  <c r="AC1462" i="1" s="1"/>
  <c r="AC1463" i="1" s="1"/>
  <c r="A1442" i="1"/>
  <c r="A1444" i="1"/>
  <c r="A1447" i="1"/>
  <c r="A1456" i="1" l="1"/>
  <c r="A1451" i="1"/>
  <c r="A1453" i="1"/>
  <c r="A1462" i="1" l="1"/>
  <c r="A1465" i="1"/>
  <c r="A1460" i="1"/>
  <c r="A1475" i="1" l="1"/>
  <c r="A1473" i="1" s="1"/>
  <c r="A1469" i="1"/>
  <c r="A1471" i="1"/>
  <c r="C1409" i="1"/>
  <c r="M1409" i="1" s="1"/>
  <c r="A1481" i="1" l="1"/>
  <c r="A1484" i="1"/>
  <c r="Z1473" i="1"/>
  <c r="A1479" i="1"/>
  <c r="X1511" i="1"/>
  <c r="A1490" i="1" l="1"/>
  <c r="A1493" i="1"/>
  <c r="A1488" i="1"/>
  <c r="X1512" i="1"/>
  <c r="X1513" i="1" s="1"/>
  <c r="X1514" i="1" s="1"/>
  <c r="X1515" i="1" s="1"/>
  <c r="X1516" i="1" s="1"/>
  <c r="X1517" i="1" s="1"/>
  <c r="X1518" i="1" s="1"/>
  <c r="Y1512" i="1" s="1"/>
  <c r="Y1513" i="1" s="1"/>
  <c r="Y1514" i="1" s="1"/>
  <c r="Y1515" i="1" s="1"/>
  <c r="Y1516" i="1" s="1"/>
  <c r="Y1517" i="1" s="1"/>
  <c r="Y1518" i="1" s="1"/>
  <c r="Z1512" i="1" s="1"/>
  <c r="Z1513" i="1" s="1"/>
  <c r="Z1514" i="1" s="1"/>
  <c r="Z1515" i="1" s="1"/>
  <c r="Z1516" i="1" s="1"/>
  <c r="Z1517" i="1" s="1"/>
  <c r="Z1518" i="1" s="1"/>
  <c r="AA1512" i="1" s="1"/>
  <c r="AA1513" i="1" s="1"/>
  <c r="AA1514" i="1" s="1"/>
  <c r="AA1515" i="1" s="1"/>
  <c r="AA1516" i="1" s="1"/>
  <c r="AA1517" i="1" s="1"/>
  <c r="AA1518" i="1" s="1"/>
  <c r="AB1512" i="1" s="1"/>
  <c r="AB1513" i="1" s="1"/>
  <c r="AB1514" i="1" s="1"/>
  <c r="AB1515" i="1" s="1"/>
  <c r="AB1516" i="1" s="1"/>
  <c r="AB1517" i="1" s="1"/>
  <c r="AB1518" i="1" s="1"/>
  <c r="X1520" i="1"/>
  <c r="AC1511" i="1" l="1"/>
  <c r="AC1512" i="1"/>
  <c r="AC1513" i="1" s="1"/>
  <c r="AC1514" i="1" s="1"/>
  <c r="AC1515" i="1" s="1"/>
  <c r="AC1516" i="1" s="1"/>
  <c r="AC1517" i="1" s="1"/>
  <c r="AC1518" i="1" s="1"/>
  <c r="A1499" i="1"/>
  <c r="A1502" i="1"/>
  <c r="A1497" i="1"/>
  <c r="X1529" i="1"/>
  <c r="X1530" i="1" s="1"/>
  <c r="X1531" i="1" s="1"/>
  <c r="X1532" i="1" s="1"/>
  <c r="X1533" i="1" s="1"/>
  <c r="X1534" i="1" s="1"/>
  <c r="X1535" i="1" s="1"/>
  <c r="X1536" i="1" s="1"/>
  <c r="Y1530" i="1" s="1"/>
  <c r="Y1531" i="1" s="1"/>
  <c r="Y1532" i="1" s="1"/>
  <c r="Y1533" i="1" s="1"/>
  <c r="Y1534" i="1" s="1"/>
  <c r="Y1535" i="1" s="1"/>
  <c r="Y1536" i="1" s="1"/>
  <c r="Z1530" i="1" s="1"/>
  <c r="Z1531" i="1" s="1"/>
  <c r="Z1532" i="1" s="1"/>
  <c r="Z1533" i="1" s="1"/>
  <c r="Z1534" i="1" s="1"/>
  <c r="Z1535" i="1" s="1"/>
  <c r="Z1536" i="1" s="1"/>
  <c r="AA1530" i="1" s="1"/>
  <c r="AA1531" i="1" s="1"/>
  <c r="AA1532" i="1" s="1"/>
  <c r="AA1533" i="1" s="1"/>
  <c r="AA1534" i="1" s="1"/>
  <c r="AA1535" i="1" s="1"/>
  <c r="AA1536" i="1" s="1"/>
  <c r="AB1530" i="1" s="1"/>
  <c r="AB1531" i="1" s="1"/>
  <c r="AB1532" i="1" s="1"/>
  <c r="AB1533" i="1" s="1"/>
  <c r="AB1534" i="1" s="1"/>
  <c r="AB1535" i="1" s="1"/>
  <c r="AB1536" i="1" s="1"/>
  <c r="X1521" i="1"/>
  <c r="X1522" i="1" s="1"/>
  <c r="X1523" i="1" s="1"/>
  <c r="X1524" i="1" s="1"/>
  <c r="X1525" i="1" s="1"/>
  <c r="X1526" i="1" s="1"/>
  <c r="X1527" i="1" s="1"/>
  <c r="Y1521" i="1" s="1"/>
  <c r="Y1522" i="1" s="1"/>
  <c r="Y1523" i="1" s="1"/>
  <c r="Y1524" i="1" s="1"/>
  <c r="Y1525" i="1" s="1"/>
  <c r="Y1526" i="1" s="1"/>
  <c r="Y1527" i="1" s="1"/>
  <c r="Z1521" i="1" s="1"/>
  <c r="Z1522" i="1" s="1"/>
  <c r="Z1523" i="1" s="1"/>
  <c r="Z1524" i="1" s="1"/>
  <c r="Z1525" i="1" s="1"/>
  <c r="Z1526" i="1" s="1"/>
  <c r="Z1527" i="1" s="1"/>
  <c r="AA1521" i="1" s="1"/>
  <c r="AA1522" i="1" s="1"/>
  <c r="AA1523" i="1" s="1"/>
  <c r="AA1524" i="1" s="1"/>
  <c r="AA1525" i="1" s="1"/>
  <c r="AA1526" i="1" s="1"/>
  <c r="AA1527" i="1" s="1"/>
  <c r="AB1521" i="1" s="1"/>
  <c r="AB1522" i="1" s="1"/>
  <c r="AB1523" i="1" s="1"/>
  <c r="AB1524" i="1" s="1"/>
  <c r="AB1525" i="1" s="1"/>
  <c r="AB1526" i="1" s="1"/>
  <c r="AB1527" i="1" s="1"/>
  <c r="AC1530" i="1" l="1"/>
  <c r="AC1531" i="1" s="1"/>
  <c r="AC1532" i="1" s="1"/>
  <c r="AC1533" i="1" s="1"/>
  <c r="AC1534" i="1" s="1"/>
  <c r="AC1535" i="1" s="1"/>
  <c r="AC1536" i="1" s="1"/>
  <c r="AC1529" i="1"/>
  <c r="A1511" i="1"/>
  <c r="A1506" i="1"/>
  <c r="A1508" i="1"/>
  <c r="AC1521" i="1"/>
  <c r="AC1522" i="1" s="1"/>
  <c r="AC1523" i="1" s="1"/>
  <c r="AC1524" i="1" s="1"/>
  <c r="AC1525" i="1" s="1"/>
  <c r="AC1526" i="1" s="1"/>
  <c r="AC1527" i="1" s="1"/>
  <c r="AC1520" i="1"/>
  <c r="A1515" i="1" l="1"/>
  <c r="A1517" i="1"/>
  <c r="A1520" i="1"/>
  <c r="A1529" i="1" l="1"/>
  <c r="A1524" i="1"/>
  <c r="A1526" i="1"/>
  <c r="A1533" i="1" l="1"/>
  <c r="A1535" i="1"/>
  <c r="A1539" i="1"/>
  <c r="A1537" i="1" s="1"/>
  <c r="C1473" i="1"/>
  <c r="M1473" i="1" s="1"/>
  <c r="A1548" i="1" l="1"/>
  <c r="Z1537" i="1"/>
  <c r="A1543" i="1"/>
  <c r="X1575" i="1"/>
  <c r="A1545" i="1"/>
  <c r="X1576" i="1" l="1"/>
  <c r="X1577" i="1" s="1"/>
  <c r="X1578" i="1" s="1"/>
  <c r="X1579" i="1" s="1"/>
  <c r="X1580" i="1" s="1"/>
  <c r="X1581" i="1" s="1"/>
  <c r="X1582" i="1" s="1"/>
  <c r="Y1576" i="1" s="1"/>
  <c r="Y1577" i="1" s="1"/>
  <c r="Y1578" i="1" s="1"/>
  <c r="Y1579" i="1" s="1"/>
  <c r="Y1580" i="1" s="1"/>
  <c r="Y1581" i="1" s="1"/>
  <c r="Y1582" i="1" s="1"/>
  <c r="Z1576" i="1" s="1"/>
  <c r="Z1577" i="1" s="1"/>
  <c r="Z1578" i="1" s="1"/>
  <c r="Z1579" i="1" s="1"/>
  <c r="Z1580" i="1" s="1"/>
  <c r="Z1581" i="1" s="1"/>
  <c r="Z1582" i="1" s="1"/>
  <c r="AA1576" i="1" s="1"/>
  <c r="AA1577" i="1" s="1"/>
  <c r="AA1578" i="1" s="1"/>
  <c r="AA1579" i="1" s="1"/>
  <c r="AA1580" i="1" s="1"/>
  <c r="AA1581" i="1" s="1"/>
  <c r="AA1582" i="1" s="1"/>
  <c r="AB1576" i="1" s="1"/>
  <c r="AB1577" i="1" s="1"/>
  <c r="AB1578" i="1" s="1"/>
  <c r="AB1579" i="1" s="1"/>
  <c r="AB1580" i="1" s="1"/>
  <c r="AB1581" i="1" s="1"/>
  <c r="AB1582" i="1" s="1"/>
  <c r="X1584" i="1"/>
  <c r="A1554" i="1"/>
  <c r="A1552" i="1"/>
  <c r="A1557" i="1"/>
  <c r="A1561" i="1" l="1"/>
  <c r="A1563" i="1"/>
  <c r="A1566" i="1"/>
  <c r="X1593" i="1"/>
  <c r="X1594" i="1" s="1"/>
  <c r="X1595" i="1" s="1"/>
  <c r="X1596" i="1" s="1"/>
  <c r="X1597" i="1" s="1"/>
  <c r="X1598" i="1" s="1"/>
  <c r="X1599" i="1" s="1"/>
  <c r="X1600" i="1" s="1"/>
  <c r="Y1594" i="1" s="1"/>
  <c r="Y1595" i="1" s="1"/>
  <c r="Y1596" i="1" s="1"/>
  <c r="Y1597" i="1" s="1"/>
  <c r="Y1598" i="1" s="1"/>
  <c r="Y1599" i="1" s="1"/>
  <c r="Y1600" i="1" s="1"/>
  <c r="Z1594" i="1" s="1"/>
  <c r="Z1595" i="1" s="1"/>
  <c r="Z1596" i="1" s="1"/>
  <c r="Z1597" i="1" s="1"/>
  <c r="Z1598" i="1" s="1"/>
  <c r="Z1599" i="1" s="1"/>
  <c r="Z1600" i="1" s="1"/>
  <c r="AA1594" i="1" s="1"/>
  <c r="AA1595" i="1" s="1"/>
  <c r="AA1596" i="1" s="1"/>
  <c r="AA1597" i="1" s="1"/>
  <c r="AA1598" i="1" s="1"/>
  <c r="AA1599" i="1" s="1"/>
  <c r="AA1600" i="1" s="1"/>
  <c r="AB1594" i="1" s="1"/>
  <c r="AB1595" i="1" s="1"/>
  <c r="AB1596" i="1" s="1"/>
  <c r="AB1597" i="1" s="1"/>
  <c r="AB1598" i="1" s="1"/>
  <c r="AB1599" i="1" s="1"/>
  <c r="AB1600" i="1" s="1"/>
  <c r="X1585" i="1"/>
  <c r="X1586" i="1" s="1"/>
  <c r="X1587" i="1" s="1"/>
  <c r="X1588" i="1" s="1"/>
  <c r="X1589" i="1" s="1"/>
  <c r="X1590" i="1" s="1"/>
  <c r="X1591" i="1" s="1"/>
  <c r="Y1585" i="1" s="1"/>
  <c r="Y1586" i="1" s="1"/>
  <c r="Y1587" i="1" s="1"/>
  <c r="Y1588" i="1" s="1"/>
  <c r="Y1589" i="1" s="1"/>
  <c r="Y1590" i="1" s="1"/>
  <c r="Y1591" i="1" s="1"/>
  <c r="Z1585" i="1" s="1"/>
  <c r="Z1586" i="1" s="1"/>
  <c r="Z1587" i="1" s="1"/>
  <c r="Z1588" i="1" s="1"/>
  <c r="Z1589" i="1" s="1"/>
  <c r="Z1590" i="1" s="1"/>
  <c r="Z1591" i="1" s="1"/>
  <c r="AA1585" i="1" s="1"/>
  <c r="AA1586" i="1" s="1"/>
  <c r="AA1587" i="1" s="1"/>
  <c r="AA1588" i="1" s="1"/>
  <c r="AA1589" i="1" s="1"/>
  <c r="AA1590" i="1" s="1"/>
  <c r="AA1591" i="1" s="1"/>
  <c r="AB1585" i="1" s="1"/>
  <c r="AB1586" i="1" s="1"/>
  <c r="AB1587" i="1" s="1"/>
  <c r="AB1588" i="1" s="1"/>
  <c r="AB1589" i="1" s="1"/>
  <c r="AB1590" i="1" s="1"/>
  <c r="AB1591" i="1" s="1"/>
  <c r="AC1575" i="1"/>
  <c r="AC1576" i="1"/>
  <c r="AC1577" i="1" s="1"/>
  <c r="AC1578" i="1" s="1"/>
  <c r="AC1579" i="1" s="1"/>
  <c r="AC1580" i="1" s="1"/>
  <c r="AC1581" i="1" s="1"/>
  <c r="AC1582" i="1" s="1"/>
  <c r="AC1594" i="1" l="1"/>
  <c r="AC1595" i="1" s="1"/>
  <c r="AC1596" i="1" s="1"/>
  <c r="AC1597" i="1" s="1"/>
  <c r="AC1598" i="1" s="1"/>
  <c r="AC1599" i="1" s="1"/>
  <c r="AC1600" i="1" s="1"/>
  <c r="AC1593" i="1"/>
  <c r="AC1584" i="1"/>
  <c r="AC1585" i="1"/>
  <c r="AC1586" i="1" s="1"/>
  <c r="AC1587" i="1" s="1"/>
  <c r="AC1588" i="1" s="1"/>
  <c r="AC1589" i="1" s="1"/>
  <c r="AC1590" i="1" s="1"/>
  <c r="AC1591" i="1" s="1"/>
  <c r="A1572" i="1"/>
  <c r="A1575" i="1"/>
  <c r="A1570" i="1"/>
  <c r="A1579" i="1" l="1"/>
  <c r="A1581" i="1"/>
  <c r="A1584" i="1"/>
  <c r="A1590" i="1" l="1"/>
  <c r="A1593" i="1"/>
  <c r="A1588" i="1"/>
  <c r="A1603" i="1" l="1"/>
  <c r="A1601" i="1" s="1"/>
  <c r="A1597" i="1"/>
  <c r="A1599" i="1"/>
  <c r="C1537" i="1"/>
  <c r="M1537" i="1" s="1"/>
  <c r="A1609" i="1" l="1"/>
  <c r="A1612" i="1"/>
  <c r="Z1601" i="1"/>
  <c r="A1607" i="1"/>
  <c r="X1639" i="1"/>
  <c r="A1616" i="1" l="1"/>
  <c r="A1618" i="1"/>
  <c r="A1621" i="1"/>
  <c r="X1648" i="1"/>
  <c r="X1640" i="1"/>
  <c r="X1641" i="1" s="1"/>
  <c r="X1642" i="1" s="1"/>
  <c r="X1643" i="1" s="1"/>
  <c r="X1644" i="1" s="1"/>
  <c r="X1645" i="1" s="1"/>
  <c r="X1646" i="1" s="1"/>
  <c r="Y1640" i="1" s="1"/>
  <c r="Y1641" i="1" s="1"/>
  <c r="Y1642" i="1" s="1"/>
  <c r="Y1643" i="1" s="1"/>
  <c r="Y1644" i="1" s="1"/>
  <c r="Y1645" i="1" s="1"/>
  <c r="Y1646" i="1" s="1"/>
  <c r="Z1640" i="1" s="1"/>
  <c r="Z1641" i="1" s="1"/>
  <c r="Z1642" i="1" s="1"/>
  <c r="Z1643" i="1" s="1"/>
  <c r="Z1644" i="1" s="1"/>
  <c r="Z1645" i="1" s="1"/>
  <c r="Z1646" i="1" s="1"/>
  <c r="AA1640" i="1" s="1"/>
  <c r="AA1641" i="1" s="1"/>
  <c r="AA1642" i="1" s="1"/>
  <c r="AA1643" i="1" s="1"/>
  <c r="AA1644" i="1" s="1"/>
  <c r="AA1645" i="1" s="1"/>
  <c r="AA1646" i="1" s="1"/>
  <c r="AB1640" i="1" s="1"/>
  <c r="AB1641" i="1" s="1"/>
  <c r="AB1642" i="1" s="1"/>
  <c r="AB1643" i="1" s="1"/>
  <c r="AB1644" i="1" s="1"/>
  <c r="AB1645" i="1" s="1"/>
  <c r="AB1646" i="1" s="1"/>
  <c r="X1657" i="1" l="1"/>
  <c r="X1658" i="1" s="1"/>
  <c r="X1659" i="1" s="1"/>
  <c r="X1660" i="1" s="1"/>
  <c r="X1661" i="1" s="1"/>
  <c r="X1662" i="1" s="1"/>
  <c r="X1663" i="1" s="1"/>
  <c r="X1664" i="1" s="1"/>
  <c r="Y1658" i="1" s="1"/>
  <c r="Y1659" i="1" s="1"/>
  <c r="Y1660" i="1" s="1"/>
  <c r="Y1661" i="1" s="1"/>
  <c r="Y1662" i="1" s="1"/>
  <c r="Y1663" i="1" s="1"/>
  <c r="Y1664" i="1" s="1"/>
  <c r="Z1658" i="1" s="1"/>
  <c r="Z1659" i="1" s="1"/>
  <c r="Z1660" i="1" s="1"/>
  <c r="Z1661" i="1" s="1"/>
  <c r="Z1662" i="1" s="1"/>
  <c r="Z1663" i="1" s="1"/>
  <c r="Z1664" i="1" s="1"/>
  <c r="AA1658" i="1" s="1"/>
  <c r="AA1659" i="1" s="1"/>
  <c r="AA1660" i="1" s="1"/>
  <c r="AA1661" i="1" s="1"/>
  <c r="AA1662" i="1" s="1"/>
  <c r="AA1663" i="1" s="1"/>
  <c r="AA1664" i="1" s="1"/>
  <c r="AB1658" i="1" s="1"/>
  <c r="AB1659" i="1" s="1"/>
  <c r="AB1660" i="1" s="1"/>
  <c r="AB1661" i="1" s="1"/>
  <c r="AB1662" i="1" s="1"/>
  <c r="AB1663" i="1" s="1"/>
  <c r="AB1664" i="1" s="1"/>
  <c r="X1649" i="1"/>
  <c r="X1650" i="1" s="1"/>
  <c r="X1651" i="1" s="1"/>
  <c r="X1652" i="1" s="1"/>
  <c r="X1653" i="1" s="1"/>
  <c r="X1654" i="1" s="1"/>
  <c r="X1655" i="1" s="1"/>
  <c r="Y1649" i="1" s="1"/>
  <c r="Y1650" i="1" s="1"/>
  <c r="Y1651" i="1" s="1"/>
  <c r="Y1652" i="1" s="1"/>
  <c r="Y1653" i="1" s="1"/>
  <c r="Y1654" i="1" s="1"/>
  <c r="Y1655" i="1" s="1"/>
  <c r="Z1649" i="1" s="1"/>
  <c r="Z1650" i="1" s="1"/>
  <c r="Z1651" i="1" s="1"/>
  <c r="Z1652" i="1" s="1"/>
  <c r="Z1653" i="1" s="1"/>
  <c r="Z1654" i="1" s="1"/>
  <c r="Z1655" i="1" s="1"/>
  <c r="AA1649" i="1" s="1"/>
  <c r="AA1650" i="1" s="1"/>
  <c r="AA1651" i="1" s="1"/>
  <c r="AA1652" i="1" s="1"/>
  <c r="AA1653" i="1" s="1"/>
  <c r="AA1654" i="1" s="1"/>
  <c r="AA1655" i="1" s="1"/>
  <c r="AB1649" i="1" s="1"/>
  <c r="AB1650" i="1" s="1"/>
  <c r="AB1651" i="1" s="1"/>
  <c r="AB1652" i="1" s="1"/>
  <c r="AB1653" i="1" s="1"/>
  <c r="AB1654" i="1" s="1"/>
  <c r="AB1655" i="1" s="1"/>
  <c r="AC1639" i="1"/>
  <c r="AC1640" i="1"/>
  <c r="AC1641" i="1" s="1"/>
  <c r="AC1642" i="1" s="1"/>
  <c r="AC1643" i="1" s="1"/>
  <c r="AC1644" i="1" s="1"/>
  <c r="AC1645" i="1" s="1"/>
  <c r="AC1646" i="1" s="1"/>
  <c r="A1627" i="1"/>
  <c r="A1630" i="1"/>
  <c r="A1625" i="1"/>
  <c r="AC1648" i="1" l="1"/>
  <c r="AC1649" i="1"/>
  <c r="AC1650" i="1" s="1"/>
  <c r="AC1651" i="1" s="1"/>
  <c r="AC1652" i="1" s="1"/>
  <c r="AC1653" i="1" s="1"/>
  <c r="AC1654" i="1" s="1"/>
  <c r="AC1655" i="1" s="1"/>
  <c r="A1634" i="1"/>
  <c r="A1636" i="1"/>
  <c r="A1639" i="1"/>
  <c r="AC1657" i="1"/>
  <c r="AC1658" i="1"/>
  <c r="AC1659" i="1" s="1"/>
  <c r="AC1660" i="1" s="1"/>
  <c r="AC1661" i="1" s="1"/>
  <c r="AC1662" i="1" s="1"/>
  <c r="AC1663" i="1" s="1"/>
  <c r="AC1664" i="1" s="1"/>
  <c r="A1643" i="1" l="1"/>
  <c r="A1645" i="1"/>
  <c r="A1648" i="1"/>
  <c r="A1652" i="1" l="1"/>
  <c r="A1654" i="1"/>
  <c r="A1657" i="1"/>
  <c r="A1663" i="1" l="1"/>
  <c r="A1667" i="1"/>
  <c r="A1665" i="1" s="1"/>
  <c r="A1661" i="1"/>
  <c r="C1601" i="1"/>
  <c r="M1601" i="1" s="1"/>
  <c r="A1671" i="1" l="1"/>
  <c r="X1703" i="1"/>
  <c r="A1673" i="1"/>
  <c r="A1676" i="1"/>
  <c r="Z1665" i="1"/>
  <c r="A1682" i="1" l="1"/>
  <c r="A1685" i="1"/>
  <c r="A1680" i="1"/>
  <c r="X1704" i="1"/>
  <c r="X1705" i="1" s="1"/>
  <c r="X1706" i="1" s="1"/>
  <c r="X1707" i="1" s="1"/>
  <c r="X1708" i="1" s="1"/>
  <c r="X1709" i="1" s="1"/>
  <c r="X1710" i="1" s="1"/>
  <c r="Y1704" i="1" s="1"/>
  <c r="Y1705" i="1" s="1"/>
  <c r="Y1706" i="1" s="1"/>
  <c r="Y1707" i="1" s="1"/>
  <c r="Y1708" i="1" s="1"/>
  <c r="Y1709" i="1" s="1"/>
  <c r="Y1710" i="1" s="1"/>
  <c r="Z1704" i="1" s="1"/>
  <c r="Z1705" i="1" s="1"/>
  <c r="Z1706" i="1" s="1"/>
  <c r="Z1707" i="1" s="1"/>
  <c r="Z1708" i="1" s="1"/>
  <c r="Z1709" i="1" s="1"/>
  <c r="Z1710" i="1" s="1"/>
  <c r="AA1704" i="1" s="1"/>
  <c r="AA1705" i="1" s="1"/>
  <c r="AA1706" i="1" s="1"/>
  <c r="AA1707" i="1" s="1"/>
  <c r="AA1708" i="1" s="1"/>
  <c r="AA1709" i="1" s="1"/>
  <c r="AA1710" i="1" s="1"/>
  <c r="AB1704" i="1" s="1"/>
  <c r="AB1705" i="1" s="1"/>
  <c r="AB1706" i="1" s="1"/>
  <c r="AB1707" i="1" s="1"/>
  <c r="AB1708" i="1" s="1"/>
  <c r="AB1709" i="1" s="1"/>
  <c r="AB1710" i="1" s="1"/>
  <c r="X1712" i="1"/>
  <c r="AC1704" i="1" l="1"/>
  <c r="AC1705" i="1" s="1"/>
  <c r="AC1706" i="1" s="1"/>
  <c r="AC1707" i="1" s="1"/>
  <c r="AC1708" i="1" s="1"/>
  <c r="AC1709" i="1" s="1"/>
  <c r="AC1710" i="1" s="1"/>
  <c r="AC1703" i="1"/>
  <c r="A1689" i="1"/>
  <c r="A1691" i="1"/>
  <c r="A1694" i="1"/>
  <c r="X1713" i="1"/>
  <c r="X1714" i="1" s="1"/>
  <c r="X1715" i="1" s="1"/>
  <c r="X1716" i="1" s="1"/>
  <c r="X1717" i="1" s="1"/>
  <c r="X1718" i="1" s="1"/>
  <c r="X1719" i="1" s="1"/>
  <c r="Y1713" i="1" s="1"/>
  <c r="Y1714" i="1" s="1"/>
  <c r="Y1715" i="1" s="1"/>
  <c r="Y1716" i="1" s="1"/>
  <c r="Y1717" i="1" s="1"/>
  <c r="Y1718" i="1" s="1"/>
  <c r="Y1719" i="1" s="1"/>
  <c r="Z1713" i="1" s="1"/>
  <c r="Z1714" i="1" s="1"/>
  <c r="Z1715" i="1" s="1"/>
  <c r="Z1716" i="1" s="1"/>
  <c r="Z1717" i="1" s="1"/>
  <c r="Z1718" i="1" s="1"/>
  <c r="Z1719" i="1" s="1"/>
  <c r="AA1713" i="1" s="1"/>
  <c r="AA1714" i="1" s="1"/>
  <c r="AA1715" i="1" s="1"/>
  <c r="AA1716" i="1" s="1"/>
  <c r="AA1717" i="1" s="1"/>
  <c r="AA1718" i="1" s="1"/>
  <c r="AA1719" i="1" s="1"/>
  <c r="AB1713" i="1" s="1"/>
  <c r="AB1714" i="1" s="1"/>
  <c r="AB1715" i="1" s="1"/>
  <c r="AB1716" i="1" s="1"/>
  <c r="AB1717" i="1" s="1"/>
  <c r="AB1718" i="1" s="1"/>
  <c r="AB1719" i="1" s="1"/>
  <c r="X1721" i="1"/>
  <c r="X1722" i="1" s="1"/>
  <c r="X1723" i="1" s="1"/>
  <c r="X1724" i="1" s="1"/>
  <c r="X1725" i="1" s="1"/>
  <c r="X1726" i="1" s="1"/>
  <c r="X1727" i="1" s="1"/>
  <c r="X1728" i="1" s="1"/>
  <c r="Y1722" i="1" s="1"/>
  <c r="Y1723" i="1" s="1"/>
  <c r="Y1724" i="1" s="1"/>
  <c r="Y1725" i="1" s="1"/>
  <c r="Y1726" i="1" s="1"/>
  <c r="Y1727" i="1" s="1"/>
  <c r="Y1728" i="1" s="1"/>
  <c r="Z1722" i="1" s="1"/>
  <c r="Z1723" i="1" s="1"/>
  <c r="Z1724" i="1" s="1"/>
  <c r="Z1725" i="1" s="1"/>
  <c r="Z1726" i="1" s="1"/>
  <c r="Z1727" i="1" s="1"/>
  <c r="Z1728" i="1" s="1"/>
  <c r="AA1722" i="1" s="1"/>
  <c r="AA1723" i="1" s="1"/>
  <c r="AA1724" i="1" s="1"/>
  <c r="AA1725" i="1" s="1"/>
  <c r="AA1726" i="1" s="1"/>
  <c r="AA1727" i="1" s="1"/>
  <c r="AA1728" i="1" s="1"/>
  <c r="AB1722" i="1" s="1"/>
  <c r="AB1723" i="1" s="1"/>
  <c r="AB1724" i="1" s="1"/>
  <c r="AB1725" i="1" s="1"/>
  <c r="AB1726" i="1" s="1"/>
  <c r="AB1727" i="1" s="1"/>
  <c r="AB1728" i="1" s="1"/>
  <c r="AC1712" i="1" l="1"/>
  <c r="AC1713" i="1"/>
  <c r="AC1714" i="1" s="1"/>
  <c r="AC1715" i="1" s="1"/>
  <c r="AC1716" i="1" s="1"/>
  <c r="AC1717" i="1" s="1"/>
  <c r="AC1718" i="1" s="1"/>
  <c r="AC1719" i="1" s="1"/>
  <c r="AC1722" i="1"/>
  <c r="AC1723" i="1" s="1"/>
  <c r="AC1724" i="1" s="1"/>
  <c r="AC1725" i="1" s="1"/>
  <c r="AC1726" i="1" s="1"/>
  <c r="AC1727" i="1" s="1"/>
  <c r="AC1728" i="1" s="1"/>
  <c r="AC1721" i="1"/>
  <c r="A1698" i="1"/>
  <c r="A1700" i="1"/>
  <c r="A1703" i="1"/>
  <c r="A1712" i="1" l="1"/>
  <c r="A1707" i="1"/>
  <c r="A1709" i="1"/>
  <c r="A1718" i="1" l="1"/>
  <c r="A1721" i="1"/>
  <c r="A1716" i="1"/>
  <c r="A1731" i="1" l="1"/>
  <c r="A1729" i="1" s="1"/>
  <c r="A1725" i="1"/>
  <c r="A1727" i="1"/>
  <c r="C1665" i="1"/>
  <c r="M1665" i="1" s="1"/>
  <c r="A1737" i="1" l="1"/>
  <c r="A1740" i="1"/>
  <c r="Z1729" i="1"/>
  <c r="A1735" i="1"/>
  <c r="X1767" i="1"/>
  <c r="X1776" i="1" l="1"/>
  <c r="X1768" i="1"/>
  <c r="X1769" i="1" s="1"/>
  <c r="X1770" i="1" s="1"/>
  <c r="X1771" i="1" s="1"/>
  <c r="X1772" i="1" s="1"/>
  <c r="X1773" i="1" s="1"/>
  <c r="X1774" i="1" s="1"/>
  <c r="Y1768" i="1" s="1"/>
  <c r="Y1769" i="1" s="1"/>
  <c r="Y1770" i="1" s="1"/>
  <c r="Y1771" i="1" s="1"/>
  <c r="Y1772" i="1" s="1"/>
  <c r="Y1773" i="1" s="1"/>
  <c r="Y1774" i="1" s="1"/>
  <c r="Z1768" i="1" s="1"/>
  <c r="Z1769" i="1" s="1"/>
  <c r="Z1770" i="1" s="1"/>
  <c r="Z1771" i="1" s="1"/>
  <c r="Z1772" i="1" s="1"/>
  <c r="Z1773" i="1" s="1"/>
  <c r="Z1774" i="1" s="1"/>
  <c r="AA1768" i="1" s="1"/>
  <c r="AA1769" i="1" s="1"/>
  <c r="AA1770" i="1" s="1"/>
  <c r="AA1771" i="1" s="1"/>
  <c r="AA1772" i="1" s="1"/>
  <c r="AA1773" i="1" s="1"/>
  <c r="AA1774" i="1" s="1"/>
  <c r="AB1768" i="1" s="1"/>
  <c r="AB1769" i="1" s="1"/>
  <c r="AB1770" i="1" s="1"/>
  <c r="AB1771" i="1" s="1"/>
  <c r="AB1772" i="1" s="1"/>
  <c r="AB1773" i="1" s="1"/>
  <c r="AB1774" i="1" s="1"/>
  <c r="A1744" i="1"/>
  <c r="A1746" i="1"/>
  <c r="A1749" i="1"/>
  <c r="AC1767" i="1" l="1"/>
  <c r="AC1768" i="1"/>
  <c r="AC1769" i="1" s="1"/>
  <c r="AC1770" i="1" s="1"/>
  <c r="AC1771" i="1" s="1"/>
  <c r="AC1772" i="1" s="1"/>
  <c r="AC1773" i="1" s="1"/>
  <c r="AC1774" i="1" s="1"/>
  <c r="A1758" i="1"/>
  <c r="A1753" i="1"/>
  <c r="A1755" i="1"/>
  <c r="X1785" i="1"/>
  <c r="X1786" i="1" s="1"/>
  <c r="X1787" i="1" s="1"/>
  <c r="X1788" i="1" s="1"/>
  <c r="X1789" i="1" s="1"/>
  <c r="X1790" i="1" s="1"/>
  <c r="X1791" i="1" s="1"/>
  <c r="X1792" i="1" s="1"/>
  <c r="Y1786" i="1" s="1"/>
  <c r="Y1787" i="1" s="1"/>
  <c r="Y1788" i="1" s="1"/>
  <c r="Y1789" i="1" s="1"/>
  <c r="Y1790" i="1" s="1"/>
  <c r="Y1791" i="1" s="1"/>
  <c r="Y1792" i="1" s="1"/>
  <c r="Z1786" i="1" s="1"/>
  <c r="Z1787" i="1" s="1"/>
  <c r="Z1788" i="1" s="1"/>
  <c r="Z1789" i="1" s="1"/>
  <c r="Z1790" i="1" s="1"/>
  <c r="Z1791" i="1" s="1"/>
  <c r="Z1792" i="1" s="1"/>
  <c r="AA1786" i="1" s="1"/>
  <c r="AA1787" i="1" s="1"/>
  <c r="AA1788" i="1" s="1"/>
  <c r="AA1789" i="1" s="1"/>
  <c r="AA1790" i="1" s="1"/>
  <c r="AA1791" i="1" s="1"/>
  <c r="AA1792" i="1" s="1"/>
  <c r="AB1786" i="1" s="1"/>
  <c r="AB1787" i="1" s="1"/>
  <c r="AB1788" i="1" s="1"/>
  <c r="AB1789" i="1" s="1"/>
  <c r="AB1790" i="1" s="1"/>
  <c r="AB1791" i="1" s="1"/>
  <c r="AB1792" i="1" s="1"/>
  <c r="X1777" i="1"/>
  <c r="X1778" i="1" s="1"/>
  <c r="X1779" i="1" s="1"/>
  <c r="X1780" i="1" s="1"/>
  <c r="X1781" i="1" s="1"/>
  <c r="X1782" i="1" s="1"/>
  <c r="X1783" i="1" s="1"/>
  <c r="Y1777" i="1" s="1"/>
  <c r="Y1778" i="1" s="1"/>
  <c r="Y1779" i="1" s="1"/>
  <c r="Y1780" i="1" s="1"/>
  <c r="Y1781" i="1" s="1"/>
  <c r="Y1782" i="1" s="1"/>
  <c r="Y1783" i="1" s="1"/>
  <c r="Z1777" i="1" s="1"/>
  <c r="Z1778" i="1" s="1"/>
  <c r="Z1779" i="1" s="1"/>
  <c r="Z1780" i="1" s="1"/>
  <c r="Z1781" i="1" s="1"/>
  <c r="Z1782" i="1" s="1"/>
  <c r="Z1783" i="1" s="1"/>
  <c r="AA1777" i="1" s="1"/>
  <c r="AA1778" i="1" s="1"/>
  <c r="AA1779" i="1" s="1"/>
  <c r="AA1780" i="1" s="1"/>
  <c r="AA1781" i="1" s="1"/>
  <c r="AA1782" i="1" s="1"/>
  <c r="AA1783" i="1" s="1"/>
  <c r="AB1777" i="1" s="1"/>
  <c r="AB1778" i="1" s="1"/>
  <c r="AB1779" i="1" s="1"/>
  <c r="AB1780" i="1" s="1"/>
  <c r="AB1781" i="1" s="1"/>
  <c r="AB1782" i="1" s="1"/>
  <c r="AB1783" i="1" s="1"/>
  <c r="AC1785" i="1" l="1"/>
  <c r="AC1786" i="1"/>
  <c r="AC1787" i="1" s="1"/>
  <c r="AC1788" i="1" s="1"/>
  <c r="AC1789" i="1" s="1"/>
  <c r="AC1790" i="1" s="1"/>
  <c r="AC1791" i="1" s="1"/>
  <c r="AC1792" i="1" s="1"/>
  <c r="AC1776" i="1"/>
  <c r="AC1777" i="1"/>
  <c r="AC1778" i="1" s="1"/>
  <c r="AC1779" i="1" s="1"/>
  <c r="AC1780" i="1" s="1"/>
  <c r="AC1781" i="1" s="1"/>
  <c r="AC1782" i="1" s="1"/>
  <c r="AC1783" i="1" s="1"/>
  <c r="A1762" i="1"/>
  <c r="A1764" i="1"/>
  <c r="A1767" i="1"/>
  <c r="A1773" i="1" l="1"/>
  <c r="A1776" i="1"/>
  <c r="A1771" i="1"/>
  <c r="A1780" i="1" l="1"/>
  <c r="A1782" i="1"/>
  <c r="A1785" i="1"/>
  <c r="A1789" i="1" l="1"/>
  <c r="A1791" i="1"/>
  <c r="A1795" i="1"/>
  <c r="A1793" i="1" s="1"/>
  <c r="C1729" i="1"/>
  <c r="M1729" i="1" s="1"/>
  <c r="A1804" i="1" l="1"/>
  <c r="Z1793" i="1"/>
  <c r="A1799" i="1"/>
  <c r="X1831" i="1"/>
  <c r="A1801" i="1"/>
  <c r="X1832" i="1" l="1"/>
  <c r="X1833" i="1" s="1"/>
  <c r="X1834" i="1" s="1"/>
  <c r="X1835" i="1" s="1"/>
  <c r="X1836" i="1" s="1"/>
  <c r="X1837" i="1" s="1"/>
  <c r="X1838" i="1" s="1"/>
  <c r="Y1832" i="1" s="1"/>
  <c r="Y1833" i="1" s="1"/>
  <c r="Y1834" i="1" s="1"/>
  <c r="Y1835" i="1" s="1"/>
  <c r="Y1836" i="1" s="1"/>
  <c r="Y1837" i="1" s="1"/>
  <c r="Y1838" i="1" s="1"/>
  <c r="Z1832" i="1" s="1"/>
  <c r="Z1833" i="1" s="1"/>
  <c r="Z1834" i="1" s="1"/>
  <c r="Z1835" i="1" s="1"/>
  <c r="Z1836" i="1" s="1"/>
  <c r="Z1837" i="1" s="1"/>
  <c r="Z1838" i="1" s="1"/>
  <c r="AA1832" i="1" s="1"/>
  <c r="AA1833" i="1" s="1"/>
  <c r="AA1834" i="1" s="1"/>
  <c r="AA1835" i="1" s="1"/>
  <c r="AA1836" i="1" s="1"/>
  <c r="AA1837" i="1" s="1"/>
  <c r="AA1838" i="1" s="1"/>
  <c r="AB1832" i="1" s="1"/>
  <c r="AB1833" i="1" s="1"/>
  <c r="AB1834" i="1" s="1"/>
  <c r="AB1835" i="1" s="1"/>
  <c r="AB1836" i="1" s="1"/>
  <c r="AB1837" i="1" s="1"/>
  <c r="AB1838" i="1" s="1"/>
  <c r="X1840" i="1"/>
  <c r="A1810" i="1"/>
  <c r="A1808" i="1"/>
  <c r="A1813" i="1"/>
  <c r="A1817" i="1" l="1"/>
  <c r="A1819" i="1"/>
  <c r="A1822" i="1"/>
  <c r="X1841" i="1"/>
  <c r="X1842" i="1" s="1"/>
  <c r="X1843" i="1" s="1"/>
  <c r="X1844" i="1" s="1"/>
  <c r="X1845" i="1" s="1"/>
  <c r="X1846" i="1" s="1"/>
  <c r="X1847" i="1" s="1"/>
  <c r="Y1841" i="1" s="1"/>
  <c r="Y1842" i="1" s="1"/>
  <c r="Y1843" i="1" s="1"/>
  <c r="Y1844" i="1" s="1"/>
  <c r="Y1845" i="1" s="1"/>
  <c r="Y1846" i="1" s="1"/>
  <c r="Y1847" i="1" s="1"/>
  <c r="Z1841" i="1" s="1"/>
  <c r="Z1842" i="1" s="1"/>
  <c r="Z1843" i="1" s="1"/>
  <c r="Z1844" i="1" s="1"/>
  <c r="Z1845" i="1" s="1"/>
  <c r="Z1846" i="1" s="1"/>
  <c r="Z1847" i="1" s="1"/>
  <c r="AA1841" i="1" s="1"/>
  <c r="AA1842" i="1" s="1"/>
  <c r="AA1843" i="1" s="1"/>
  <c r="AA1844" i="1" s="1"/>
  <c r="AA1845" i="1" s="1"/>
  <c r="AA1846" i="1" s="1"/>
  <c r="AA1847" i="1" s="1"/>
  <c r="AB1841" i="1" s="1"/>
  <c r="AB1842" i="1" s="1"/>
  <c r="AB1843" i="1" s="1"/>
  <c r="AB1844" i="1" s="1"/>
  <c r="AB1845" i="1" s="1"/>
  <c r="AB1846" i="1" s="1"/>
  <c r="AB1847" i="1" s="1"/>
  <c r="X1849" i="1"/>
  <c r="X1850" i="1" s="1"/>
  <c r="X1851" i="1" s="1"/>
  <c r="X1852" i="1" s="1"/>
  <c r="X1853" i="1" s="1"/>
  <c r="X1854" i="1" s="1"/>
  <c r="X1855" i="1" s="1"/>
  <c r="X1856" i="1" s="1"/>
  <c r="Y1850" i="1" s="1"/>
  <c r="Y1851" i="1" s="1"/>
  <c r="Y1852" i="1" s="1"/>
  <c r="Y1853" i="1" s="1"/>
  <c r="Y1854" i="1" s="1"/>
  <c r="Y1855" i="1" s="1"/>
  <c r="Y1856" i="1" s="1"/>
  <c r="Z1850" i="1" s="1"/>
  <c r="Z1851" i="1" s="1"/>
  <c r="Z1852" i="1" s="1"/>
  <c r="Z1853" i="1" s="1"/>
  <c r="Z1854" i="1" s="1"/>
  <c r="Z1855" i="1" s="1"/>
  <c r="Z1856" i="1" s="1"/>
  <c r="AA1850" i="1" s="1"/>
  <c r="AA1851" i="1" s="1"/>
  <c r="AA1852" i="1" s="1"/>
  <c r="AA1853" i="1" s="1"/>
  <c r="AA1854" i="1" s="1"/>
  <c r="AA1855" i="1" s="1"/>
  <c r="AA1856" i="1" s="1"/>
  <c r="AB1850" i="1" s="1"/>
  <c r="AB1851" i="1" s="1"/>
  <c r="AB1852" i="1" s="1"/>
  <c r="AB1853" i="1" s="1"/>
  <c r="AB1854" i="1" s="1"/>
  <c r="AB1855" i="1" s="1"/>
  <c r="AB1856" i="1" s="1"/>
  <c r="AC1832" i="1"/>
  <c r="AC1833" i="1" s="1"/>
  <c r="AC1834" i="1" s="1"/>
  <c r="AC1835" i="1" s="1"/>
  <c r="AC1836" i="1" s="1"/>
  <c r="AC1837" i="1" s="1"/>
  <c r="AC1838" i="1" s="1"/>
  <c r="AC1831" i="1"/>
  <c r="AC1841" i="1" l="1"/>
  <c r="AC1842" i="1" s="1"/>
  <c r="AC1843" i="1" s="1"/>
  <c r="AC1844" i="1" s="1"/>
  <c r="AC1845" i="1" s="1"/>
  <c r="AC1846" i="1" s="1"/>
  <c r="AC1847" i="1" s="1"/>
  <c r="AC1840" i="1"/>
  <c r="AC1849" i="1"/>
  <c r="AC1850" i="1"/>
  <c r="AC1851" i="1" s="1"/>
  <c r="AC1852" i="1" s="1"/>
  <c r="AC1853" i="1" s="1"/>
  <c r="AC1854" i="1" s="1"/>
  <c r="AC1855" i="1" s="1"/>
  <c r="AC1856" i="1" s="1"/>
  <c r="A1828" i="1"/>
  <c r="A1831" i="1"/>
  <c r="A1826" i="1"/>
  <c r="A1840" i="1" l="1"/>
  <c r="A1835" i="1"/>
  <c r="A1837" i="1"/>
  <c r="A1844" i="1" l="1"/>
  <c r="A1846" i="1"/>
  <c r="A1849" i="1"/>
  <c r="A1853" i="1" l="1"/>
  <c r="A1855" i="1"/>
  <c r="A1859" i="1"/>
  <c r="A1857" i="1" s="1"/>
  <c r="C1793" i="1"/>
  <c r="M1793" i="1" s="1"/>
  <c r="Z1857" i="1" l="1"/>
  <c r="A1863" i="1"/>
  <c r="X1895" i="1"/>
  <c r="A1865" i="1"/>
  <c r="A1868" i="1"/>
  <c r="A1872" i="1" l="1"/>
  <c r="A1874" i="1"/>
  <c r="A1877" i="1"/>
  <c r="X1904" i="1"/>
  <c r="X1896" i="1"/>
  <c r="X1897" i="1" s="1"/>
  <c r="X1898" i="1" s="1"/>
  <c r="X1899" i="1" s="1"/>
  <c r="X1900" i="1" s="1"/>
  <c r="X1901" i="1" s="1"/>
  <c r="X1902" i="1" s="1"/>
  <c r="Y1896" i="1" s="1"/>
  <c r="Y1897" i="1" s="1"/>
  <c r="Y1898" i="1" s="1"/>
  <c r="Y1899" i="1" s="1"/>
  <c r="Y1900" i="1" s="1"/>
  <c r="Y1901" i="1" s="1"/>
  <c r="Y1902" i="1" s="1"/>
  <c r="Z1896" i="1" s="1"/>
  <c r="Z1897" i="1" s="1"/>
  <c r="Z1898" i="1" s="1"/>
  <c r="Z1899" i="1" s="1"/>
  <c r="Z1900" i="1" s="1"/>
  <c r="Z1901" i="1" s="1"/>
  <c r="Z1902" i="1" s="1"/>
  <c r="AA1896" i="1" s="1"/>
  <c r="AA1897" i="1" s="1"/>
  <c r="AA1898" i="1" s="1"/>
  <c r="AA1899" i="1" s="1"/>
  <c r="AA1900" i="1" s="1"/>
  <c r="AA1901" i="1" s="1"/>
  <c r="AA1902" i="1" s="1"/>
  <c r="AB1896" i="1" s="1"/>
  <c r="AB1897" i="1" s="1"/>
  <c r="AB1898" i="1" s="1"/>
  <c r="AB1899" i="1" s="1"/>
  <c r="AB1900" i="1" s="1"/>
  <c r="AB1901" i="1" s="1"/>
  <c r="AB1902" i="1" s="1"/>
  <c r="X1913" i="1" l="1"/>
  <c r="X1914" i="1" s="1"/>
  <c r="X1915" i="1" s="1"/>
  <c r="X1916" i="1" s="1"/>
  <c r="X1917" i="1" s="1"/>
  <c r="X1918" i="1" s="1"/>
  <c r="X1919" i="1" s="1"/>
  <c r="X1920" i="1" s="1"/>
  <c r="Y1914" i="1" s="1"/>
  <c r="Y1915" i="1" s="1"/>
  <c r="Y1916" i="1" s="1"/>
  <c r="Y1917" i="1" s="1"/>
  <c r="Y1918" i="1" s="1"/>
  <c r="Y1919" i="1" s="1"/>
  <c r="Y1920" i="1" s="1"/>
  <c r="Z1914" i="1" s="1"/>
  <c r="Z1915" i="1" s="1"/>
  <c r="Z1916" i="1" s="1"/>
  <c r="Z1917" i="1" s="1"/>
  <c r="Z1918" i="1" s="1"/>
  <c r="Z1919" i="1" s="1"/>
  <c r="Z1920" i="1" s="1"/>
  <c r="AA1914" i="1" s="1"/>
  <c r="AA1915" i="1" s="1"/>
  <c r="AA1916" i="1" s="1"/>
  <c r="AA1917" i="1" s="1"/>
  <c r="AA1918" i="1" s="1"/>
  <c r="AA1919" i="1" s="1"/>
  <c r="AA1920" i="1" s="1"/>
  <c r="AB1914" i="1" s="1"/>
  <c r="AB1915" i="1" s="1"/>
  <c r="AB1916" i="1" s="1"/>
  <c r="AB1917" i="1" s="1"/>
  <c r="AB1918" i="1" s="1"/>
  <c r="AB1919" i="1" s="1"/>
  <c r="AB1920" i="1" s="1"/>
  <c r="X1905" i="1"/>
  <c r="X1906" i="1" s="1"/>
  <c r="X1907" i="1" s="1"/>
  <c r="X1908" i="1" s="1"/>
  <c r="X1909" i="1" s="1"/>
  <c r="X1910" i="1" s="1"/>
  <c r="X1911" i="1" s="1"/>
  <c r="Y1905" i="1" s="1"/>
  <c r="Y1906" i="1" s="1"/>
  <c r="Y1907" i="1" s="1"/>
  <c r="Y1908" i="1" s="1"/>
  <c r="Y1909" i="1" s="1"/>
  <c r="Y1910" i="1" s="1"/>
  <c r="Y1911" i="1" s="1"/>
  <c r="Z1905" i="1" s="1"/>
  <c r="Z1906" i="1" s="1"/>
  <c r="Z1907" i="1" s="1"/>
  <c r="Z1908" i="1" s="1"/>
  <c r="Z1909" i="1" s="1"/>
  <c r="Z1910" i="1" s="1"/>
  <c r="Z1911" i="1" s="1"/>
  <c r="AA1905" i="1" s="1"/>
  <c r="AA1906" i="1" s="1"/>
  <c r="AA1907" i="1" s="1"/>
  <c r="AA1908" i="1" s="1"/>
  <c r="AA1909" i="1" s="1"/>
  <c r="AA1910" i="1" s="1"/>
  <c r="AA1911" i="1" s="1"/>
  <c r="AB1905" i="1" s="1"/>
  <c r="AB1906" i="1" s="1"/>
  <c r="AB1907" i="1" s="1"/>
  <c r="AB1908" i="1" s="1"/>
  <c r="AB1909" i="1" s="1"/>
  <c r="AB1910" i="1" s="1"/>
  <c r="AB1911" i="1" s="1"/>
  <c r="AC1895" i="1"/>
  <c r="AC1896" i="1"/>
  <c r="AC1897" i="1" s="1"/>
  <c r="AC1898" i="1" s="1"/>
  <c r="AC1899" i="1" s="1"/>
  <c r="AC1900" i="1" s="1"/>
  <c r="AC1901" i="1" s="1"/>
  <c r="AC1902" i="1" s="1"/>
  <c r="A1883" i="1"/>
  <c r="A1886" i="1"/>
  <c r="A1881" i="1"/>
  <c r="A1895" i="1" l="1"/>
  <c r="A1890" i="1"/>
  <c r="A1892" i="1"/>
  <c r="AC1905" i="1"/>
  <c r="AC1906" i="1" s="1"/>
  <c r="AC1907" i="1" s="1"/>
  <c r="AC1908" i="1" s="1"/>
  <c r="AC1909" i="1" s="1"/>
  <c r="AC1910" i="1" s="1"/>
  <c r="AC1911" i="1" s="1"/>
  <c r="AC1904" i="1"/>
  <c r="AC1914" i="1"/>
  <c r="AC1915" i="1" s="1"/>
  <c r="AC1916" i="1" s="1"/>
  <c r="AC1917" i="1" s="1"/>
  <c r="AC1918" i="1" s="1"/>
  <c r="AC1919" i="1" s="1"/>
  <c r="AC1920" i="1" s="1"/>
  <c r="AC1913" i="1"/>
  <c r="A1899" i="1" l="1"/>
  <c r="A1901" i="1"/>
  <c r="A1904" i="1"/>
  <c r="A1908" i="1" l="1"/>
  <c r="A1910" i="1"/>
  <c r="A1913" i="1"/>
  <c r="A1917" i="1" l="1"/>
  <c r="A1919" i="1"/>
  <c r="A1923" i="1"/>
  <c r="A1921" i="1" s="1"/>
  <c r="C1857" i="1"/>
  <c r="M1857" i="1" s="1"/>
  <c r="A1927" i="1" l="1"/>
  <c r="X1959" i="1"/>
  <c r="A1929" i="1"/>
  <c r="A1932" i="1"/>
  <c r="Z1921" i="1"/>
  <c r="A1938" i="1" l="1"/>
  <c r="A1941" i="1"/>
  <c r="A1936" i="1"/>
  <c r="X1960" i="1"/>
  <c r="X1961" i="1" s="1"/>
  <c r="X1962" i="1" s="1"/>
  <c r="X1963" i="1" s="1"/>
  <c r="X1964" i="1" s="1"/>
  <c r="X1965" i="1" s="1"/>
  <c r="X1966" i="1" s="1"/>
  <c r="Y1960" i="1" s="1"/>
  <c r="Y1961" i="1" s="1"/>
  <c r="Y1962" i="1" s="1"/>
  <c r="Y1963" i="1" s="1"/>
  <c r="Y1964" i="1" s="1"/>
  <c r="Y1965" i="1" s="1"/>
  <c r="Y1966" i="1" s="1"/>
  <c r="Z1960" i="1" s="1"/>
  <c r="Z1961" i="1" s="1"/>
  <c r="Z1962" i="1" s="1"/>
  <c r="Z1963" i="1" s="1"/>
  <c r="Z1964" i="1" s="1"/>
  <c r="Z1965" i="1" s="1"/>
  <c r="Z1966" i="1" s="1"/>
  <c r="AA1960" i="1" s="1"/>
  <c r="AA1961" i="1" s="1"/>
  <c r="AA1962" i="1" s="1"/>
  <c r="AA1963" i="1" s="1"/>
  <c r="AA1964" i="1" s="1"/>
  <c r="AA1965" i="1" s="1"/>
  <c r="AA1966" i="1" s="1"/>
  <c r="AB1960" i="1" s="1"/>
  <c r="AB1961" i="1" s="1"/>
  <c r="AB1962" i="1" s="1"/>
  <c r="AB1963" i="1" s="1"/>
  <c r="AB1964" i="1" s="1"/>
  <c r="AB1965" i="1" s="1"/>
  <c r="AB1966" i="1" s="1"/>
  <c r="X1968" i="1"/>
  <c r="AC1960" i="1" l="1"/>
  <c r="AC1961" i="1" s="1"/>
  <c r="AC1962" i="1" s="1"/>
  <c r="AC1963" i="1" s="1"/>
  <c r="AC1964" i="1" s="1"/>
  <c r="AC1965" i="1" s="1"/>
  <c r="AC1966" i="1" s="1"/>
  <c r="AC1959" i="1"/>
  <c r="A1945" i="1"/>
  <c r="A1947" i="1"/>
  <c r="A1950" i="1"/>
  <c r="X1969" i="1"/>
  <c r="X1970" i="1" s="1"/>
  <c r="X1971" i="1" s="1"/>
  <c r="X1972" i="1" s="1"/>
  <c r="X1973" i="1" s="1"/>
  <c r="X1974" i="1" s="1"/>
  <c r="X1975" i="1" s="1"/>
  <c r="Y1969" i="1" s="1"/>
  <c r="Y1970" i="1" s="1"/>
  <c r="Y1971" i="1" s="1"/>
  <c r="Y1972" i="1" s="1"/>
  <c r="Y1973" i="1" s="1"/>
  <c r="Y1974" i="1" s="1"/>
  <c r="Y1975" i="1" s="1"/>
  <c r="Z1969" i="1" s="1"/>
  <c r="Z1970" i="1" s="1"/>
  <c r="Z1971" i="1" s="1"/>
  <c r="Z1972" i="1" s="1"/>
  <c r="Z1973" i="1" s="1"/>
  <c r="Z1974" i="1" s="1"/>
  <c r="Z1975" i="1" s="1"/>
  <c r="AA1969" i="1" s="1"/>
  <c r="AA1970" i="1" s="1"/>
  <c r="AA1971" i="1" s="1"/>
  <c r="AA1972" i="1" s="1"/>
  <c r="AA1973" i="1" s="1"/>
  <c r="AA1974" i="1" s="1"/>
  <c r="AA1975" i="1" s="1"/>
  <c r="AB1969" i="1" s="1"/>
  <c r="AB1970" i="1" s="1"/>
  <c r="AB1971" i="1" s="1"/>
  <c r="AB1972" i="1" s="1"/>
  <c r="AB1973" i="1" s="1"/>
  <c r="AB1974" i="1" s="1"/>
  <c r="AB1975" i="1" s="1"/>
  <c r="X1977" i="1"/>
  <c r="X1978" i="1" s="1"/>
  <c r="X1979" i="1" s="1"/>
  <c r="X1980" i="1" s="1"/>
  <c r="X1981" i="1" s="1"/>
  <c r="X1982" i="1" s="1"/>
  <c r="X1983" i="1" s="1"/>
  <c r="X1984" i="1" s="1"/>
  <c r="Y1978" i="1" s="1"/>
  <c r="Y1979" i="1" s="1"/>
  <c r="Y1980" i="1" s="1"/>
  <c r="Y1981" i="1" s="1"/>
  <c r="Y1982" i="1" s="1"/>
  <c r="Y1983" i="1" s="1"/>
  <c r="Y1984" i="1" s="1"/>
  <c r="Z1978" i="1" s="1"/>
  <c r="Z1979" i="1" s="1"/>
  <c r="Z1980" i="1" s="1"/>
  <c r="Z1981" i="1" s="1"/>
  <c r="Z1982" i="1" s="1"/>
  <c r="Z1983" i="1" s="1"/>
  <c r="Z1984" i="1" s="1"/>
  <c r="AA1978" i="1" s="1"/>
  <c r="AA1979" i="1" s="1"/>
  <c r="AA1980" i="1" s="1"/>
  <c r="AA1981" i="1" s="1"/>
  <c r="AA1982" i="1" s="1"/>
  <c r="AA1983" i="1" s="1"/>
  <c r="AA1984" i="1" s="1"/>
  <c r="AB1978" i="1" s="1"/>
  <c r="AB1979" i="1" s="1"/>
  <c r="AB1980" i="1" s="1"/>
  <c r="AB1981" i="1" s="1"/>
  <c r="AB1982" i="1" s="1"/>
  <c r="AB1983" i="1" s="1"/>
  <c r="AB1984" i="1" s="1"/>
  <c r="AC1969" i="1" l="1"/>
  <c r="AC1970" i="1" s="1"/>
  <c r="AC1971" i="1" s="1"/>
  <c r="AC1972" i="1" s="1"/>
  <c r="AC1973" i="1" s="1"/>
  <c r="AC1974" i="1" s="1"/>
  <c r="AC1975" i="1" s="1"/>
  <c r="AC1968" i="1"/>
  <c r="AC1977" i="1"/>
  <c r="AC1978" i="1"/>
  <c r="AC1979" i="1" s="1"/>
  <c r="AC1980" i="1" s="1"/>
  <c r="AC1981" i="1" s="1"/>
  <c r="AC1982" i="1" s="1"/>
  <c r="AC1983" i="1" s="1"/>
  <c r="AC1984" i="1" s="1"/>
  <c r="A1956" i="1"/>
  <c r="A1959" i="1"/>
  <c r="A1954" i="1"/>
  <c r="A1963" i="1" l="1"/>
  <c r="A1965" i="1"/>
  <c r="A1968" i="1"/>
  <c r="A1974" i="1" l="1"/>
  <c r="A1977" i="1"/>
  <c r="A1972" i="1"/>
  <c r="A1987" i="1" l="1"/>
  <c r="A1985" i="1" s="1"/>
  <c r="A1981" i="1"/>
  <c r="A1983" i="1"/>
  <c r="C1921" i="1"/>
  <c r="M1921" i="1" s="1"/>
  <c r="Z1985" i="1" l="1"/>
  <c r="A1991" i="1"/>
  <c r="X2023" i="1"/>
  <c r="A1993" i="1"/>
  <c r="A1996" i="1"/>
  <c r="A2000" i="1" l="1"/>
  <c r="A2002" i="1"/>
  <c r="A2005" i="1"/>
  <c r="X2032" i="1"/>
  <c r="X2024" i="1"/>
  <c r="X2025" i="1" s="1"/>
  <c r="X2026" i="1" s="1"/>
  <c r="X2027" i="1" s="1"/>
  <c r="X2028" i="1" s="1"/>
  <c r="X2029" i="1" s="1"/>
  <c r="X2030" i="1" s="1"/>
  <c r="Y2024" i="1" s="1"/>
  <c r="Y2025" i="1" s="1"/>
  <c r="Y2026" i="1" s="1"/>
  <c r="Y2027" i="1" s="1"/>
  <c r="Y2028" i="1" s="1"/>
  <c r="Y2029" i="1" s="1"/>
  <c r="Y2030" i="1" s="1"/>
  <c r="Z2024" i="1" s="1"/>
  <c r="Z2025" i="1" s="1"/>
  <c r="Z2026" i="1" s="1"/>
  <c r="Z2027" i="1" s="1"/>
  <c r="Z2028" i="1" s="1"/>
  <c r="Z2029" i="1" s="1"/>
  <c r="Z2030" i="1" s="1"/>
  <c r="AA2024" i="1" s="1"/>
  <c r="AA2025" i="1" s="1"/>
  <c r="AA2026" i="1" s="1"/>
  <c r="AA2027" i="1" s="1"/>
  <c r="AA2028" i="1" s="1"/>
  <c r="AA2029" i="1" s="1"/>
  <c r="AA2030" i="1" s="1"/>
  <c r="AB2024" i="1" s="1"/>
  <c r="AB2025" i="1" s="1"/>
  <c r="AB2026" i="1" s="1"/>
  <c r="AB2027" i="1" s="1"/>
  <c r="AB2028" i="1" s="1"/>
  <c r="AB2029" i="1" s="1"/>
  <c r="AB2030" i="1" s="1"/>
  <c r="X2041" i="1" l="1"/>
  <c r="X2042" i="1" s="1"/>
  <c r="X2043" i="1" s="1"/>
  <c r="X2044" i="1" s="1"/>
  <c r="X2045" i="1" s="1"/>
  <c r="X2046" i="1" s="1"/>
  <c r="X2047" i="1" s="1"/>
  <c r="X2048" i="1" s="1"/>
  <c r="Y2042" i="1" s="1"/>
  <c r="Y2043" i="1" s="1"/>
  <c r="Y2044" i="1" s="1"/>
  <c r="Y2045" i="1" s="1"/>
  <c r="Y2046" i="1" s="1"/>
  <c r="Y2047" i="1" s="1"/>
  <c r="Y2048" i="1" s="1"/>
  <c r="Z2042" i="1" s="1"/>
  <c r="Z2043" i="1" s="1"/>
  <c r="Z2044" i="1" s="1"/>
  <c r="Z2045" i="1" s="1"/>
  <c r="Z2046" i="1" s="1"/>
  <c r="Z2047" i="1" s="1"/>
  <c r="Z2048" i="1" s="1"/>
  <c r="AA2042" i="1" s="1"/>
  <c r="AA2043" i="1" s="1"/>
  <c r="AA2044" i="1" s="1"/>
  <c r="AA2045" i="1" s="1"/>
  <c r="AA2046" i="1" s="1"/>
  <c r="AA2047" i="1" s="1"/>
  <c r="AA2048" i="1" s="1"/>
  <c r="AB2042" i="1" s="1"/>
  <c r="AB2043" i="1" s="1"/>
  <c r="AB2044" i="1" s="1"/>
  <c r="AB2045" i="1" s="1"/>
  <c r="AB2046" i="1" s="1"/>
  <c r="AB2047" i="1" s="1"/>
  <c r="AB2048" i="1" s="1"/>
  <c r="X2033" i="1"/>
  <c r="X2034" i="1" s="1"/>
  <c r="X2035" i="1" s="1"/>
  <c r="X2036" i="1" s="1"/>
  <c r="X2037" i="1" s="1"/>
  <c r="X2038" i="1" s="1"/>
  <c r="X2039" i="1" s="1"/>
  <c r="Y2033" i="1" s="1"/>
  <c r="Y2034" i="1" s="1"/>
  <c r="Y2035" i="1" s="1"/>
  <c r="Y2036" i="1" s="1"/>
  <c r="Y2037" i="1" s="1"/>
  <c r="Y2038" i="1" s="1"/>
  <c r="Y2039" i="1" s="1"/>
  <c r="Z2033" i="1" s="1"/>
  <c r="Z2034" i="1" s="1"/>
  <c r="Z2035" i="1" s="1"/>
  <c r="Z2036" i="1" s="1"/>
  <c r="Z2037" i="1" s="1"/>
  <c r="Z2038" i="1" s="1"/>
  <c r="Z2039" i="1" s="1"/>
  <c r="AA2033" i="1" s="1"/>
  <c r="AA2034" i="1" s="1"/>
  <c r="AA2035" i="1" s="1"/>
  <c r="AA2036" i="1" s="1"/>
  <c r="AA2037" i="1" s="1"/>
  <c r="AA2038" i="1" s="1"/>
  <c r="AA2039" i="1" s="1"/>
  <c r="AB2033" i="1" s="1"/>
  <c r="AB2034" i="1" s="1"/>
  <c r="AB2035" i="1" s="1"/>
  <c r="AB2036" i="1" s="1"/>
  <c r="AB2037" i="1" s="1"/>
  <c r="AB2038" i="1" s="1"/>
  <c r="AB2039" i="1" s="1"/>
  <c r="AC2023" i="1"/>
  <c r="AC2024" i="1"/>
  <c r="AC2025" i="1" s="1"/>
  <c r="AC2026" i="1" s="1"/>
  <c r="AC2027" i="1" s="1"/>
  <c r="AC2028" i="1" s="1"/>
  <c r="AC2029" i="1" s="1"/>
  <c r="AC2030" i="1" s="1"/>
  <c r="A2011" i="1"/>
  <c r="A2014" i="1"/>
  <c r="A2009" i="1"/>
  <c r="A2018" i="1" l="1"/>
  <c r="A2020" i="1"/>
  <c r="A2023" i="1"/>
  <c r="AC2032" i="1"/>
  <c r="AC2033" i="1"/>
  <c r="AC2034" i="1" s="1"/>
  <c r="AC2035" i="1" s="1"/>
  <c r="AC2036" i="1" s="1"/>
  <c r="AC2037" i="1" s="1"/>
  <c r="AC2038" i="1" s="1"/>
  <c r="AC2039" i="1" s="1"/>
  <c r="AC2041" i="1"/>
  <c r="AC2042" i="1"/>
  <c r="AC2043" i="1" s="1"/>
  <c r="AC2044" i="1" s="1"/>
  <c r="AC2045" i="1" s="1"/>
  <c r="AC2046" i="1" s="1"/>
  <c r="AC2047" i="1" s="1"/>
  <c r="AC2048" i="1" s="1"/>
  <c r="A2027" i="1" l="1"/>
  <c r="A2029" i="1"/>
  <c r="A2032" i="1"/>
  <c r="A2041" i="1" l="1"/>
  <c r="A2036" i="1"/>
  <c r="A2038" i="1"/>
  <c r="A2045" i="1" l="1"/>
  <c r="A2047" i="1"/>
  <c r="A2051" i="1"/>
  <c r="A2049" i="1" s="1"/>
  <c r="C1985" i="1"/>
  <c r="M1985" i="1" s="1"/>
  <c r="A2060" i="1" l="1"/>
  <c r="Z2049" i="1"/>
  <c r="A2055" i="1"/>
  <c r="X2087" i="1"/>
  <c r="A2057" i="1"/>
  <c r="X2088" i="1" l="1"/>
  <c r="X2089" i="1" s="1"/>
  <c r="X2090" i="1" s="1"/>
  <c r="X2091" i="1" s="1"/>
  <c r="X2092" i="1" s="1"/>
  <c r="X2093" i="1" s="1"/>
  <c r="X2094" i="1" s="1"/>
  <c r="Y2088" i="1" s="1"/>
  <c r="Y2089" i="1" s="1"/>
  <c r="Y2090" i="1" s="1"/>
  <c r="Y2091" i="1" s="1"/>
  <c r="Y2092" i="1" s="1"/>
  <c r="Y2093" i="1" s="1"/>
  <c r="Y2094" i="1" s="1"/>
  <c r="Z2088" i="1" s="1"/>
  <c r="Z2089" i="1" s="1"/>
  <c r="Z2090" i="1" s="1"/>
  <c r="Z2091" i="1" s="1"/>
  <c r="Z2092" i="1" s="1"/>
  <c r="Z2093" i="1" s="1"/>
  <c r="Z2094" i="1" s="1"/>
  <c r="AA2088" i="1" s="1"/>
  <c r="AA2089" i="1" s="1"/>
  <c r="AA2090" i="1" s="1"/>
  <c r="AA2091" i="1" s="1"/>
  <c r="AA2092" i="1" s="1"/>
  <c r="AA2093" i="1" s="1"/>
  <c r="AA2094" i="1" s="1"/>
  <c r="AB2088" i="1" s="1"/>
  <c r="AB2089" i="1" s="1"/>
  <c r="AB2090" i="1" s="1"/>
  <c r="AB2091" i="1" s="1"/>
  <c r="AB2092" i="1" s="1"/>
  <c r="AB2093" i="1" s="1"/>
  <c r="AB2094" i="1" s="1"/>
  <c r="X2096" i="1"/>
  <c r="A2064" i="1"/>
  <c r="A2066" i="1"/>
  <c r="A2069" i="1"/>
  <c r="A2073" i="1" l="1"/>
  <c r="A2075" i="1"/>
  <c r="A2078" i="1"/>
  <c r="X2097" i="1"/>
  <c r="X2098" i="1" s="1"/>
  <c r="X2099" i="1" s="1"/>
  <c r="X2100" i="1" s="1"/>
  <c r="X2101" i="1" s="1"/>
  <c r="X2102" i="1" s="1"/>
  <c r="X2103" i="1" s="1"/>
  <c r="Y2097" i="1" s="1"/>
  <c r="Y2098" i="1" s="1"/>
  <c r="Y2099" i="1" s="1"/>
  <c r="Y2100" i="1" s="1"/>
  <c r="Y2101" i="1" s="1"/>
  <c r="Y2102" i="1" s="1"/>
  <c r="Y2103" i="1" s="1"/>
  <c r="Z2097" i="1" s="1"/>
  <c r="Z2098" i="1" s="1"/>
  <c r="Z2099" i="1" s="1"/>
  <c r="Z2100" i="1" s="1"/>
  <c r="Z2101" i="1" s="1"/>
  <c r="Z2102" i="1" s="1"/>
  <c r="Z2103" i="1" s="1"/>
  <c r="AA2097" i="1" s="1"/>
  <c r="AA2098" i="1" s="1"/>
  <c r="AA2099" i="1" s="1"/>
  <c r="AA2100" i="1" s="1"/>
  <c r="AA2101" i="1" s="1"/>
  <c r="AA2102" i="1" s="1"/>
  <c r="AA2103" i="1" s="1"/>
  <c r="AB2097" i="1" s="1"/>
  <c r="AB2098" i="1" s="1"/>
  <c r="AB2099" i="1" s="1"/>
  <c r="AB2100" i="1" s="1"/>
  <c r="AB2101" i="1" s="1"/>
  <c r="AB2102" i="1" s="1"/>
  <c r="AB2103" i="1" s="1"/>
  <c r="X2105" i="1"/>
  <c r="X2106" i="1" s="1"/>
  <c r="X2107" i="1" s="1"/>
  <c r="X2108" i="1" s="1"/>
  <c r="X2109" i="1" s="1"/>
  <c r="X2110" i="1" s="1"/>
  <c r="X2111" i="1" s="1"/>
  <c r="X2112" i="1" s="1"/>
  <c r="Y2106" i="1" s="1"/>
  <c r="Y2107" i="1" s="1"/>
  <c r="Y2108" i="1" s="1"/>
  <c r="Y2109" i="1" s="1"/>
  <c r="Y2110" i="1" s="1"/>
  <c r="Y2111" i="1" s="1"/>
  <c r="Y2112" i="1" s="1"/>
  <c r="Z2106" i="1" s="1"/>
  <c r="Z2107" i="1" s="1"/>
  <c r="Z2108" i="1" s="1"/>
  <c r="Z2109" i="1" s="1"/>
  <c r="Z2110" i="1" s="1"/>
  <c r="Z2111" i="1" s="1"/>
  <c r="Z2112" i="1" s="1"/>
  <c r="AA2106" i="1" s="1"/>
  <c r="AA2107" i="1" s="1"/>
  <c r="AA2108" i="1" s="1"/>
  <c r="AA2109" i="1" s="1"/>
  <c r="AA2110" i="1" s="1"/>
  <c r="AA2111" i="1" s="1"/>
  <c r="AA2112" i="1" s="1"/>
  <c r="AB2106" i="1" s="1"/>
  <c r="AB2107" i="1" s="1"/>
  <c r="AB2108" i="1" s="1"/>
  <c r="AB2109" i="1" s="1"/>
  <c r="AB2110" i="1" s="1"/>
  <c r="AB2111" i="1" s="1"/>
  <c r="AB2112" i="1" s="1"/>
  <c r="AC2088" i="1"/>
  <c r="AC2089" i="1" s="1"/>
  <c r="AC2090" i="1" s="1"/>
  <c r="AC2091" i="1" s="1"/>
  <c r="AC2092" i="1" s="1"/>
  <c r="AC2093" i="1" s="1"/>
  <c r="AC2094" i="1" s="1"/>
  <c r="AC2087" i="1"/>
  <c r="AC2096" i="1" l="1"/>
  <c r="AC2097" i="1"/>
  <c r="AC2098" i="1" s="1"/>
  <c r="AC2099" i="1" s="1"/>
  <c r="AC2100" i="1" s="1"/>
  <c r="AC2101" i="1" s="1"/>
  <c r="AC2102" i="1" s="1"/>
  <c r="AC2103" i="1" s="1"/>
  <c r="AC2106" i="1"/>
  <c r="AC2107" i="1" s="1"/>
  <c r="AC2108" i="1" s="1"/>
  <c r="AC2109" i="1" s="1"/>
  <c r="AC2110" i="1" s="1"/>
  <c r="AC2111" i="1" s="1"/>
  <c r="AC2112" i="1" s="1"/>
  <c r="AC2105" i="1"/>
  <c r="A2082" i="1"/>
  <c r="A2084" i="1"/>
  <c r="A2087" i="1"/>
  <c r="A2096" i="1" l="1"/>
  <c r="A2091" i="1"/>
  <c r="A2093" i="1"/>
  <c r="A2100" i="1" l="1"/>
  <c r="A2102" i="1"/>
  <c r="A2105" i="1"/>
  <c r="A2109" i="1" l="1"/>
  <c r="A2111" i="1"/>
  <c r="A2115" i="1"/>
  <c r="A2113" i="1" s="1"/>
  <c r="C2049" i="1"/>
  <c r="M2049" i="1" s="1"/>
  <c r="Z2113" i="1" l="1"/>
  <c r="A2119" i="1"/>
  <c r="X2151" i="1"/>
  <c r="A2121" i="1"/>
  <c r="A2124" i="1"/>
  <c r="A2128" i="1" l="1"/>
  <c r="A2130" i="1"/>
  <c r="A2133" i="1"/>
  <c r="X2160" i="1"/>
  <c r="X2152" i="1"/>
  <c r="X2153" i="1" s="1"/>
  <c r="X2154" i="1" s="1"/>
  <c r="X2155" i="1" s="1"/>
  <c r="X2156" i="1" s="1"/>
  <c r="X2157" i="1" s="1"/>
  <c r="X2158" i="1" s="1"/>
  <c r="Y2152" i="1" s="1"/>
  <c r="Y2153" i="1" s="1"/>
  <c r="Y2154" i="1" s="1"/>
  <c r="Y2155" i="1" s="1"/>
  <c r="Y2156" i="1" s="1"/>
  <c r="Y2157" i="1" s="1"/>
  <c r="Y2158" i="1" s="1"/>
  <c r="Z2152" i="1" s="1"/>
  <c r="Z2153" i="1" s="1"/>
  <c r="Z2154" i="1" s="1"/>
  <c r="Z2155" i="1" s="1"/>
  <c r="Z2156" i="1" s="1"/>
  <c r="Z2157" i="1" s="1"/>
  <c r="Z2158" i="1" s="1"/>
  <c r="AA2152" i="1" s="1"/>
  <c r="AA2153" i="1" s="1"/>
  <c r="AA2154" i="1" s="1"/>
  <c r="AA2155" i="1" s="1"/>
  <c r="AA2156" i="1" s="1"/>
  <c r="AA2157" i="1" s="1"/>
  <c r="AA2158" i="1" s="1"/>
  <c r="AB2152" i="1" s="1"/>
  <c r="AB2153" i="1" s="1"/>
  <c r="AB2154" i="1" s="1"/>
  <c r="AB2155" i="1" s="1"/>
  <c r="AB2156" i="1" s="1"/>
  <c r="AB2157" i="1" s="1"/>
  <c r="AB2158" i="1" s="1"/>
  <c r="X2169" i="1" l="1"/>
  <c r="X2170" i="1" s="1"/>
  <c r="X2171" i="1" s="1"/>
  <c r="X2172" i="1" s="1"/>
  <c r="X2173" i="1" s="1"/>
  <c r="X2174" i="1" s="1"/>
  <c r="X2175" i="1" s="1"/>
  <c r="X2176" i="1" s="1"/>
  <c r="Y2170" i="1" s="1"/>
  <c r="Y2171" i="1" s="1"/>
  <c r="Y2172" i="1" s="1"/>
  <c r="Y2173" i="1" s="1"/>
  <c r="Y2174" i="1" s="1"/>
  <c r="Y2175" i="1" s="1"/>
  <c r="Y2176" i="1" s="1"/>
  <c r="Z2170" i="1" s="1"/>
  <c r="Z2171" i="1" s="1"/>
  <c r="Z2172" i="1" s="1"/>
  <c r="Z2173" i="1" s="1"/>
  <c r="Z2174" i="1" s="1"/>
  <c r="Z2175" i="1" s="1"/>
  <c r="Z2176" i="1" s="1"/>
  <c r="AA2170" i="1" s="1"/>
  <c r="AA2171" i="1" s="1"/>
  <c r="AA2172" i="1" s="1"/>
  <c r="AA2173" i="1" s="1"/>
  <c r="AA2174" i="1" s="1"/>
  <c r="AA2175" i="1" s="1"/>
  <c r="AA2176" i="1" s="1"/>
  <c r="AB2170" i="1" s="1"/>
  <c r="AB2171" i="1" s="1"/>
  <c r="AB2172" i="1" s="1"/>
  <c r="AB2173" i="1" s="1"/>
  <c r="AB2174" i="1" s="1"/>
  <c r="AB2175" i="1" s="1"/>
  <c r="AB2176" i="1" s="1"/>
  <c r="X2161" i="1"/>
  <c r="X2162" i="1" s="1"/>
  <c r="X2163" i="1" s="1"/>
  <c r="X2164" i="1" s="1"/>
  <c r="X2165" i="1" s="1"/>
  <c r="X2166" i="1" s="1"/>
  <c r="X2167" i="1" s="1"/>
  <c r="Y2161" i="1" s="1"/>
  <c r="Y2162" i="1" s="1"/>
  <c r="Y2163" i="1" s="1"/>
  <c r="Y2164" i="1" s="1"/>
  <c r="Y2165" i="1" s="1"/>
  <c r="Y2166" i="1" s="1"/>
  <c r="Y2167" i="1" s="1"/>
  <c r="Z2161" i="1" s="1"/>
  <c r="Z2162" i="1" s="1"/>
  <c r="Z2163" i="1" s="1"/>
  <c r="Z2164" i="1" s="1"/>
  <c r="Z2165" i="1" s="1"/>
  <c r="Z2166" i="1" s="1"/>
  <c r="Z2167" i="1" s="1"/>
  <c r="AA2161" i="1" s="1"/>
  <c r="AA2162" i="1" s="1"/>
  <c r="AA2163" i="1" s="1"/>
  <c r="AA2164" i="1" s="1"/>
  <c r="AA2165" i="1" s="1"/>
  <c r="AA2166" i="1" s="1"/>
  <c r="AA2167" i="1" s="1"/>
  <c r="AB2161" i="1" s="1"/>
  <c r="AB2162" i="1" s="1"/>
  <c r="AB2163" i="1" s="1"/>
  <c r="AB2164" i="1" s="1"/>
  <c r="AB2165" i="1" s="1"/>
  <c r="AB2166" i="1" s="1"/>
  <c r="AB2167" i="1" s="1"/>
  <c r="AC2151" i="1"/>
  <c r="AC2152" i="1"/>
  <c r="AC2153" i="1" s="1"/>
  <c r="AC2154" i="1" s="1"/>
  <c r="AC2155" i="1" s="1"/>
  <c r="AC2156" i="1" s="1"/>
  <c r="AC2157" i="1" s="1"/>
  <c r="AC2158" i="1" s="1"/>
  <c r="A2139" i="1"/>
  <c r="A2142" i="1"/>
  <c r="A2137" i="1"/>
  <c r="A2151" i="1" l="1"/>
  <c r="A2146" i="1"/>
  <c r="A2148" i="1"/>
  <c r="AC2161" i="1"/>
  <c r="AC2162" i="1" s="1"/>
  <c r="AC2163" i="1" s="1"/>
  <c r="AC2164" i="1" s="1"/>
  <c r="AC2165" i="1" s="1"/>
  <c r="AC2166" i="1" s="1"/>
  <c r="AC2167" i="1" s="1"/>
  <c r="AC2160" i="1"/>
  <c r="AC2170" i="1"/>
  <c r="AC2171" i="1" s="1"/>
  <c r="AC2172" i="1" s="1"/>
  <c r="AC2173" i="1" s="1"/>
  <c r="AC2174" i="1" s="1"/>
  <c r="AC2175" i="1" s="1"/>
  <c r="AC2176" i="1" s="1"/>
  <c r="AC2169" i="1"/>
  <c r="A2157" i="1" l="1"/>
  <c r="A2160" i="1"/>
  <c r="A2155" i="1"/>
  <c r="A2169" i="1" l="1"/>
  <c r="A2164" i="1"/>
  <c r="A2166" i="1"/>
  <c r="A2175" i="1" l="1"/>
  <c r="A2179" i="1"/>
  <c r="A2177" i="1" s="1"/>
  <c r="A2173" i="1"/>
  <c r="C2113" i="1"/>
  <c r="M2113" i="1" s="1"/>
  <c r="A2188" i="1" l="1"/>
  <c r="Z2177" i="1"/>
  <c r="A2183" i="1"/>
  <c r="X2215" i="1"/>
  <c r="A2185" i="1"/>
  <c r="X2216" i="1" l="1"/>
  <c r="X2217" i="1" s="1"/>
  <c r="X2218" i="1" s="1"/>
  <c r="X2219" i="1" s="1"/>
  <c r="X2220" i="1" s="1"/>
  <c r="X2221" i="1" s="1"/>
  <c r="X2222" i="1" s="1"/>
  <c r="Y2216" i="1" s="1"/>
  <c r="Y2217" i="1" s="1"/>
  <c r="Y2218" i="1" s="1"/>
  <c r="Y2219" i="1" s="1"/>
  <c r="Y2220" i="1" s="1"/>
  <c r="Y2221" i="1" s="1"/>
  <c r="Y2222" i="1" s="1"/>
  <c r="Z2216" i="1" s="1"/>
  <c r="Z2217" i="1" s="1"/>
  <c r="Z2218" i="1" s="1"/>
  <c r="Z2219" i="1" s="1"/>
  <c r="Z2220" i="1" s="1"/>
  <c r="Z2221" i="1" s="1"/>
  <c r="Z2222" i="1" s="1"/>
  <c r="AA2216" i="1" s="1"/>
  <c r="AA2217" i="1" s="1"/>
  <c r="AA2218" i="1" s="1"/>
  <c r="AA2219" i="1" s="1"/>
  <c r="AA2220" i="1" s="1"/>
  <c r="AA2221" i="1" s="1"/>
  <c r="AA2222" i="1" s="1"/>
  <c r="AB2216" i="1" s="1"/>
  <c r="AB2217" i="1" s="1"/>
  <c r="AB2218" i="1" s="1"/>
  <c r="AB2219" i="1" s="1"/>
  <c r="AB2220" i="1" s="1"/>
  <c r="AB2221" i="1" s="1"/>
  <c r="AB2222" i="1" s="1"/>
  <c r="X2224" i="1"/>
  <c r="A2194" i="1"/>
  <c r="A2197" i="1"/>
  <c r="A2192" i="1"/>
  <c r="A2201" i="1" l="1"/>
  <c r="A2206" i="1"/>
  <c r="A2203" i="1"/>
  <c r="X2225" i="1"/>
  <c r="X2226" i="1" s="1"/>
  <c r="X2227" i="1" s="1"/>
  <c r="X2228" i="1" s="1"/>
  <c r="X2229" i="1" s="1"/>
  <c r="X2230" i="1" s="1"/>
  <c r="X2231" i="1" s="1"/>
  <c r="Y2225" i="1" s="1"/>
  <c r="Y2226" i="1" s="1"/>
  <c r="Y2227" i="1" s="1"/>
  <c r="Y2228" i="1" s="1"/>
  <c r="Y2229" i="1" s="1"/>
  <c r="Y2230" i="1" s="1"/>
  <c r="Y2231" i="1" s="1"/>
  <c r="Z2225" i="1" s="1"/>
  <c r="Z2226" i="1" s="1"/>
  <c r="Z2227" i="1" s="1"/>
  <c r="Z2228" i="1" s="1"/>
  <c r="Z2229" i="1" s="1"/>
  <c r="Z2230" i="1" s="1"/>
  <c r="Z2231" i="1" s="1"/>
  <c r="AA2225" i="1" s="1"/>
  <c r="AA2226" i="1" s="1"/>
  <c r="AA2227" i="1" s="1"/>
  <c r="AA2228" i="1" s="1"/>
  <c r="AA2229" i="1" s="1"/>
  <c r="AA2230" i="1" s="1"/>
  <c r="AA2231" i="1" s="1"/>
  <c r="AB2225" i="1" s="1"/>
  <c r="AB2226" i="1" s="1"/>
  <c r="AB2227" i="1" s="1"/>
  <c r="AB2228" i="1" s="1"/>
  <c r="AB2229" i="1" s="1"/>
  <c r="AB2230" i="1" s="1"/>
  <c r="AB2231" i="1" s="1"/>
  <c r="X2233" i="1"/>
  <c r="X2234" i="1" s="1"/>
  <c r="X2235" i="1" s="1"/>
  <c r="X2236" i="1" s="1"/>
  <c r="X2237" i="1" s="1"/>
  <c r="X2238" i="1" s="1"/>
  <c r="X2239" i="1" s="1"/>
  <c r="X2240" i="1" s="1"/>
  <c r="Y2234" i="1" s="1"/>
  <c r="Y2235" i="1" s="1"/>
  <c r="Y2236" i="1" s="1"/>
  <c r="Y2237" i="1" s="1"/>
  <c r="Y2238" i="1" s="1"/>
  <c r="Y2239" i="1" s="1"/>
  <c r="Y2240" i="1" s="1"/>
  <c r="Z2234" i="1" s="1"/>
  <c r="Z2235" i="1" s="1"/>
  <c r="Z2236" i="1" s="1"/>
  <c r="Z2237" i="1" s="1"/>
  <c r="Z2238" i="1" s="1"/>
  <c r="Z2239" i="1" s="1"/>
  <c r="Z2240" i="1" s="1"/>
  <c r="AA2234" i="1" s="1"/>
  <c r="AA2235" i="1" s="1"/>
  <c r="AA2236" i="1" s="1"/>
  <c r="AA2237" i="1" s="1"/>
  <c r="AA2238" i="1" s="1"/>
  <c r="AA2239" i="1" s="1"/>
  <c r="AA2240" i="1" s="1"/>
  <c r="AB2234" i="1" s="1"/>
  <c r="AB2235" i="1" s="1"/>
  <c r="AB2236" i="1" s="1"/>
  <c r="AB2237" i="1" s="1"/>
  <c r="AB2238" i="1" s="1"/>
  <c r="AB2239" i="1" s="1"/>
  <c r="AB2240" i="1" s="1"/>
  <c r="AC2215" i="1"/>
  <c r="AC2216" i="1"/>
  <c r="AC2217" i="1" s="1"/>
  <c r="AC2218" i="1" s="1"/>
  <c r="AC2219" i="1" s="1"/>
  <c r="AC2220" i="1" s="1"/>
  <c r="AC2221" i="1" s="1"/>
  <c r="AC2222" i="1" s="1"/>
  <c r="AC2225" i="1" l="1"/>
  <c r="AC2226" i="1" s="1"/>
  <c r="AC2227" i="1" s="1"/>
  <c r="AC2228" i="1" s="1"/>
  <c r="AC2229" i="1" s="1"/>
  <c r="AC2230" i="1" s="1"/>
  <c r="AC2231" i="1" s="1"/>
  <c r="AC2224" i="1"/>
  <c r="A2212" i="1"/>
  <c r="A2215" i="1"/>
  <c r="A2210" i="1"/>
  <c r="AC2233" i="1"/>
  <c r="AC2234" i="1"/>
  <c r="AC2235" i="1" s="1"/>
  <c r="AC2236" i="1" s="1"/>
  <c r="AC2237" i="1" s="1"/>
  <c r="AC2238" i="1" s="1"/>
  <c r="AC2239" i="1" s="1"/>
  <c r="AC2240" i="1" s="1"/>
  <c r="A2224" i="1" l="1"/>
  <c r="A2219" i="1"/>
  <c r="A2221" i="1"/>
  <c r="A2230" i="1" l="1"/>
  <c r="A2233" i="1"/>
  <c r="A2228" i="1"/>
  <c r="A2237" i="1" l="1"/>
  <c r="A2239" i="1"/>
  <c r="A2243" i="1"/>
  <c r="A2241" i="1" s="1"/>
  <c r="C2177" i="1"/>
  <c r="M2177" i="1" s="1"/>
  <c r="A2249" i="1" l="1"/>
  <c r="A2252" i="1"/>
  <c r="Z2241" i="1"/>
  <c r="A2247" i="1"/>
  <c r="X2279" i="1"/>
  <c r="X2288" i="1" l="1"/>
  <c r="X2280" i="1"/>
  <c r="X2281" i="1" s="1"/>
  <c r="X2282" i="1" s="1"/>
  <c r="X2283" i="1" s="1"/>
  <c r="X2284" i="1" s="1"/>
  <c r="X2285" i="1" s="1"/>
  <c r="X2286" i="1" s="1"/>
  <c r="Y2280" i="1" s="1"/>
  <c r="Y2281" i="1" s="1"/>
  <c r="Y2282" i="1" s="1"/>
  <c r="Y2283" i="1" s="1"/>
  <c r="Y2284" i="1" s="1"/>
  <c r="Y2285" i="1" s="1"/>
  <c r="Y2286" i="1" s="1"/>
  <c r="Z2280" i="1" s="1"/>
  <c r="Z2281" i="1" s="1"/>
  <c r="Z2282" i="1" s="1"/>
  <c r="Z2283" i="1" s="1"/>
  <c r="Z2284" i="1" s="1"/>
  <c r="Z2285" i="1" s="1"/>
  <c r="Z2286" i="1" s="1"/>
  <c r="AA2280" i="1" s="1"/>
  <c r="AA2281" i="1" s="1"/>
  <c r="AA2282" i="1" s="1"/>
  <c r="AA2283" i="1" s="1"/>
  <c r="AA2284" i="1" s="1"/>
  <c r="AA2285" i="1" s="1"/>
  <c r="AA2286" i="1" s="1"/>
  <c r="AB2280" i="1" s="1"/>
  <c r="AB2281" i="1" s="1"/>
  <c r="AB2282" i="1" s="1"/>
  <c r="AB2283" i="1" s="1"/>
  <c r="AB2284" i="1" s="1"/>
  <c r="AB2285" i="1" s="1"/>
  <c r="AB2286" i="1" s="1"/>
  <c r="A2256" i="1"/>
  <c r="A2258" i="1"/>
  <c r="A2261" i="1"/>
  <c r="AC2279" i="1" l="1"/>
  <c r="AC2280" i="1"/>
  <c r="AC2281" i="1" s="1"/>
  <c r="AC2282" i="1" s="1"/>
  <c r="AC2283" i="1" s="1"/>
  <c r="AC2284" i="1" s="1"/>
  <c r="AC2285" i="1" s="1"/>
  <c r="AC2286" i="1" s="1"/>
  <c r="A2267" i="1"/>
  <c r="A2270" i="1"/>
  <c r="A2265" i="1"/>
  <c r="X2297" i="1"/>
  <c r="X2298" i="1" s="1"/>
  <c r="X2299" i="1" s="1"/>
  <c r="X2300" i="1" s="1"/>
  <c r="X2301" i="1" s="1"/>
  <c r="X2302" i="1" s="1"/>
  <c r="X2303" i="1" s="1"/>
  <c r="X2304" i="1" s="1"/>
  <c r="Y2298" i="1" s="1"/>
  <c r="Y2299" i="1" s="1"/>
  <c r="Y2300" i="1" s="1"/>
  <c r="Y2301" i="1" s="1"/>
  <c r="Y2302" i="1" s="1"/>
  <c r="Y2303" i="1" s="1"/>
  <c r="Y2304" i="1" s="1"/>
  <c r="Z2298" i="1" s="1"/>
  <c r="Z2299" i="1" s="1"/>
  <c r="Z2300" i="1" s="1"/>
  <c r="Z2301" i="1" s="1"/>
  <c r="Z2302" i="1" s="1"/>
  <c r="Z2303" i="1" s="1"/>
  <c r="Z2304" i="1" s="1"/>
  <c r="AA2298" i="1" s="1"/>
  <c r="AA2299" i="1" s="1"/>
  <c r="AA2300" i="1" s="1"/>
  <c r="AA2301" i="1" s="1"/>
  <c r="AA2302" i="1" s="1"/>
  <c r="AA2303" i="1" s="1"/>
  <c r="AA2304" i="1" s="1"/>
  <c r="AB2298" i="1" s="1"/>
  <c r="AB2299" i="1" s="1"/>
  <c r="AB2300" i="1" s="1"/>
  <c r="AB2301" i="1" s="1"/>
  <c r="AB2302" i="1" s="1"/>
  <c r="AB2303" i="1" s="1"/>
  <c r="AB2304" i="1" s="1"/>
  <c r="X2289" i="1"/>
  <c r="X2290" i="1" s="1"/>
  <c r="X2291" i="1" s="1"/>
  <c r="X2292" i="1" s="1"/>
  <c r="X2293" i="1" s="1"/>
  <c r="X2294" i="1" s="1"/>
  <c r="X2295" i="1" s="1"/>
  <c r="Y2289" i="1" s="1"/>
  <c r="Y2290" i="1" s="1"/>
  <c r="Y2291" i="1" s="1"/>
  <c r="Y2292" i="1" s="1"/>
  <c r="Y2293" i="1" s="1"/>
  <c r="Y2294" i="1" s="1"/>
  <c r="Y2295" i="1" s="1"/>
  <c r="Z2289" i="1" s="1"/>
  <c r="Z2290" i="1" s="1"/>
  <c r="Z2291" i="1" s="1"/>
  <c r="Z2292" i="1" s="1"/>
  <c r="Z2293" i="1" s="1"/>
  <c r="Z2294" i="1" s="1"/>
  <c r="Z2295" i="1" s="1"/>
  <c r="AA2289" i="1" s="1"/>
  <c r="AA2290" i="1" s="1"/>
  <c r="AA2291" i="1" s="1"/>
  <c r="AA2292" i="1" s="1"/>
  <c r="AA2293" i="1" s="1"/>
  <c r="AA2294" i="1" s="1"/>
  <c r="AA2295" i="1" s="1"/>
  <c r="AB2289" i="1" s="1"/>
  <c r="AB2290" i="1" s="1"/>
  <c r="AB2291" i="1" s="1"/>
  <c r="AB2292" i="1" s="1"/>
  <c r="AB2293" i="1" s="1"/>
  <c r="AB2294" i="1" s="1"/>
  <c r="AB2295" i="1" s="1"/>
  <c r="AC2297" i="1" l="1"/>
  <c r="AC2298" i="1"/>
  <c r="AC2299" i="1" s="1"/>
  <c r="AC2300" i="1" s="1"/>
  <c r="AC2301" i="1" s="1"/>
  <c r="AC2302" i="1" s="1"/>
  <c r="AC2303" i="1" s="1"/>
  <c r="AC2304" i="1" s="1"/>
  <c r="A2274" i="1"/>
  <c r="A2276" i="1"/>
  <c r="A2279" i="1"/>
  <c r="AC2288" i="1"/>
  <c r="AC2289" i="1"/>
  <c r="AC2290" i="1" s="1"/>
  <c r="AC2291" i="1" s="1"/>
  <c r="AC2292" i="1" s="1"/>
  <c r="AC2293" i="1" s="1"/>
  <c r="AC2294" i="1" s="1"/>
  <c r="AC2295" i="1" s="1"/>
  <c r="A2285" i="1" l="1"/>
  <c r="A2288" i="1"/>
  <c r="A2283" i="1"/>
  <c r="A2297" i="1" l="1"/>
  <c r="A2292" i="1"/>
  <c r="A2294" i="1"/>
  <c r="A2301" i="1" l="1"/>
  <c r="A2303" i="1"/>
  <c r="A2307" i="1"/>
  <c r="A2305" i="1" s="1"/>
  <c r="C2241" i="1"/>
  <c r="M2241" i="1" s="1"/>
  <c r="A2316" i="1" l="1"/>
  <c r="Z2305" i="1"/>
  <c r="A2311" i="1"/>
  <c r="X2343" i="1"/>
  <c r="A2313" i="1"/>
  <c r="X2344" i="1" l="1"/>
  <c r="X2345" i="1" s="1"/>
  <c r="X2346" i="1" s="1"/>
  <c r="X2347" i="1" s="1"/>
  <c r="X2348" i="1" s="1"/>
  <c r="X2349" i="1" s="1"/>
  <c r="X2350" i="1" s="1"/>
  <c r="Y2344" i="1" s="1"/>
  <c r="Y2345" i="1" s="1"/>
  <c r="Y2346" i="1" s="1"/>
  <c r="Y2347" i="1" s="1"/>
  <c r="Y2348" i="1" s="1"/>
  <c r="Y2349" i="1" s="1"/>
  <c r="Y2350" i="1" s="1"/>
  <c r="Z2344" i="1" s="1"/>
  <c r="Z2345" i="1" s="1"/>
  <c r="Z2346" i="1" s="1"/>
  <c r="Z2347" i="1" s="1"/>
  <c r="Z2348" i="1" s="1"/>
  <c r="Z2349" i="1" s="1"/>
  <c r="Z2350" i="1" s="1"/>
  <c r="AA2344" i="1" s="1"/>
  <c r="AA2345" i="1" s="1"/>
  <c r="AA2346" i="1" s="1"/>
  <c r="AA2347" i="1" s="1"/>
  <c r="AA2348" i="1" s="1"/>
  <c r="AA2349" i="1" s="1"/>
  <c r="AA2350" i="1" s="1"/>
  <c r="AB2344" i="1" s="1"/>
  <c r="AB2345" i="1" s="1"/>
  <c r="AB2346" i="1" s="1"/>
  <c r="AB2347" i="1" s="1"/>
  <c r="AB2348" i="1" s="1"/>
  <c r="AB2349" i="1" s="1"/>
  <c r="AB2350" i="1" s="1"/>
  <c r="X2352" i="1"/>
  <c r="A2322" i="1"/>
  <c r="A2325" i="1"/>
  <c r="A2320" i="1"/>
  <c r="A2329" i="1" l="1"/>
  <c r="A2331" i="1"/>
  <c r="A2334" i="1"/>
  <c r="X2353" i="1"/>
  <c r="X2354" i="1" s="1"/>
  <c r="X2355" i="1" s="1"/>
  <c r="X2356" i="1" s="1"/>
  <c r="X2357" i="1" s="1"/>
  <c r="X2358" i="1" s="1"/>
  <c r="X2359" i="1" s="1"/>
  <c r="Y2353" i="1" s="1"/>
  <c r="Y2354" i="1" s="1"/>
  <c r="Y2355" i="1" s="1"/>
  <c r="Y2356" i="1" s="1"/>
  <c r="Y2357" i="1" s="1"/>
  <c r="Y2358" i="1" s="1"/>
  <c r="Y2359" i="1" s="1"/>
  <c r="Z2353" i="1" s="1"/>
  <c r="Z2354" i="1" s="1"/>
  <c r="Z2355" i="1" s="1"/>
  <c r="Z2356" i="1" s="1"/>
  <c r="Z2357" i="1" s="1"/>
  <c r="Z2358" i="1" s="1"/>
  <c r="Z2359" i="1" s="1"/>
  <c r="AA2353" i="1" s="1"/>
  <c r="AA2354" i="1" s="1"/>
  <c r="AA2355" i="1" s="1"/>
  <c r="AA2356" i="1" s="1"/>
  <c r="AA2357" i="1" s="1"/>
  <c r="AA2358" i="1" s="1"/>
  <c r="AA2359" i="1" s="1"/>
  <c r="AB2353" i="1" s="1"/>
  <c r="AB2354" i="1" s="1"/>
  <c r="AB2355" i="1" s="1"/>
  <c r="AB2356" i="1" s="1"/>
  <c r="AB2357" i="1" s="1"/>
  <c r="AB2358" i="1" s="1"/>
  <c r="AB2359" i="1" s="1"/>
  <c r="X2361" i="1"/>
  <c r="X2362" i="1" s="1"/>
  <c r="X2363" i="1" s="1"/>
  <c r="X2364" i="1" s="1"/>
  <c r="X2365" i="1" s="1"/>
  <c r="X2366" i="1" s="1"/>
  <c r="X2367" i="1" s="1"/>
  <c r="X2368" i="1" s="1"/>
  <c r="Y2362" i="1" s="1"/>
  <c r="Y2363" i="1" s="1"/>
  <c r="Y2364" i="1" s="1"/>
  <c r="Y2365" i="1" s="1"/>
  <c r="Y2366" i="1" s="1"/>
  <c r="Y2367" i="1" s="1"/>
  <c r="Y2368" i="1" s="1"/>
  <c r="Z2362" i="1" s="1"/>
  <c r="Z2363" i="1" s="1"/>
  <c r="Z2364" i="1" s="1"/>
  <c r="Z2365" i="1" s="1"/>
  <c r="Z2366" i="1" s="1"/>
  <c r="Z2367" i="1" s="1"/>
  <c r="Z2368" i="1" s="1"/>
  <c r="AA2362" i="1" s="1"/>
  <c r="AA2363" i="1" s="1"/>
  <c r="AA2364" i="1" s="1"/>
  <c r="AA2365" i="1" s="1"/>
  <c r="AA2366" i="1" s="1"/>
  <c r="AA2367" i="1" s="1"/>
  <c r="AA2368" i="1" s="1"/>
  <c r="AB2362" i="1" s="1"/>
  <c r="AB2363" i="1" s="1"/>
  <c r="AB2364" i="1" s="1"/>
  <c r="AB2365" i="1" s="1"/>
  <c r="AB2366" i="1" s="1"/>
  <c r="AB2367" i="1" s="1"/>
  <c r="AB2368" i="1" s="1"/>
  <c r="AC2344" i="1"/>
  <c r="AC2345" i="1" s="1"/>
  <c r="AC2346" i="1" s="1"/>
  <c r="AC2347" i="1" s="1"/>
  <c r="AC2348" i="1" s="1"/>
  <c r="AC2349" i="1" s="1"/>
  <c r="AC2350" i="1" s="1"/>
  <c r="AC2343" i="1"/>
  <c r="AC2352" i="1" l="1"/>
  <c r="AC2353" i="1"/>
  <c r="AC2354" i="1" s="1"/>
  <c r="AC2355" i="1" s="1"/>
  <c r="AC2356" i="1" s="1"/>
  <c r="AC2357" i="1" s="1"/>
  <c r="AC2358" i="1" s="1"/>
  <c r="AC2359" i="1" s="1"/>
  <c r="AC2362" i="1"/>
  <c r="AC2363" i="1" s="1"/>
  <c r="AC2364" i="1" s="1"/>
  <c r="AC2365" i="1" s="1"/>
  <c r="AC2366" i="1" s="1"/>
  <c r="AC2367" i="1" s="1"/>
  <c r="AC2368" i="1" s="1"/>
  <c r="AC2361" i="1"/>
  <c r="A2338" i="1"/>
  <c r="A2340" i="1"/>
  <c r="A2343" i="1"/>
  <c r="A2352" i="1" l="1"/>
  <c r="A2347" i="1"/>
  <c r="A2349" i="1"/>
  <c r="A2356" i="1" l="1"/>
  <c r="A2358" i="1"/>
  <c r="A2361" i="1"/>
  <c r="A2371" i="1" l="1"/>
  <c r="A2369" i="1" s="1"/>
  <c r="A2365" i="1"/>
  <c r="A2367" i="1"/>
  <c r="C2305" i="1"/>
  <c r="M2305" i="1" s="1"/>
  <c r="Z2369" i="1" l="1"/>
  <c r="A2375" i="1"/>
  <c r="X2407" i="1"/>
  <c r="A2377" i="1"/>
  <c r="A2380" i="1"/>
  <c r="A2384" i="1" l="1"/>
  <c r="A2386" i="1"/>
  <c r="A2389" i="1"/>
  <c r="X2416" i="1"/>
  <c r="X2408" i="1"/>
  <c r="X2409" i="1" s="1"/>
  <c r="X2410" i="1" s="1"/>
  <c r="X2411" i="1" s="1"/>
  <c r="X2412" i="1" s="1"/>
  <c r="X2413" i="1" s="1"/>
  <c r="X2414" i="1" s="1"/>
  <c r="Y2408" i="1" s="1"/>
  <c r="Y2409" i="1" s="1"/>
  <c r="Y2410" i="1" s="1"/>
  <c r="Y2411" i="1" s="1"/>
  <c r="Y2412" i="1" s="1"/>
  <c r="Y2413" i="1" s="1"/>
  <c r="Y2414" i="1" s="1"/>
  <c r="Z2408" i="1" s="1"/>
  <c r="Z2409" i="1" s="1"/>
  <c r="Z2410" i="1" s="1"/>
  <c r="Z2411" i="1" s="1"/>
  <c r="Z2412" i="1" s="1"/>
  <c r="Z2413" i="1" s="1"/>
  <c r="Z2414" i="1" s="1"/>
  <c r="AA2408" i="1" s="1"/>
  <c r="AA2409" i="1" s="1"/>
  <c r="AA2410" i="1" s="1"/>
  <c r="AA2411" i="1" s="1"/>
  <c r="AA2412" i="1" s="1"/>
  <c r="AA2413" i="1" s="1"/>
  <c r="AA2414" i="1" s="1"/>
  <c r="AB2408" i="1" s="1"/>
  <c r="AB2409" i="1" s="1"/>
  <c r="AB2410" i="1" s="1"/>
  <c r="AB2411" i="1" s="1"/>
  <c r="AB2412" i="1" s="1"/>
  <c r="AB2413" i="1" s="1"/>
  <c r="AB2414" i="1" s="1"/>
  <c r="X2425" i="1" l="1"/>
  <c r="X2426" i="1" s="1"/>
  <c r="X2427" i="1" s="1"/>
  <c r="X2428" i="1" s="1"/>
  <c r="X2429" i="1" s="1"/>
  <c r="X2430" i="1" s="1"/>
  <c r="X2431" i="1" s="1"/>
  <c r="X2432" i="1" s="1"/>
  <c r="Y2426" i="1" s="1"/>
  <c r="Y2427" i="1" s="1"/>
  <c r="Y2428" i="1" s="1"/>
  <c r="Y2429" i="1" s="1"/>
  <c r="Y2430" i="1" s="1"/>
  <c r="Y2431" i="1" s="1"/>
  <c r="Y2432" i="1" s="1"/>
  <c r="Z2426" i="1" s="1"/>
  <c r="Z2427" i="1" s="1"/>
  <c r="Z2428" i="1" s="1"/>
  <c r="Z2429" i="1" s="1"/>
  <c r="Z2430" i="1" s="1"/>
  <c r="Z2431" i="1" s="1"/>
  <c r="Z2432" i="1" s="1"/>
  <c r="AA2426" i="1" s="1"/>
  <c r="AA2427" i="1" s="1"/>
  <c r="AA2428" i="1" s="1"/>
  <c r="AA2429" i="1" s="1"/>
  <c r="AA2430" i="1" s="1"/>
  <c r="AA2431" i="1" s="1"/>
  <c r="AA2432" i="1" s="1"/>
  <c r="AB2426" i="1" s="1"/>
  <c r="AB2427" i="1" s="1"/>
  <c r="AB2428" i="1" s="1"/>
  <c r="AB2429" i="1" s="1"/>
  <c r="AB2430" i="1" s="1"/>
  <c r="AB2431" i="1" s="1"/>
  <c r="AB2432" i="1" s="1"/>
  <c r="X2417" i="1"/>
  <c r="X2418" i="1" s="1"/>
  <c r="X2419" i="1" s="1"/>
  <c r="X2420" i="1" s="1"/>
  <c r="X2421" i="1" s="1"/>
  <c r="X2422" i="1" s="1"/>
  <c r="X2423" i="1" s="1"/>
  <c r="Y2417" i="1" s="1"/>
  <c r="Y2418" i="1" s="1"/>
  <c r="Y2419" i="1" s="1"/>
  <c r="Y2420" i="1" s="1"/>
  <c r="Y2421" i="1" s="1"/>
  <c r="Y2422" i="1" s="1"/>
  <c r="Y2423" i="1" s="1"/>
  <c r="Z2417" i="1" s="1"/>
  <c r="Z2418" i="1" s="1"/>
  <c r="Z2419" i="1" s="1"/>
  <c r="Z2420" i="1" s="1"/>
  <c r="Z2421" i="1" s="1"/>
  <c r="Z2422" i="1" s="1"/>
  <c r="Z2423" i="1" s="1"/>
  <c r="AA2417" i="1" s="1"/>
  <c r="AA2418" i="1" s="1"/>
  <c r="AA2419" i="1" s="1"/>
  <c r="AA2420" i="1" s="1"/>
  <c r="AA2421" i="1" s="1"/>
  <c r="AA2422" i="1" s="1"/>
  <c r="AA2423" i="1" s="1"/>
  <c r="AB2417" i="1" s="1"/>
  <c r="AB2418" i="1" s="1"/>
  <c r="AB2419" i="1" s="1"/>
  <c r="AB2420" i="1" s="1"/>
  <c r="AB2421" i="1" s="1"/>
  <c r="AB2422" i="1" s="1"/>
  <c r="AB2423" i="1" s="1"/>
  <c r="AC2407" i="1"/>
  <c r="AC2408" i="1"/>
  <c r="AC2409" i="1" s="1"/>
  <c r="AC2410" i="1" s="1"/>
  <c r="AC2411" i="1" s="1"/>
  <c r="AC2412" i="1" s="1"/>
  <c r="AC2413" i="1" s="1"/>
  <c r="AC2414" i="1" s="1"/>
  <c r="A2395" i="1"/>
  <c r="A2398" i="1"/>
  <c r="A2393" i="1"/>
  <c r="AC2416" i="1" l="1"/>
  <c r="AC2417" i="1"/>
  <c r="AC2418" i="1" s="1"/>
  <c r="AC2419" i="1" s="1"/>
  <c r="AC2420" i="1" s="1"/>
  <c r="AC2421" i="1" s="1"/>
  <c r="AC2422" i="1" s="1"/>
  <c r="AC2423" i="1" s="1"/>
  <c r="A2402" i="1"/>
  <c r="A2404" i="1"/>
  <c r="A2407" i="1"/>
  <c r="AC2425" i="1"/>
  <c r="AC2426" i="1"/>
  <c r="AC2427" i="1" s="1"/>
  <c r="AC2428" i="1" s="1"/>
  <c r="AC2429" i="1" s="1"/>
  <c r="AC2430" i="1" s="1"/>
  <c r="AC2431" i="1" s="1"/>
  <c r="AC2432" i="1" s="1"/>
  <c r="A2413" i="1" l="1"/>
  <c r="A2416" i="1"/>
  <c r="A2411" i="1"/>
  <c r="A2425" i="1" l="1"/>
  <c r="A2422" i="1"/>
  <c r="A2420" i="1"/>
  <c r="A2429" i="1" l="1"/>
  <c r="A2431" i="1"/>
  <c r="A2435" i="1"/>
  <c r="A2433" i="1" s="1"/>
  <c r="C2369" i="1"/>
  <c r="M2369" i="1" s="1"/>
  <c r="A2444" i="1" l="1"/>
  <c r="Z2433" i="1"/>
  <c r="A2439" i="1"/>
  <c r="X2471" i="1"/>
  <c r="A2441" i="1"/>
  <c r="X2472" i="1" l="1"/>
  <c r="X2473" i="1" s="1"/>
  <c r="X2474" i="1" s="1"/>
  <c r="X2475" i="1" s="1"/>
  <c r="X2476" i="1" s="1"/>
  <c r="X2477" i="1" s="1"/>
  <c r="X2478" i="1" s="1"/>
  <c r="Y2472" i="1" s="1"/>
  <c r="Y2473" i="1" s="1"/>
  <c r="Y2474" i="1" s="1"/>
  <c r="Y2475" i="1" s="1"/>
  <c r="Y2476" i="1" s="1"/>
  <c r="Y2477" i="1" s="1"/>
  <c r="Y2478" i="1" s="1"/>
  <c r="Z2472" i="1" s="1"/>
  <c r="Z2473" i="1" s="1"/>
  <c r="Z2474" i="1" s="1"/>
  <c r="Z2475" i="1" s="1"/>
  <c r="Z2476" i="1" s="1"/>
  <c r="Z2477" i="1" s="1"/>
  <c r="Z2478" i="1" s="1"/>
  <c r="AA2472" i="1" s="1"/>
  <c r="AA2473" i="1" s="1"/>
  <c r="AA2474" i="1" s="1"/>
  <c r="AA2475" i="1" s="1"/>
  <c r="AA2476" i="1" s="1"/>
  <c r="AA2477" i="1" s="1"/>
  <c r="AA2478" i="1" s="1"/>
  <c r="AB2472" i="1" s="1"/>
  <c r="AB2473" i="1" s="1"/>
  <c r="AB2474" i="1" s="1"/>
  <c r="AB2475" i="1" s="1"/>
  <c r="AB2476" i="1" s="1"/>
  <c r="AB2477" i="1" s="1"/>
  <c r="AB2478" i="1" s="1"/>
  <c r="X2480" i="1"/>
  <c r="A2450" i="1"/>
  <c r="A2453" i="1"/>
  <c r="A2448" i="1"/>
  <c r="A2457" i="1" l="1"/>
  <c r="A2459" i="1"/>
  <c r="A2462" i="1"/>
  <c r="X2481" i="1"/>
  <c r="X2482" i="1" s="1"/>
  <c r="X2483" i="1" s="1"/>
  <c r="X2484" i="1" s="1"/>
  <c r="X2485" i="1" s="1"/>
  <c r="X2486" i="1" s="1"/>
  <c r="X2487" i="1" s="1"/>
  <c r="Y2481" i="1" s="1"/>
  <c r="Y2482" i="1" s="1"/>
  <c r="Y2483" i="1" s="1"/>
  <c r="Y2484" i="1" s="1"/>
  <c r="Y2485" i="1" s="1"/>
  <c r="Y2486" i="1" s="1"/>
  <c r="Y2487" i="1" s="1"/>
  <c r="Z2481" i="1" s="1"/>
  <c r="Z2482" i="1" s="1"/>
  <c r="Z2483" i="1" s="1"/>
  <c r="Z2484" i="1" s="1"/>
  <c r="Z2485" i="1" s="1"/>
  <c r="Z2486" i="1" s="1"/>
  <c r="Z2487" i="1" s="1"/>
  <c r="AA2481" i="1" s="1"/>
  <c r="AA2482" i="1" s="1"/>
  <c r="AA2483" i="1" s="1"/>
  <c r="AA2484" i="1" s="1"/>
  <c r="AA2485" i="1" s="1"/>
  <c r="AA2486" i="1" s="1"/>
  <c r="AA2487" i="1" s="1"/>
  <c r="AB2481" i="1" s="1"/>
  <c r="AB2482" i="1" s="1"/>
  <c r="AB2483" i="1" s="1"/>
  <c r="AB2484" i="1" s="1"/>
  <c r="AB2485" i="1" s="1"/>
  <c r="AB2486" i="1" s="1"/>
  <c r="AB2487" i="1" s="1"/>
  <c r="X2489" i="1"/>
  <c r="X2490" i="1" s="1"/>
  <c r="X2491" i="1" s="1"/>
  <c r="X2492" i="1" s="1"/>
  <c r="X2493" i="1" s="1"/>
  <c r="X2494" i="1" s="1"/>
  <c r="X2495" i="1" s="1"/>
  <c r="X2496" i="1" s="1"/>
  <c r="Y2490" i="1" s="1"/>
  <c r="Y2491" i="1" s="1"/>
  <c r="Y2492" i="1" s="1"/>
  <c r="Y2493" i="1" s="1"/>
  <c r="Y2494" i="1" s="1"/>
  <c r="Y2495" i="1" s="1"/>
  <c r="Y2496" i="1" s="1"/>
  <c r="Z2490" i="1" s="1"/>
  <c r="Z2491" i="1" s="1"/>
  <c r="Z2492" i="1" s="1"/>
  <c r="Z2493" i="1" s="1"/>
  <c r="Z2494" i="1" s="1"/>
  <c r="Z2495" i="1" s="1"/>
  <c r="Z2496" i="1" s="1"/>
  <c r="AA2490" i="1" s="1"/>
  <c r="AA2491" i="1" s="1"/>
  <c r="AA2492" i="1" s="1"/>
  <c r="AA2493" i="1" s="1"/>
  <c r="AA2494" i="1" s="1"/>
  <c r="AA2495" i="1" s="1"/>
  <c r="AA2496" i="1" s="1"/>
  <c r="AB2490" i="1" s="1"/>
  <c r="AB2491" i="1" s="1"/>
  <c r="AB2492" i="1" s="1"/>
  <c r="AB2493" i="1" s="1"/>
  <c r="AB2494" i="1" s="1"/>
  <c r="AB2495" i="1" s="1"/>
  <c r="AB2496" i="1" s="1"/>
  <c r="AC2472" i="1"/>
  <c r="AC2473" i="1" s="1"/>
  <c r="AC2474" i="1" s="1"/>
  <c r="AC2475" i="1" s="1"/>
  <c r="AC2476" i="1" s="1"/>
  <c r="AC2477" i="1" s="1"/>
  <c r="AC2478" i="1" s="1"/>
  <c r="AC2471" i="1"/>
  <c r="AC2481" i="1" l="1"/>
  <c r="AC2482" i="1" s="1"/>
  <c r="AC2483" i="1" s="1"/>
  <c r="AC2484" i="1" s="1"/>
  <c r="AC2485" i="1" s="1"/>
  <c r="AC2486" i="1" s="1"/>
  <c r="AC2487" i="1" s="1"/>
  <c r="AC2480" i="1"/>
  <c r="AC2489" i="1"/>
  <c r="AC2490" i="1"/>
  <c r="AC2491" i="1" s="1"/>
  <c r="AC2492" i="1" s="1"/>
  <c r="AC2493" i="1" s="1"/>
  <c r="AC2494" i="1" s="1"/>
  <c r="AC2495" i="1" s="1"/>
  <c r="AC2496" i="1" s="1"/>
  <c r="A2468" i="1"/>
  <c r="A2471" i="1"/>
  <c r="A2466" i="1"/>
  <c r="A2480" i="1" l="1"/>
  <c r="A2475" i="1"/>
  <c r="A2477" i="1"/>
  <c r="A2484" i="1" l="1"/>
  <c r="A2486" i="1"/>
  <c r="A2489" i="1"/>
  <c r="A2493" i="1" l="1"/>
  <c r="A2495" i="1"/>
  <c r="A2499" i="1"/>
  <c r="A2497" i="1" s="1"/>
  <c r="C2433" i="1"/>
  <c r="M2433" i="1" s="1"/>
  <c r="A2505" i="1" l="1"/>
  <c r="A2508" i="1"/>
  <c r="Z2497" i="1"/>
  <c r="A2503" i="1"/>
  <c r="X2535" i="1"/>
  <c r="X2544" i="1" l="1"/>
  <c r="X2536" i="1"/>
  <c r="X2537" i="1" s="1"/>
  <c r="X2538" i="1" s="1"/>
  <c r="X2539" i="1" s="1"/>
  <c r="X2540" i="1" s="1"/>
  <c r="X2541" i="1" s="1"/>
  <c r="X2542" i="1" s="1"/>
  <c r="Y2536" i="1" s="1"/>
  <c r="Y2537" i="1" s="1"/>
  <c r="Y2538" i="1" s="1"/>
  <c r="Y2539" i="1" s="1"/>
  <c r="Y2540" i="1" s="1"/>
  <c r="Y2541" i="1" s="1"/>
  <c r="Y2542" i="1" s="1"/>
  <c r="Z2536" i="1" s="1"/>
  <c r="Z2537" i="1" s="1"/>
  <c r="Z2538" i="1" s="1"/>
  <c r="Z2539" i="1" s="1"/>
  <c r="Z2540" i="1" s="1"/>
  <c r="Z2541" i="1" s="1"/>
  <c r="Z2542" i="1" s="1"/>
  <c r="AA2536" i="1" s="1"/>
  <c r="AA2537" i="1" s="1"/>
  <c r="AA2538" i="1" s="1"/>
  <c r="AA2539" i="1" s="1"/>
  <c r="AA2540" i="1" s="1"/>
  <c r="AA2541" i="1" s="1"/>
  <c r="AA2542" i="1" s="1"/>
  <c r="AB2536" i="1" s="1"/>
  <c r="AB2537" i="1" s="1"/>
  <c r="AB2538" i="1" s="1"/>
  <c r="AB2539" i="1" s="1"/>
  <c r="AB2540" i="1" s="1"/>
  <c r="AB2541" i="1" s="1"/>
  <c r="AB2542" i="1" s="1"/>
  <c r="A2512" i="1"/>
  <c r="A2514" i="1"/>
  <c r="A2517" i="1"/>
  <c r="AC2535" i="1" l="1"/>
  <c r="AC2536" i="1"/>
  <c r="AC2537" i="1" s="1"/>
  <c r="AC2538" i="1" s="1"/>
  <c r="AC2539" i="1" s="1"/>
  <c r="AC2540" i="1" s="1"/>
  <c r="AC2541" i="1" s="1"/>
  <c r="AC2542" i="1" s="1"/>
  <c r="A2523" i="1"/>
  <c r="A2526" i="1"/>
  <c r="A2521" i="1"/>
  <c r="X2553" i="1"/>
  <c r="X2554" i="1" s="1"/>
  <c r="X2555" i="1" s="1"/>
  <c r="X2556" i="1" s="1"/>
  <c r="X2557" i="1" s="1"/>
  <c r="X2558" i="1" s="1"/>
  <c r="X2559" i="1" s="1"/>
  <c r="X2560" i="1" s="1"/>
  <c r="Y2554" i="1" s="1"/>
  <c r="Y2555" i="1" s="1"/>
  <c r="Y2556" i="1" s="1"/>
  <c r="Y2557" i="1" s="1"/>
  <c r="Y2558" i="1" s="1"/>
  <c r="Y2559" i="1" s="1"/>
  <c r="Y2560" i="1" s="1"/>
  <c r="Z2554" i="1" s="1"/>
  <c r="Z2555" i="1" s="1"/>
  <c r="Z2556" i="1" s="1"/>
  <c r="Z2557" i="1" s="1"/>
  <c r="Z2558" i="1" s="1"/>
  <c r="Z2559" i="1" s="1"/>
  <c r="Z2560" i="1" s="1"/>
  <c r="AA2554" i="1" s="1"/>
  <c r="AA2555" i="1" s="1"/>
  <c r="AA2556" i="1" s="1"/>
  <c r="AA2557" i="1" s="1"/>
  <c r="AA2558" i="1" s="1"/>
  <c r="AA2559" i="1" s="1"/>
  <c r="AA2560" i="1" s="1"/>
  <c r="AB2554" i="1" s="1"/>
  <c r="AB2555" i="1" s="1"/>
  <c r="AB2556" i="1" s="1"/>
  <c r="AB2557" i="1" s="1"/>
  <c r="AB2558" i="1" s="1"/>
  <c r="AB2559" i="1" s="1"/>
  <c r="AB2560" i="1" s="1"/>
  <c r="X2545" i="1"/>
  <c r="X2546" i="1" s="1"/>
  <c r="X2547" i="1" s="1"/>
  <c r="X2548" i="1" s="1"/>
  <c r="X2549" i="1" s="1"/>
  <c r="X2550" i="1" s="1"/>
  <c r="X2551" i="1" s="1"/>
  <c r="Y2545" i="1" s="1"/>
  <c r="Y2546" i="1" s="1"/>
  <c r="Y2547" i="1" s="1"/>
  <c r="Y2548" i="1" s="1"/>
  <c r="Y2549" i="1" s="1"/>
  <c r="Y2550" i="1" s="1"/>
  <c r="Y2551" i="1" s="1"/>
  <c r="Z2545" i="1" s="1"/>
  <c r="Z2546" i="1" s="1"/>
  <c r="Z2547" i="1" s="1"/>
  <c r="Z2548" i="1" s="1"/>
  <c r="Z2549" i="1" s="1"/>
  <c r="Z2550" i="1" s="1"/>
  <c r="Z2551" i="1" s="1"/>
  <c r="AA2545" i="1" s="1"/>
  <c r="AA2546" i="1" s="1"/>
  <c r="AA2547" i="1" s="1"/>
  <c r="AA2548" i="1" s="1"/>
  <c r="AA2549" i="1" s="1"/>
  <c r="AA2550" i="1" s="1"/>
  <c r="AA2551" i="1" s="1"/>
  <c r="AB2545" i="1" s="1"/>
  <c r="AB2546" i="1" s="1"/>
  <c r="AB2547" i="1" s="1"/>
  <c r="AB2548" i="1" s="1"/>
  <c r="AB2549" i="1" s="1"/>
  <c r="AB2550" i="1" s="1"/>
  <c r="AB2551" i="1" s="1"/>
  <c r="AC2553" i="1" l="1"/>
  <c r="AC2554" i="1"/>
  <c r="AC2555" i="1" s="1"/>
  <c r="AC2556" i="1" s="1"/>
  <c r="AC2557" i="1" s="1"/>
  <c r="AC2558" i="1" s="1"/>
  <c r="AC2559" i="1" s="1"/>
  <c r="AC2560" i="1" s="1"/>
  <c r="A2530" i="1"/>
  <c r="A2532" i="1"/>
  <c r="A2535" i="1"/>
  <c r="AC2544" i="1"/>
  <c r="AC2545" i="1"/>
  <c r="AC2546" i="1" s="1"/>
  <c r="AC2547" i="1" s="1"/>
  <c r="AC2548" i="1" s="1"/>
  <c r="AC2549" i="1" s="1"/>
  <c r="AC2550" i="1" s="1"/>
  <c r="AC2551" i="1" s="1"/>
  <c r="A2541" i="1" l="1"/>
  <c r="A2544" i="1"/>
  <c r="A2539" i="1"/>
  <c r="A2553" i="1" l="1"/>
  <c r="A2548" i="1"/>
  <c r="A2550" i="1"/>
  <c r="A2557" i="1" l="1"/>
  <c r="A2559" i="1"/>
  <c r="A2563" i="1"/>
  <c r="A2561" i="1" s="1"/>
  <c r="C2497" i="1"/>
  <c r="M2497" i="1" s="1"/>
  <c r="A2567" i="1" l="1"/>
  <c r="X2599" i="1"/>
  <c r="A2569" i="1"/>
  <c r="A2572" i="1"/>
  <c r="Z2561" i="1"/>
  <c r="A2578" i="1" l="1"/>
  <c r="A2581" i="1"/>
  <c r="A2576" i="1"/>
  <c r="X2600" i="1"/>
  <c r="X2601" i="1" s="1"/>
  <c r="X2602" i="1" s="1"/>
  <c r="X2603" i="1" s="1"/>
  <c r="X2604" i="1" s="1"/>
  <c r="X2605" i="1" s="1"/>
  <c r="X2606" i="1" s="1"/>
  <c r="Y2600" i="1" s="1"/>
  <c r="Y2601" i="1" s="1"/>
  <c r="Y2602" i="1" s="1"/>
  <c r="Y2603" i="1" s="1"/>
  <c r="Y2604" i="1" s="1"/>
  <c r="Y2605" i="1" s="1"/>
  <c r="Y2606" i="1" s="1"/>
  <c r="Z2600" i="1" s="1"/>
  <c r="Z2601" i="1" s="1"/>
  <c r="Z2602" i="1" s="1"/>
  <c r="Z2603" i="1" s="1"/>
  <c r="Z2604" i="1" s="1"/>
  <c r="Z2605" i="1" s="1"/>
  <c r="Z2606" i="1" s="1"/>
  <c r="AA2600" i="1" s="1"/>
  <c r="AA2601" i="1" s="1"/>
  <c r="AA2602" i="1" s="1"/>
  <c r="AA2603" i="1" s="1"/>
  <c r="AA2604" i="1" s="1"/>
  <c r="AA2605" i="1" s="1"/>
  <c r="AA2606" i="1" s="1"/>
  <c r="AB2600" i="1" s="1"/>
  <c r="AB2601" i="1" s="1"/>
  <c r="AB2602" i="1" s="1"/>
  <c r="AB2603" i="1" s="1"/>
  <c r="AB2604" i="1" s="1"/>
  <c r="AB2605" i="1" s="1"/>
  <c r="AB2606" i="1" s="1"/>
  <c r="X2608" i="1"/>
  <c r="AC2599" i="1" l="1"/>
  <c r="AC2600" i="1"/>
  <c r="AC2601" i="1" s="1"/>
  <c r="AC2602" i="1" s="1"/>
  <c r="AC2603" i="1" s="1"/>
  <c r="AC2604" i="1" s="1"/>
  <c r="AC2605" i="1" s="1"/>
  <c r="AC2606" i="1" s="1"/>
  <c r="A2585" i="1"/>
  <c r="A2587" i="1"/>
  <c r="A2590" i="1"/>
  <c r="X2617" i="1"/>
  <c r="X2618" i="1" s="1"/>
  <c r="X2619" i="1" s="1"/>
  <c r="X2620" i="1" s="1"/>
  <c r="X2621" i="1" s="1"/>
  <c r="X2622" i="1" s="1"/>
  <c r="X2623" i="1" s="1"/>
  <c r="X2624" i="1" s="1"/>
  <c r="Y2618" i="1" s="1"/>
  <c r="Y2619" i="1" s="1"/>
  <c r="Y2620" i="1" s="1"/>
  <c r="Y2621" i="1" s="1"/>
  <c r="Y2622" i="1" s="1"/>
  <c r="Y2623" i="1" s="1"/>
  <c r="Y2624" i="1" s="1"/>
  <c r="Z2618" i="1" s="1"/>
  <c r="Z2619" i="1" s="1"/>
  <c r="Z2620" i="1" s="1"/>
  <c r="Z2621" i="1" s="1"/>
  <c r="Z2622" i="1" s="1"/>
  <c r="Z2623" i="1" s="1"/>
  <c r="Z2624" i="1" s="1"/>
  <c r="AA2618" i="1" s="1"/>
  <c r="AA2619" i="1" s="1"/>
  <c r="AA2620" i="1" s="1"/>
  <c r="AA2621" i="1" s="1"/>
  <c r="AA2622" i="1" s="1"/>
  <c r="AA2623" i="1" s="1"/>
  <c r="AA2624" i="1" s="1"/>
  <c r="AB2618" i="1" s="1"/>
  <c r="AB2619" i="1" s="1"/>
  <c r="AB2620" i="1" s="1"/>
  <c r="AB2621" i="1" s="1"/>
  <c r="AB2622" i="1" s="1"/>
  <c r="AB2623" i="1" s="1"/>
  <c r="AB2624" i="1" s="1"/>
  <c r="X2609" i="1"/>
  <c r="X2610" i="1" s="1"/>
  <c r="X2611" i="1" s="1"/>
  <c r="X2612" i="1" s="1"/>
  <c r="X2613" i="1" s="1"/>
  <c r="X2614" i="1" s="1"/>
  <c r="X2615" i="1" s="1"/>
  <c r="Y2609" i="1" s="1"/>
  <c r="Y2610" i="1" s="1"/>
  <c r="Y2611" i="1" s="1"/>
  <c r="Y2612" i="1" s="1"/>
  <c r="Y2613" i="1" s="1"/>
  <c r="Y2614" i="1" s="1"/>
  <c r="Y2615" i="1" s="1"/>
  <c r="Z2609" i="1" s="1"/>
  <c r="Z2610" i="1" s="1"/>
  <c r="Z2611" i="1" s="1"/>
  <c r="Z2612" i="1" s="1"/>
  <c r="Z2613" i="1" s="1"/>
  <c r="Z2614" i="1" s="1"/>
  <c r="Z2615" i="1" s="1"/>
  <c r="AA2609" i="1" s="1"/>
  <c r="AA2610" i="1" s="1"/>
  <c r="AA2611" i="1" s="1"/>
  <c r="AA2612" i="1" s="1"/>
  <c r="AA2613" i="1" s="1"/>
  <c r="AA2614" i="1" s="1"/>
  <c r="AA2615" i="1" s="1"/>
  <c r="AB2609" i="1" s="1"/>
  <c r="AB2610" i="1" s="1"/>
  <c r="AB2611" i="1" s="1"/>
  <c r="AB2612" i="1" s="1"/>
  <c r="AB2613" i="1" s="1"/>
  <c r="AB2614" i="1" s="1"/>
  <c r="AB2615" i="1" s="1"/>
  <c r="AC2617" i="1" l="1"/>
  <c r="AC2618" i="1"/>
  <c r="AC2619" i="1" s="1"/>
  <c r="AC2620" i="1" s="1"/>
  <c r="AC2621" i="1" s="1"/>
  <c r="AC2622" i="1" s="1"/>
  <c r="AC2623" i="1" s="1"/>
  <c r="AC2624" i="1" s="1"/>
  <c r="AC2609" i="1"/>
  <c r="AC2610" i="1" s="1"/>
  <c r="AC2611" i="1" s="1"/>
  <c r="AC2612" i="1" s="1"/>
  <c r="AC2613" i="1" s="1"/>
  <c r="AC2614" i="1" s="1"/>
  <c r="AC2615" i="1" s="1"/>
  <c r="AC2608" i="1"/>
  <c r="A2594" i="1"/>
  <c r="A2596" i="1"/>
  <c r="A2599" i="1"/>
  <c r="A2608" i="1" l="1"/>
  <c r="A2603" i="1"/>
  <c r="A2605" i="1"/>
  <c r="A2614" i="1" l="1"/>
  <c r="A2617" i="1"/>
  <c r="A2612" i="1"/>
  <c r="A2621" i="1" l="1"/>
  <c r="A2623" i="1"/>
  <c r="A2627" i="1"/>
  <c r="A2625" i="1" s="1"/>
  <c r="C2561" i="1"/>
  <c r="M2561" i="1" s="1"/>
  <c r="Z2625" i="1" l="1"/>
  <c r="A2631" i="1"/>
  <c r="X2663" i="1"/>
  <c r="A2633" i="1"/>
  <c r="A2636" i="1"/>
  <c r="A2640" i="1" l="1"/>
  <c r="A2642" i="1"/>
  <c r="A2645" i="1"/>
  <c r="X2672" i="1"/>
  <c r="X2664" i="1"/>
  <c r="X2665" i="1" s="1"/>
  <c r="X2666" i="1" s="1"/>
  <c r="X2667" i="1" s="1"/>
  <c r="X2668" i="1" s="1"/>
  <c r="X2669" i="1" s="1"/>
  <c r="X2670" i="1" s="1"/>
  <c r="Y2664" i="1" s="1"/>
  <c r="Y2665" i="1" s="1"/>
  <c r="Y2666" i="1" s="1"/>
  <c r="Y2667" i="1" s="1"/>
  <c r="Y2668" i="1" s="1"/>
  <c r="Y2669" i="1" s="1"/>
  <c r="Y2670" i="1" s="1"/>
  <c r="Z2664" i="1" s="1"/>
  <c r="Z2665" i="1" s="1"/>
  <c r="Z2666" i="1" s="1"/>
  <c r="Z2667" i="1" s="1"/>
  <c r="Z2668" i="1" s="1"/>
  <c r="Z2669" i="1" s="1"/>
  <c r="Z2670" i="1" s="1"/>
  <c r="AA2664" i="1" s="1"/>
  <c r="AA2665" i="1" s="1"/>
  <c r="AA2666" i="1" s="1"/>
  <c r="AA2667" i="1" s="1"/>
  <c r="AA2668" i="1" s="1"/>
  <c r="AA2669" i="1" s="1"/>
  <c r="AA2670" i="1" s="1"/>
  <c r="AB2664" i="1" s="1"/>
  <c r="AB2665" i="1" s="1"/>
  <c r="AB2666" i="1" s="1"/>
  <c r="AB2667" i="1" s="1"/>
  <c r="AB2668" i="1" s="1"/>
  <c r="AB2669" i="1" s="1"/>
  <c r="AB2670" i="1" s="1"/>
  <c r="X2681" i="1" l="1"/>
  <c r="X2682" i="1" s="1"/>
  <c r="X2683" i="1" s="1"/>
  <c r="X2684" i="1" s="1"/>
  <c r="X2685" i="1" s="1"/>
  <c r="X2686" i="1" s="1"/>
  <c r="X2687" i="1" s="1"/>
  <c r="X2688" i="1" s="1"/>
  <c r="Y2682" i="1" s="1"/>
  <c r="Y2683" i="1" s="1"/>
  <c r="Y2684" i="1" s="1"/>
  <c r="Y2685" i="1" s="1"/>
  <c r="Y2686" i="1" s="1"/>
  <c r="Y2687" i="1" s="1"/>
  <c r="Y2688" i="1" s="1"/>
  <c r="Z2682" i="1" s="1"/>
  <c r="Z2683" i="1" s="1"/>
  <c r="Z2684" i="1" s="1"/>
  <c r="Z2685" i="1" s="1"/>
  <c r="Z2686" i="1" s="1"/>
  <c r="Z2687" i="1" s="1"/>
  <c r="Z2688" i="1" s="1"/>
  <c r="AA2682" i="1" s="1"/>
  <c r="AA2683" i="1" s="1"/>
  <c r="AA2684" i="1" s="1"/>
  <c r="AA2685" i="1" s="1"/>
  <c r="AA2686" i="1" s="1"/>
  <c r="AA2687" i="1" s="1"/>
  <c r="AA2688" i="1" s="1"/>
  <c r="AB2682" i="1" s="1"/>
  <c r="AB2683" i="1" s="1"/>
  <c r="AB2684" i="1" s="1"/>
  <c r="AB2685" i="1" s="1"/>
  <c r="AB2686" i="1" s="1"/>
  <c r="AB2687" i="1" s="1"/>
  <c r="AB2688" i="1" s="1"/>
  <c r="X2673" i="1"/>
  <c r="X2674" i="1" s="1"/>
  <c r="X2675" i="1" s="1"/>
  <c r="X2676" i="1" s="1"/>
  <c r="X2677" i="1" s="1"/>
  <c r="X2678" i="1" s="1"/>
  <c r="X2679" i="1" s="1"/>
  <c r="Y2673" i="1" s="1"/>
  <c r="Y2674" i="1" s="1"/>
  <c r="Y2675" i="1" s="1"/>
  <c r="Y2676" i="1" s="1"/>
  <c r="Y2677" i="1" s="1"/>
  <c r="Y2678" i="1" s="1"/>
  <c r="Y2679" i="1" s="1"/>
  <c r="Z2673" i="1" s="1"/>
  <c r="Z2674" i="1" s="1"/>
  <c r="Z2675" i="1" s="1"/>
  <c r="Z2676" i="1" s="1"/>
  <c r="Z2677" i="1" s="1"/>
  <c r="Z2678" i="1" s="1"/>
  <c r="Z2679" i="1" s="1"/>
  <c r="AA2673" i="1" s="1"/>
  <c r="AA2674" i="1" s="1"/>
  <c r="AA2675" i="1" s="1"/>
  <c r="AA2676" i="1" s="1"/>
  <c r="AA2677" i="1" s="1"/>
  <c r="AA2678" i="1" s="1"/>
  <c r="AA2679" i="1" s="1"/>
  <c r="AB2673" i="1" s="1"/>
  <c r="AB2674" i="1" s="1"/>
  <c r="AB2675" i="1" s="1"/>
  <c r="AB2676" i="1" s="1"/>
  <c r="AB2677" i="1" s="1"/>
  <c r="AB2678" i="1" s="1"/>
  <c r="AB2679" i="1" s="1"/>
  <c r="AC2663" i="1"/>
  <c r="AC2664" i="1"/>
  <c r="AC2665" i="1" s="1"/>
  <c r="AC2666" i="1" s="1"/>
  <c r="AC2667" i="1" s="1"/>
  <c r="AC2668" i="1" s="1"/>
  <c r="AC2669" i="1" s="1"/>
  <c r="AC2670" i="1" s="1"/>
  <c r="A2651" i="1"/>
  <c r="A2654" i="1"/>
  <c r="A2649" i="1"/>
  <c r="A2663" i="1" l="1"/>
  <c r="A2658" i="1"/>
  <c r="A2660" i="1"/>
  <c r="AC2673" i="1"/>
  <c r="AC2674" i="1" s="1"/>
  <c r="AC2675" i="1" s="1"/>
  <c r="AC2676" i="1" s="1"/>
  <c r="AC2677" i="1" s="1"/>
  <c r="AC2678" i="1" s="1"/>
  <c r="AC2679" i="1" s="1"/>
  <c r="AC2672" i="1"/>
  <c r="AC2682" i="1"/>
  <c r="AC2683" i="1" s="1"/>
  <c r="AC2684" i="1" s="1"/>
  <c r="AC2685" i="1" s="1"/>
  <c r="AC2686" i="1" s="1"/>
  <c r="AC2687" i="1" s="1"/>
  <c r="AC2688" i="1" s="1"/>
  <c r="AC2681" i="1"/>
  <c r="A2667" i="1" l="1"/>
  <c r="A2672" i="1"/>
  <c r="A2669" i="1"/>
  <c r="A2681" i="1" l="1"/>
  <c r="A2676" i="1"/>
  <c r="A2678" i="1"/>
  <c r="A2687" i="1" l="1"/>
  <c r="A2691" i="1"/>
  <c r="A2689" i="1" s="1"/>
  <c r="A2685" i="1"/>
  <c r="C2625" i="1"/>
  <c r="M2625" i="1" s="1"/>
  <c r="A2695" i="1" l="1"/>
  <c r="X2727" i="1"/>
  <c r="A2697" i="1"/>
  <c r="A2700" i="1"/>
  <c r="Z2689" i="1"/>
  <c r="A2706" i="1" l="1"/>
  <c r="A2709" i="1"/>
  <c r="A2704" i="1"/>
  <c r="X2728" i="1"/>
  <c r="X2729" i="1" s="1"/>
  <c r="X2730" i="1" s="1"/>
  <c r="X2731" i="1" s="1"/>
  <c r="X2732" i="1" s="1"/>
  <c r="X2733" i="1" s="1"/>
  <c r="X2734" i="1" s="1"/>
  <c r="Y2728" i="1" s="1"/>
  <c r="Y2729" i="1" s="1"/>
  <c r="Y2730" i="1" s="1"/>
  <c r="Y2731" i="1" s="1"/>
  <c r="Y2732" i="1" s="1"/>
  <c r="Y2733" i="1" s="1"/>
  <c r="Y2734" i="1" s="1"/>
  <c r="Z2728" i="1" s="1"/>
  <c r="Z2729" i="1" s="1"/>
  <c r="Z2730" i="1" s="1"/>
  <c r="Z2731" i="1" s="1"/>
  <c r="Z2732" i="1" s="1"/>
  <c r="Z2733" i="1" s="1"/>
  <c r="Z2734" i="1" s="1"/>
  <c r="AA2728" i="1" s="1"/>
  <c r="AA2729" i="1" s="1"/>
  <c r="AA2730" i="1" s="1"/>
  <c r="AA2731" i="1" s="1"/>
  <c r="AA2732" i="1" s="1"/>
  <c r="AA2733" i="1" s="1"/>
  <c r="AA2734" i="1" s="1"/>
  <c r="AB2728" i="1" s="1"/>
  <c r="AB2729" i="1" s="1"/>
  <c r="AB2730" i="1" s="1"/>
  <c r="AB2731" i="1" s="1"/>
  <c r="AB2732" i="1" s="1"/>
  <c r="AB2733" i="1" s="1"/>
  <c r="AB2734" i="1" s="1"/>
  <c r="X2736" i="1"/>
  <c r="AC2727" i="1" l="1"/>
  <c r="AC2728" i="1"/>
  <c r="AC2729" i="1" s="1"/>
  <c r="AC2730" i="1" s="1"/>
  <c r="AC2731" i="1" s="1"/>
  <c r="AC2732" i="1" s="1"/>
  <c r="AC2733" i="1" s="1"/>
  <c r="AC2734" i="1" s="1"/>
  <c r="A2713" i="1"/>
  <c r="A2715" i="1"/>
  <c r="A2718" i="1"/>
  <c r="X2745" i="1"/>
  <c r="X2746" i="1" s="1"/>
  <c r="X2747" i="1" s="1"/>
  <c r="X2748" i="1" s="1"/>
  <c r="X2749" i="1" s="1"/>
  <c r="X2750" i="1" s="1"/>
  <c r="X2751" i="1" s="1"/>
  <c r="X2752" i="1" s="1"/>
  <c r="Y2746" i="1" s="1"/>
  <c r="Y2747" i="1" s="1"/>
  <c r="Y2748" i="1" s="1"/>
  <c r="Y2749" i="1" s="1"/>
  <c r="Y2750" i="1" s="1"/>
  <c r="Y2751" i="1" s="1"/>
  <c r="Y2752" i="1" s="1"/>
  <c r="Z2746" i="1" s="1"/>
  <c r="Z2747" i="1" s="1"/>
  <c r="Z2748" i="1" s="1"/>
  <c r="Z2749" i="1" s="1"/>
  <c r="Z2750" i="1" s="1"/>
  <c r="Z2751" i="1" s="1"/>
  <c r="Z2752" i="1" s="1"/>
  <c r="AA2746" i="1" s="1"/>
  <c r="AA2747" i="1" s="1"/>
  <c r="AA2748" i="1" s="1"/>
  <c r="AA2749" i="1" s="1"/>
  <c r="AA2750" i="1" s="1"/>
  <c r="AA2751" i="1" s="1"/>
  <c r="AA2752" i="1" s="1"/>
  <c r="AB2746" i="1" s="1"/>
  <c r="AB2747" i="1" s="1"/>
  <c r="AB2748" i="1" s="1"/>
  <c r="AB2749" i="1" s="1"/>
  <c r="AB2750" i="1" s="1"/>
  <c r="AB2751" i="1" s="1"/>
  <c r="AB2752" i="1" s="1"/>
  <c r="X2737" i="1"/>
  <c r="X2738" i="1" s="1"/>
  <c r="X2739" i="1" s="1"/>
  <c r="X2740" i="1" s="1"/>
  <c r="X2741" i="1" s="1"/>
  <c r="X2742" i="1" s="1"/>
  <c r="X2743" i="1" s="1"/>
  <c r="Y2737" i="1" s="1"/>
  <c r="Y2738" i="1" s="1"/>
  <c r="Y2739" i="1" s="1"/>
  <c r="Y2740" i="1" s="1"/>
  <c r="Y2741" i="1" s="1"/>
  <c r="Y2742" i="1" s="1"/>
  <c r="Y2743" i="1" s="1"/>
  <c r="Z2737" i="1" s="1"/>
  <c r="Z2738" i="1" s="1"/>
  <c r="Z2739" i="1" s="1"/>
  <c r="Z2740" i="1" s="1"/>
  <c r="Z2741" i="1" s="1"/>
  <c r="Z2742" i="1" s="1"/>
  <c r="Z2743" i="1" s="1"/>
  <c r="AA2737" i="1" s="1"/>
  <c r="AA2738" i="1" s="1"/>
  <c r="AA2739" i="1" s="1"/>
  <c r="AA2740" i="1" s="1"/>
  <c r="AA2741" i="1" s="1"/>
  <c r="AA2742" i="1" s="1"/>
  <c r="AA2743" i="1" s="1"/>
  <c r="AB2737" i="1" s="1"/>
  <c r="AB2738" i="1" s="1"/>
  <c r="AB2739" i="1" s="1"/>
  <c r="AB2740" i="1" s="1"/>
  <c r="AB2741" i="1" s="1"/>
  <c r="AB2742" i="1" s="1"/>
  <c r="AB2743" i="1" s="1"/>
  <c r="AC2746" i="1" l="1"/>
  <c r="AC2747" i="1" s="1"/>
  <c r="AC2748" i="1" s="1"/>
  <c r="AC2749" i="1" s="1"/>
  <c r="AC2750" i="1" s="1"/>
  <c r="AC2751" i="1" s="1"/>
  <c r="AC2752" i="1" s="1"/>
  <c r="AC2745" i="1"/>
  <c r="AC2737" i="1"/>
  <c r="AC2738" i="1" s="1"/>
  <c r="AC2739" i="1" s="1"/>
  <c r="AC2740" i="1" s="1"/>
  <c r="AC2741" i="1" s="1"/>
  <c r="AC2742" i="1" s="1"/>
  <c r="AC2743" i="1" s="1"/>
  <c r="AC2736" i="1"/>
  <c r="A2724" i="1"/>
  <c r="A2727" i="1"/>
  <c r="A2722" i="1"/>
  <c r="A2731" i="1" l="1"/>
  <c r="A2733" i="1"/>
  <c r="A2736" i="1"/>
  <c r="A2740" i="1" l="1"/>
  <c r="A2742" i="1"/>
  <c r="A2745" i="1"/>
  <c r="A2749" i="1" l="1"/>
  <c r="A2751" i="1"/>
  <c r="A2755" i="1"/>
  <c r="A2753" i="1" s="1"/>
  <c r="C2689" i="1"/>
  <c r="M2689" i="1" s="1"/>
  <c r="A2761" i="1" l="1"/>
  <c r="A2764" i="1"/>
  <c r="Z2753" i="1"/>
  <c r="A2759" i="1"/>
  <c r="X2791" i="1"/>
  <c r="X2800" i="1" l="1"/>
  <c r="X2792" i="1"/>
  <c r="X2793" i="1" s="1"/>
  <c r="X2794" i="1" s="1"/>
  <c r="X2795" i="1" s="1"/>
  <c r="X2796" i="1" s="1"/>
  <c r="X2797" i="1" s="1"/>
  <c r="X2798" i="1" s="1"/>
  <c r="Y2792" i="1" s="1"/>
  <c r="Y2793" i="1" s="1"/>
  <c r="Y2794" i="1" s="1"/>
  <c r="Y2795" i="1" s="1"/>
  <c r="Y2796" i="1" s="1"/>
  <c r="Y2797" i="1" s="1"/>
  <c r="Y2798" i="1" s="1"/>
  <c r="Z2792" i="1" s="1"/>
  <c r="Z2793" i="1" s="1"/>
  <c r="Z2794" i="1" s="1"/>
  <c r="Z2795" i="1" s="1"/>
  <c r="Z2796" i="1" s="1"/>
  <c r="Z2797" i="1" s="1"/>
  <c r="Z2798" i="1" s="1"/>
  <c r="AA2792" i="1" s="1"/>
  <c r="AA2793" i="1" s="1"/>
  <c r="AA2794" i="1" s="1"/>
  <c r="AA2795" i="1" s="1"/>
  <c r="AA2796" i="1" s="1"/>
  <c r="AA2797" i="1" s="1"/>
  <c r="AA2798" i="1" s="1"/>
  <c r="AB2792" i="1" s="1"/>
  <c r="AB2793" i="1" s="1"/>
  <c r="AB2794" i="1" s="1"/>
  <c r="AB2795" i="1" s="1"/>
  <c r="AB2796" i="1" s="1"/>
  <c r="AB2797" i="1" s="1"/>
  <c r="AB2798" i="1" s="1"/>
  <c r="A2768" i="1"/>
  <c r="A2773" i="1"/>
  <c r="A2770" i="1"/>
  <c r="AC2791" i="1" l="1"/>
  <c r="AC2792" i="1"/>
  <c r="AC2793" i="1" s="1"/>
  <c r="AC2794" i="1" s="1"/>
  <c r="AC2795" i="1" s="1"/>
  <c r="AC2796" i="1" s="1"/>
  <c r="AC2797" i="1" s="1"/>
  <c r="AC2798" i="1" s="1"/>
  <c r="A2779" i="1"/>
  <c r="A2782" i="1"/>
  <c r="A2777" i="1"/>
  <c r="X2809" i="1"/>
  <c r="X2810" i="1" s="1"/>
  <c r="X2811" i="1" s="1"/>
  <c r="X2812" i="1" s="1"/>
  <c r="X2813" i="1" s="1"/>
  <c r="X2814" i="1" s="1"/>
  <c r="X2815" i="1" s="1"/>
  <c r="X2816" i="1" s="1"/>
  <c r="Y2810" i="1" s="1"/>
  <c r="Y2811" i="1" s="1"/>
  <c r="Y2812" i="1" s="1"/>
  <c r="Y2813" i="1" s="1"/>
  <c r="Y2814" i="1" s="1"/>
  <c r="Y2815" i="1" s="1"/>
  <c r="Y2816" i="1" s="1"/>
  <c r="Z2810" i="1" s="1"/>
  <c r="Z2811" i="1" s="1"/>
  <c r="Z2812" i="1" s="1"/>
  <c r="Z2813" i="1" s="1"/>
  <c r="Z2814" i="1" s="1"/>
  <c r="Z2815" i="1" s="1"/>
  <c r="Z2816" i="1" s="1"/>
  <c r="AA2810" i="1" s="1"/>
  <c r="AA2811" i="1" s="1"/>
  <c r="AA2812" i="1" s="1"/>
  <c r="AA2813" i="1" s="1"/>
  <c r="AA2814" i="1" s="1"/>
  <c r="AA2815" i="1" s="1"/>
  <c r="AA2816" i="1" s="1"/>
  <c r="AB2810" i="1" s="1"/>
  <c r="AB2811" i="1" s="1"/>
  <c r="AB2812" i="1" s="1"/>
  <c r="AB2813" i="1" s="1"/>
  <c r="AB2814" i="1" s="1"/>
  <c r="AB2815" i="1" s="1"/>
  <c r="AB2816" i="1" s="1"/>
  <c r="X2801" i="1"/>
  <c r="X2802" i="1" s="1"/>
  <c r="X2803" i="1" s="1"/>
  <c r="X2804" i="1" s="1"/>
  <c r="X2805" i="1" s="1"/>
  <c r="X2806" i="1" s="1"/>
  <c r="X2807" i="1" s="1"/>
  <c r="Y2801" i="1" s="1"/>
  <c r="Y2802" i="1" s="1"/>
  <c r="Y2803" i="1" s="1"/>
  <c r="Y2804" i="1" s="1"/>
  <c r="Y2805" i="1" s="1"/>
  <c r="Y2806" i="1" s="1"/>
  <c r="Y2807" i="1" s="1"/>
  <c r="Z2801" i="1" s="1"/>
  <c r="Z2802" i="1" s="1"/>
  <c r="Z2803" i="1" s="1"/>
  <c r="Z2804" i="1" s="1"/>
  <c r="Z2805" i="1" s="1"/>
  <c r="Z2806" i="1" s="1"/>
  <c r="Z2807" i="1" s="1"/>
  <c r="AA2801" i="1" s="1"/>
  <c r="AA2802" i="1" s="1"/>
  <c r="AA2803" i="1" s="1"/>
  <c r="AA2804" i="1" s="1"/>
  <c r="AA2805" i="1" s="1"/>
  <c r="AA2806" i="1" s="1"/>
  <c r="AA2807" i="1" s="1"/>
  <c r="AB2801" i="1" s="1"/>
  <c r="AB2802" i="1" s="1"/>
  <c r="AB2803" i="1" s="1"/>
  <c r="AB2804" i="1" s="1"/>
  <c r="AB2805" i="1" s="1"/>
  <c r="AB2806" i="1" s="1"/>
  <c r="AB2807" i="1" s="1"/>
  <c r="AC2809" i="1" l="1"/>
  <c r="AC2810" i="1"/>
  <c r="AC2811" i="1" s="1"/>
  <c r="AC2812" i="1" s="1"/>
  <c r="AC2813" i="1" s="1"/>
  <c r="AC2814" i="1" s="1"/>
  <c r="AC2815" i="1" s="1"/>
  <c r="AC2816" i="1" s="1"/>
  <c r="A2786" i="1"/>
  <c r="A2788" i="1"/>
  <c r="A2791" i="1"/>
  <c r="AC2801" i="1"/>
  <c r="AC2802" i="1" s="1"/>
  <c r="AC2803" i="1" s="1"/>
  <c r="AC2804" i="1" s="1"/>
  <c r="AC2805" i="1" s="1"/>
  <c r="AC2806" i="1" s="1"/>
  <c r="AC2807" i="1" s="1"/>
  <c r="AC2800" i="1"/>
  <c r="A2795" i="1" l="1"/>
  <c r="A2797" i="1"/>
  <c r="A2800" i="1"/>
  <c r="A2809" i="1" l="1"/>
  <c r="A2804" i="1"/>
  <c r="A2806" i="1"/>
  <c r="A2815" i="1" l="1"/>
  <c r="A2819" i="1"/>
  <c r="A2817" i="1" s="1"/>
  <c r="A2813" i="1"/>
  <c r="C2753" i="1"/>
  <c r="M2753" i="1" s="1"/>
  <c r="A2828" i="1" l="1"/>
  <c r="Z2817" i="1"/>
  <c r="A2823" i="1"/>
  <c r="X2855" i="1"/>
  <c r="A2825" i="1"/>
  <c r="X2856" i="1" l="1"/>
  <c r="X2857" i="1" s="1"/>
  <c r="X2858" i="1" s="1"/>
  <c r="X2859" i="1" s="1"/>
  <c r="X2860" i="1" s="1"/>
  <c r="X2861" i="1" s="1"/>
  <c r="X2862" i="1" s="1"/>
  <c r="Y2856" i="1" s="1"/>
  <c r="Y2857" i="1" s="1"/>
  <c r="Y2858" i="1" s="1"/>
  <c r="Y2859" i="1" s="1"/>
  <c r="Y2860" i="1" s="1"/>
  <c r="Y2861" i="1" s="1"/>
  <c r="Y2862" i="1" s="1"/>
  <c r="Z2856" i="1" s="1"/>
  <c r="Z2857" i="1" s="1"/>
  <c r="Z2858" i="1" s="1"/>
  <c r="Z2859" i="1" s="1"/>
  <c r="Z2860" i="1" s="1"/>
  <c r="Z2861" i="1" s="1"/>
  <c r="Z2862" i="1" s="1"/>
  <c r="AA2856" i="1" s="1"/>
  <c r="AA2857" i="1" s="1"/>
  <c r="AA2858" i="1" s="1"/>
  <c r="AA2859" i="1" s="1"/>
  <c r="AA2860" i="1" s="1"/>
  <c r="AA2861" i="1" s="1"/>
  <c r="AA2862" i="1" s="1"/>
  <c r="AB2856" i="1" s="1"/>
  <c r="AB2857" i="1" s="1"/>
  <c r="AB2858" i="1" s="1"/>
  <c r="AB2859" i="1" s="1"/>
  <c r="AB2860" i="1" s="1"/>
  <c r="AB2861" i="1" s="1"/>
  <c r="AB2862" i="1" s="1"/>
  <c r="X2864" i="1"/>
  <c r="A2834" i="1"/>
  <c r="A2837" i="1"/>
  <c r="A2832" i="1"/>
  <c r="A2843" i="1" l="1"/>
  <c r="A2846" i="1"/>
  <c r="A2841" i="1"/>
  <c r="X2873" i="1"/>
  <c r="X2874" i="1" s="1"/>
  <c r="X2875" i="1" s="1"/>
  <c r="X2876" i="1" s="1"/>
  <c r="X2877" i="1" s="1"/>
  <c r="X2878" i="1" s="1"/>
  <c r="X2879" i="1" s="1"/>
  <c r="X2880" i="1" s="1"/>
  <c r="Y2874" i="1" s="1"/>
  <c r="Y2875" i="1" s="1"/>
  <c r="Y2876" i="1" s="1"/>
  <c r="Y2877" i="1" s="1"/>
  <c r="Y2878" i="1" s="1"/>
  <c r="Y2879" i="1" s="1"/>
  <c r="Y2880" i="1" s="1"/>
  <c r="Z2874" i="1" s="1"/>
  <c r="Z2875" i="1" s="1"/>
  <c r="Z2876" i="1" s="1"/>
  <c r="Z2877" i="1" s="1"/>
  <c r="Z2878" i="1" s="1"/>
  <c r="Z2879" i="1" s="1"/>
  <c r="Z2880" i="1" s="1"/>
  <c r="AA2874" i="1" s="1"/>
  <c r="AA2875" i="1" s="1"/>
  <c r="AA2876" i="1" s="1"/>
  <c r="AA2877" i="1" s="1"/>
  <c r="AA2878" i="1" s="1"/>
  <c r="AA2879" i="1" s="1"/>
  <c r="AA2880" i="1" s="1"/>
  <c r="AB2874" i="1" s="1"/>
  <c r="AB2875" i="1" s="1"/>
  <c r="AB2876" i="1" s="1"/>
  <c r="AB2877" i="1" s="1"/>
  <c r="AB2878" i="1" s="1"/>
  <c r="AB2879" i="1" s="1"/>
  <c r="AB2880" i="1" s="1"/>
  <c r="X2865" i="1"/>
  <c r="X2866" i="1" s="1"/>
  <c r="X2867" i="1" s="1"/>
  <c r="X2868" i="1" s="1"/>
  <c r="X2869" i="1" s="1"/>
  <c r="X2870" i="1" s="1"/>
  <c r="X2871" i="1" s="1"/>
  <c r="Y2865" i="1" s="1"/>
  <c r="Y2866" i="1" s="1"/>
  <c r="Y2867" i="1" s="1"/>
  <c r="Y2868" i="1" s="1"/>
  <c r="Y2869" i="1" s="1"/>
  <c r="Y2870" i="1" s="1"/>
  <c r="Y2871" i="1" s="1"/>
  <c r="Z2865" i="1" s="1"/>
  <c r="Z2866" i="1" s="1"/>
  <c r="Z2867" i="1" s="1"/>
  <c r="Z2868" i="1" s="1"/>
  <c r="Z2869" i="1" s="1"/>
  <c r="Z2870" i="1" s="1"/>
  <c r="Z2871" i="1" s="1"/>
  <c r="AA2865" i="1" s="1"/>
  <c r="AA2866" i="1" s="1"/>
  <c r="AA2867" i="1" s="1"/>
  <c r="AA2868" i="1" s="1"/>
  <c r="AA2869" i="1" s="1"/>
  <c r="AA2870" i="1" s="1"/>
  <c r="AA2871" i="1" s="1"/>
  <c r="AB2865" i="1" s="1"/>
  <c r="AB2866" i="1" s="1"/>
  <c r="AB2867" i="1" s="1"/>
  <c r="AB2868" i="1" s="1"/>
  <c r="AB2869" i="1" s="1"/>
  <c r="AB2870" i="1" s="1"/>
  <c r="AB2871" i="1" s="1"/>
  <c r="AC2855" i="1"/>
  <c r="AC2856" i="1"/>
  <c r="AC2857" i="1" s="1"/>
  <c r="AC2858" i="1" s="1"/>
  <c r="AC2859" i="1" s="1"/>
  <c r="AC2860" i="1" s="1"/>
  <c r="AC2861" i="1" s="1"/>
  <c r="AC2862" i="1" s="1"/>
  <c r="AC2874" i="1" l="1"/>
  <c r="AC2875" i="1" s="1"/>
  <c r="AC2876" i="1" s="1"/>
  <c r="AC2877" i="1" s="1"/>
  <c r="AC2878" i="1" s="1"/>
  <c r="AC2879" i="1" s="1"/>
  <c r="AC2880" i="1" s="1"/>
  <c r="AC2873" i="1"/>
  <c r="A2852" i="1"/>
  <c r="A2855" i="1"/>
  <c r="A2850" i="1"/>
  <c r="AC2865" i="1"/>
  <c r="AC2866" i="1" s="1"/>
  <c r="AC2867" i="1" s="1"/>
  <c r="AC2868" i="1" s="1"/>
  <c r="AC2869" i="1" s="1"/>
  <c r="AC2870" i="1" s="1"/>
  <c r="AC2871" i="1" s="1"/>
  <c r="AC2864" i="1"/>
  <c r="A2864" i="1" l="1"/>
  <c r="A2859" i="1"/>
  <c r="A2861" i="1"/>
  <c r="A2868" i="1" l="1"/>
  <c r="A2870" i="1"/>
  <c r="A2873" i="1"/>
  <c r="A2877" i="1" l="1"/>
  <c r="A2879" i="1"/>
  <c r="A2883" i="1"/>
  <c r="A2881" i="1" s="1"/>
  <c r="C2817" i="1"/>
  <c r="M2817" i="1" s="1"/>
  <c r="A2889" i="1" l="1"/>
  <c r="A2892" i="1"/>
  <c r="Z2881" i="1"/>
  <c r="A2887" i="1"/>
  <c r="X2919" i="1"/>
  <c r="X2928" i="1" l="1"/>
  <c r="X2920" i="1"/>
  <c r="X2921" i="1" s="1"/>
  <c r="X2922" i="1" s="1"/>
  <c r="X2923" i="1" s="1"/>
  <c r="X2924" i="1" s="1"/>
  <c r="X2925" i="1" s="1"/>
  <c r="X2926" i="1" s="1"/>
  <c r="Y2920" i="1" s="1"/>
  <c r="Y2921" i="1" s="1"/>
  <c r="Y2922" i="1" s="1"/>
  <c r="Y2923" i="1" s="1"/>
  <c r="Y2924" i="1" s="1"/>
  <c r="Y2925" i="1" s="1"/>
  <c r="Y2926" i="1" s="1"/>
  <c r="Z2920" i="1" s="1"/>
  <c r="Z2921" i="1" s="1"/>
  <c r="Z2922" i="1" s="1"/>
  <c r="Z2923" i="1" s="1"/>
  <c r="Z2924" i="1" s="1"/>
  <c r="Z2925" i="1" s="1"/>
  <c r="Z2926" i="1" s="1"/>
  <c r="AA2920" i="1" s="1"/>
  <c r="AA2921" i="1" s="1"/>
  <c r="AA2922" i="1" s="1"/>
  <c r="AA2923" i="1" s="1"/>
  <c r="AA2924" i="1" s="1"/>
  <c r="AA2925" i="1" s="1"/>
  <c r="AA2926" i="1" s="1"/>
  <c r="AB2920" i="1" s="1"/>
  <c r="AB2921" i="1" s="1"/>
  <c r="AB2922" i="1" s="1"/>
  <c r="AB2923" i="1" s="1"/>
  <c r="AB2924" i="1" s="1"/>
  <c r="AB2925" i="1" s="1"/>
  <c r="AB2926" i="1" s="1"/>
  <c r="A2896" i="1"/>
  <c r="A2898" i="1"/>
  <c r="A2901" i="1"/>
  <c r="AC2919" i="1" l="1"/>
  <c r="AC2920" i="1"/>
  <c r="AC2921" i="1" s="1"/>
  <c r="AC2922" i="1" s="1"/>
  <c r="AC2923" i="1" s="1"/>
  <c r="AC2924" i="1" s="1"/>
  <c r="AC2925" i="1" s="1"/>
  <c r="AC2926" i="1" s="1"/>
  <c r="A2907" i="1"/>
  <c r="A2910" i="1"/>
  <c r="A2905" i="1"/>
  <c r="X2937" i="1"/>
  <c r="X2938" i="1" s="1"/>
  <c r="X2939" i="1" s="1"/>
  <c r="X2940" i="1" s="1"/>
  <c r="X2941" i="1" s="1"/>
  <c r="X2942" i="1" s="1"/>
  <c r="X2943" i="1" s="1"/>
  <c r="X2944" i="1" s="1"/>
  <c r="Y2938" i="1" s="1"/>
  <c r="Y2939" i="1" s="1"/>
  <c r="Y2940" i="1" s="1"/>
  <c r="Y2941" i="1" s="1"/>
  <c r="Y2942" i="1" s="1"/>
  <c r="Y2943" i="1" s="1"/>
  <c r="Y2944" i="1" s="1"/>
  <c r="Z2938" i="1" s="1"/>
  <c r="Z2939" i="1" s="1"/>
  <c r="Z2940" i="1" s="1"/>
  <c r="Z2941" i="1" s="1"/>
  <c r="Z2942" i="1" s="1"/>
  <c r="Z2943" i="1" s="1"/>
  <c r="Z2944" i="1" s="1"/>
  <c r="AA2938" i="1" s="1"/>
  <c r="AA2939" i="1" s="1"/>
  <c r="AA2940" i="1" s="1"/>
  <c r="AA2941" i="1" s="1"/>
  <c r="AA2942" i="1" s="1"/>
  <c r="AA2943" i="1" s="1"/>
  <c r="AA2944" i="1" s="1"/>
  <c r="AB2938" i="1" s="1"/>
  <c r="AB2939" i="1" s="1"/>
  <c r="AB2940" i="1" s="1"/>
  <c r="AB2941" i="1" s="1"/>
  <c r="AB2942" i="1" s="1"/>
  <c r="AB2943" i="1" s="1"/>
  <c r="AB2944" i="1" s="1"/>
  <c r="X2929" i="1"/>
  <c r="X2930" i="1" s="1"/>
  <c r="X2931" i="1" s="1"/>
  <c r="X2932" i="1" s="1"/>
  <c r="X2933" i="1" s="1"/>
  <c r="X2934" i="1" s="1"/>
  <c r="X2935" i="1" s="1"/>
  <c r="Y2929" i="1" s="1"/>
  <c r="Y2930" i="1" s="1"/>
  <c r="Y2931" i="1" s="1"/>
  <c r="Y2932" i="1" s="1"/>
  <c r="Y2933" i="1" s="1"/>
  <c r="Y2934" i="1" s="1"/>
  <c r="Y2935" i="1" s="1"/>
  <c r="Z2929" i="1" s="1"/>
  <c r="Z2930" i="1" s="1"/>
  <c r="Z2931" i="1" s="1"/>
  <c r="Z2932" i="1" s="1"/>
  <c r="Z2933" i="1" s="1"/>
  <c r="Z2934" i="1" s="1"/>
  <c r="Z2935" i="1" s="1"/>
  <c r="AA2929" i="1" s="1"/>
  <c r="AA2930" i="1" s="1"/>
  <c r="AA2931" i="1" s="1"/>
  <c r="AA2932" i="1" s="1"/>
  <c r="AA2933" i="1" s="1"/>
  <c r="AA2934" i="1" s="1"/>
  <c r="AA2935" i="1" s="1"/>
  <c r="AB2929" i="1" s="1"/>
  <c r="AB2930" i="1" s="1"/>
  <c r="AB2931" i="1" s="1"/>
  <c r="AB2932" i="1" s="1"/>
  <c r="AB2933" i="1" s="1"/>
  <c r="AB2934" i="1" s="1"/>
  <c r="AB2935" i="1" s="1"/>
  <c r="AC2938" i="1" l="1"/>
  <c r="AC2939" i="1" s="1"/>
  <c r="AC2940" i="1" s="1"/>
  <c r="AC2941" i="1" s="1"/>
  <c r="AC2942" i="1" s="1"/>
  <c r="AC2943" i="1" s="1"/>
  <c r="AC2944" i="1" s="1"/>
  <c r="AC2937" i="1"/>
  <c r="A2919" i="1"/>
  <c r="A2914" i="1"/>
  <c r="A2916" i="1"/>
  <c r="AC2929" i="1"/>
  <c r="AC2930" i="1" s="1"/>
  <c r="AC2931" i="1" s="1"/>
  <c r="AC2932" i="1" s="1"/>
  <c r="AC2933" i="1" s="1"/>
  <c r="AC2934" i="1" s="1"/>
  <c r="AC2935" i="1" s="1"/>
  <c r="AC2928" i="1"/>
  <c r="A2925" i="1" l="1"/>
  <c r="A2928" i="1"/>
  <c r="A2923" i="1"/>
  <c r="A2937" i="1" l="1"/>
  <c r="A2932" i="1"/>
  <c r="A2934" i="1"/>
  <c r="A2941" i="1" l="1"/>
  <c r="A2943" i="1"/>
  <c r="A2947" i="1"/>
  <c r="A2945" i="1" s="1"/>
  <c r="C2881" i="1"/>
  <c r="M2881" i="1" s="1"/>
  <c r="A2956" i="1" l="1"/>
  <c r="Z2945" i="1"/>
  <c r="A2951" i="1"/>
  <c r="X2983" i="1"/>
  <c r="A2953" i="1"/>
  <c r="X2984" i="1" l="1"/>
  <c r="X2985" i="1" s="1"/>
  <c r="X2986" i="1" s="1"/>
  <c r="X2987" i="1" s="1"/>
  <c r="X2988" i="1" s="1"/>
  <c r="X2989" i="1" s="1"/>
  <c r="X2990" i="1" s="1"/>
  <c r="Y2984" i="1" s="1"/>
  <c r="Y2985" i="1" s="1"/>
  <c r="Y2986" i="1" s="1"/>
  <c r="Y2987" i="1" s="1"/>
  <c r="Y2988" i="1" s="1"/>
  <c r="Y2989" i="1" s="1"/>
  <c r="Y2990" i="1" s="1"/>
  <c r="Z2984" i="1" s="1"/>
  <c r="Z2985" i="1" s="1"/>
  <c r="Z2986" i="1" s="1"/>
  <c r="Z2987" i="1" s="1"/>
  <c r="Z2988" i="1" s="1"/>
  <c r="Z2989" i="1" s="1"/>
  <c r="Z2990" i="1" s="1"/>
  <c r="AA2984" i="1" s="1"/>
  <c r="AA2985" i="1" s="1"/>
  <c r="AA2986" i="1" s="1"/>
  <c r="AA2987" i="1" s="1"/>
  <c r="AA2988" i="1" s="1"/>
  <c r="AA2989" i="1" s="1"/>
  <c r="AA2990" i="1" s="1"/>
  <c r="AB2984" i="1" s="1"/>
  <c r="AB2985" i="1" s="1"/>
  <c r="AB2986" i="1" s="1"/>
  <c r="AB2987" i="1" s="1"/>
  <c r="AB2988" i="1" s="1"/>
  <c r="AB2989" i="1" s="1"/>
  <c r="AB2990" i="1" s="1"/>
  <c r="X2992" i="1"/>
  <c r="A2962" i="1"/>
  <c r="A2965" i="1"/>
  <c r="A2960" i="1"/>
  <c r="A2969" i="1" l="1"/>
  <c r="A2971" i="1"/>
  <c r="A2974" i="1"/>
  <c r="X2993" i="1"/>
  <c r="X2994" i="1" s="1"/>
  <c r="X2995" i="1" s="1"/>
  <c r="X2996" i="1" s="1"/>
  <c r="X2997" i="1" s="1"/>
  <c r="X2998" i="1" s="1"/>
  <c r="X2999" i="1" s="1"/>
  <c r="Y2993" i="1" s="1"/>
  <c r="Y2994" i="1" s="1"/>
  <c r="Y2995" i="1" s="1"/>
  <c r="Y2996" i="1" s="1"/>
  <c r="Y2997" i="1" s="1"/>
  <c r="Y2998" i="1" s="1"/>
  <c r="Y2999" i="1" s="1"/>
  <c r="Z2993" i="1" s="1"/>
  <c r="Z2994" i="1" s="1"/>
  <c r="Z2995" i="1" s="1"/>
  <c r="Z2996" i="1" s="1"/>
  <c r="Z2997" i="1" s="1"/>
  <c r="Z2998" i="1" s="1"/>
  <c r="Z2999" i="1" s="1"/>
  <c r="AA2993" i="1" s="1"/>
  <c r="AA2994" i="1" s="1"/>
  <c r="AA2995" i="1" s="1"/>
  <c r="AA2996" i="1" s="1"/>
  <c r="AA2997" i="1" s="1"/>
  <c r="AA2998" i="1" s="1"/>
  <c r="AA2999" i="1" s="1"/>
  <c r="AB2993" i="1" s="1"/>
  <c r="AB2994" i="1" s="1"/>
  <c r="AB2995" i="1" s="1"/>
  <c r="AB2996" i="1" s="1"/>
  <c r="AB2997" i="1" s="1"/>
  <c r="AB2998" i="1" s="1"/>
  <c r="AB2999" i="1" s="1"/>
  <c r="X3001" i="1"/>
  <c r="X3002" i="1" s="1"/>
  <c r="X3003" i="1" s="1"/>
  <c r="X3004" i="1" s="1"/>
  <c r="X3005" i="1" s="1"/>
  <c r="X3006" i="1" s="1"/>
  <c r="X3007" i="1" s="1"/>
  <c r="X3008" i="1" s="1"/>
  <c r="Y3002" i="1" s="1"/>
  <c r="Y3003" i="1" s="1"/>
  <c r="Y3004" i="1" s="1"/>
  <c r="Y3005" i="1" s="1"/>
  <c r="Y3006" i="1" s="1"/>
  <c r="Y3007" i="1" s="1"/>
  <c r="Y3008" i="1" s="1"/>
  <c r="Z3002" i="1" s="1"/>
  <c r="Z3003" i="1" s="1"/>
  <c r="Z3004" i="1" s="1"/>
  <c r="Z3005" i="1" s="1"/>
  <c r="Z3006" i="1" s="1"/>
  <c r="Z3007" i="1" s="1"/>
  <c r="Z3008" i="1" s="1"/>
  <c r="AA3002" i="1" s="1"/>
  <c r="AA3003" i="1" s="1"/>
  <c r="AA3004" i="1" s="1"/>
  <c r="AA3005" i="1" s="1"/>
  <c r="AA3006" i="1" s="1"/>
  <c r="AA3007" i="1" s="1"/>
  <c r="AA3008" i="1" s="1"/>
  <c r="AB3002" i="1" s="1"/>
  <c r="AB3003" i="1" s="1"/>
  <c r="AB3004" i="1" s="1"/>
  <c r="AB3005" i="1" s="1"/>
  <c r="AB3006" i="1" s="1"/>
  <c r="AB3007" i="1" s="1"/>
  <c r="AB3008" i="1" s="1"/>
  <c r="AC2984" i="1"/>
  <c r="AC2985" i="1" s="1"/>
  <c r="AC2986" i="1" s="1"/>
  <c r="AC2987" i="1" s="1"/>
  <c r="AC2988" i="1" s="1"/>
  <c r="AC2989" i="1" s="1"/>
  <c r="AC2990" i="1" s="1"/>
  <c r="AC2983" i="1"/>
  <c r="AC2992" i="1" l="1"/>
  <c r="AC2993" i="1"/>
  <c r="AC2994" i="1" s="1"/>
  <c r="AC2995" i="1" s="1"/>
  <c r="AC2996" i="1" s="1"/>
  <c r="AC2997" i="1" s="1"/>
  <c r="AC2998" i="1" s="1"/>
  <c r="AC2999" i="1" s="1"/>
  <c r="AC3002" i="1"/>
  <c r="AC3003" i="1" s="1"/>
  <c r="AC3004" i="1" s="1"/>
  <c r="AC3005" i="1" s="1"/>
  <c r="AC3006" i="1" s="1"/>
  <c r="AC3007" i="1" s="1"/>
  <c r="AC3008" i="1" s="1"/>
  <c r="AC3001" i="1"/>
  <c r="A2978" i="1"/>
  <c r="A2980" i="1"/>
  <c r="A2983" i="1"/>
  <c r="A2992" i="1" l="1"/>
  <c r="A2987" i="1"/>
  <c r="A2989" i="1"/>
  <c r="A2996" i="1" l="1"/>
  <c r="A2998" i="1"/>
  <c r="A3001" i="1"/>
  <c r="A3011" i="1" l="1"/>
  <c r="A3009" i="1" s="1"/>
  <c r="A3005" i="1"/>
  <c r="A3007" i="1"/>
  <c r="C2945" i="1"/>
  <c r="M2945" i="1" s="1"/>
  <c r="Z3009" i="1" l="1"/>
  <c r="A3015" i="1"/>
  <c r="X3047" i="1"/>
  <c r="A3017" i="1"/>
  <c r="A3020" i="1"/>
  <c r="A3024" i="1" l="1"/>
  <c r="A3026" i="1"/>
  <c r="A3029" i="1"/>
  <c r="X3056" i="1"/>
  <c r="X3048" i="1"/>
  <c r="X3049" i="1" s="1"/>
  <c r="X3050" i="1" s="1"/>
  <c r="X3051" i="1" s="1"/>
  <c r="X3052" i="1" s="1"/>
  <c r="X3053" i="1" s="1"/>
  <c r="X3054" i="1" s="1"/>
  <c r="Y3048" i="1" s="1"/>
  <c r="Y3049" i="1" s="1"/>
  <c r="Y3050" i="1" s="1"/>
  <c r="Y3051" i="1" s="1"/>
  <c r="Y3052" i="1" s="1"/>
  <c r="Y3053" i="1" s="1"/>
  <c r="Y3054" i="1" s="1"/>
  <c r="Z3048" i="1" s="1"/>
  <c r="Z3049" i="1" s="1"/>
  <c r="Z3050" i="1" s="1"/>
  <c r="Z3051" i="1" s="1"/>
  <c r="Z3052" i="1" s="1"/>
  <c r="Z3053" i="1" s="1"/>
  <c r="Z3054" i="1" s="1"/>
  <c r="AA3048" i="1" s="1"/>
  <c r="AA3049" i="1" s="1"/>
  <c r="AA3050" i="1" s="1"/>
  <c r="AA3051" i="1" s="1"/>
  <c r="AA3052" i="1" s="1"/>
  <c r="AA3053" i="1" s="1"/>
  <c r="AA3054" i="1" s="1"/>
  <c r="AB3048" i="1" s="1"/>
  <c r="AB3049" i="1" s="1"/>
  <c r="AB3050" i="1" s="1"/>
  <c r="AB3051" i="1" s="1"/>
  <c r="AB3052" i="1" s="1"/>
  <c r="AB3053" i="1" s="1"/>
  <c r="AB3054" i="1" s="1"/>
  <c r="X3065" i="1" l="1"/>
  <c r="X3066" i="1" s="1"/>
  <c r="X3067" i="1" s="1"/>
  <c r="X3068" i="1" s="1"/>
  <c r="X3069" i="1" s="1"/>
  <c r="X3070" i="1" s="1"/>
  <c r="X3071" i="1" s="1"/>
  <c r="X3072" i="1" s="1"/>
  <c r="Y3066" i="1" s="1"/>
  <c r="Y3067" i="1" s="1"/>
  <c r="Y3068" i="1" s="1"/>
  <c r="Y3069" i="1" s="1"/>
  <c r="Y3070" i="1" s="1"/>
  <c r="Y3071" i="1" s="1"/>
  <c r="Y3072" i="1" s="1"/>
  <c r="Z3066" i="1" s="1"/>
  <c r="Z3067" i="1" s="1"/>
  <c r="Z3068" i="1" s="1"/>
  <c r="Z3069" i="1" s="1"/>
  <c r="Z3070" i="1" s="1"/>
  <c r="Z3071" i="1" s="1"/>
  <c r="Z3072" i="1" s="1"/>
  <c r="AA3066" i="1" s="1"/>
  <c r="AA3067" i="1" s="1"/>
  <c r="AA3068" i="1" s="1"/>
  <c r="AA3069" i="1" s="1"/>
  <c r="AA3070" i="1" s="1"/>
  <c r="AA3071" i="1" s="1"/>
  <c r="AA3072" i="1" s="1"/>
  <c r="AB3066" i="1" s="1"/>
  <c r="AB3067" i="1" s="1"/>
  <c r="AB3068" i="1" s="1"/>
  <c r="AB3069" i="1" s="1"/>
  <c r="AB3070" i="1" s="1"/>
  <c r="AB3071" i="1" s="1"/>
  <c r="AB3072" i="1" s="1"/>
  <c r="X3057" i="1"/>
  <c r="X3058" i="1" s="1"/>
  <c r="X3059" i="1" s="1"/>
  <c r="X3060" i="1" s="1"/>
  <c r="X3061" i="1" s="1"/>
  <c r="X3062" i="1" s="1"/>
  <c r="X3063" i="1" s="1"/>
  <c r="Y3057" i="1" s="1"/>
  <c r="Y3058" i="1" s="1"/>
  <c r="Y3059" i="1" s="1"/>
  <c r="Y3060" i="1" s="1"/>
  <c r="Y3061" i="1" s="1"/>
  <c r="Y3062" i="1" s="1"/>
  <c r="Y3063" i="1" s="1"/>
  <c r="Z3057" i="1" s="1"/>
  <c r="Z3058" i="1" s="1"/>
  <c r="Z3059" i="1" s="1"/>
  <c r="Z3060" i="1" s="1"/>
  <c r="Z3061" i="1" s="1"/>
  <c r="Z3062" i="1" s="1"/>
  <c r="Z3063" i="1" s="1"/>
  <c r="AA3057" i="1" s="1"/>
  <c r="AA3058" i="1" s="1"/>
  <c r="AA3059" i="1" s="1"/>
  <c r="AA3060" i="1" s="1"/>
  <c r="AA3061" i="1" s="1"/>
  <c r="AA3062" i="1" s="1"/>
  <c r="AA3063" i="1" s="1"/>
  <c r="AB3057" i="1" s="1"/>
  <c r="AB3058" i="1" s="1"/>
  <c r="AB3059" i="1" s="1"/>
  <c r="AB3060" i="1" s="1"/>
  <c r="AB3061" i="1" s="1"/>
  <c r="AB3062" i="1" s="1"/>
  <c r="AB3063" i="1" s="1"/>
  <c r="AC3047" i="1"/>
  <c r="AC3048" i="1"/>
  <c r="AC3049" i="1" s="1"/>
  <c r="AC3050" i="1" s="1"/>
  <c r="AC3051" i="1" s="1"/>
  <c r="AC3052" i="1" s="1"/>
  <c r="AC3053" i="1" s="1"/>
  <c r="AC3054" i="1" s="1"/>
  <c r="A3035" i="1"/>
  <c r="A3038" i="1"/>
  <c r="A3033" i="1"/>
  <c r="A3047" i="1" l="1"/>
  <c r="A3042" i="1"/>
  <c r="A3044" i="1"/>
  <c r="AC3057" i="1"/>
  <c r="AC3058" i="1" s="1"/>
  <c r="AC3059" i="1" s="1"/>
  <c r="AC3060" i="1" s="1"/>
  <c r="AC3061" i="1" s="1"/>
  <c r="AC3062" i="1" s="1"/>
  <c r="AC3063" i="1" s="1"/>
  <c r="AC3056" i="1"/>
  <c r="AC3066" i="1"/>
  <c r="AC3067" i="1" s="1"/>
  <c r="AC3068" i="1" s="1"/>
  <c r="AC3069" i="1" s="1"/>
  <c r="AC3070" i="1" s="1"/>
  <c r="AC3071" i="1" s="1"/>
  <c r="AC3072" i="1" s="1"/>
  <c r="AC3065" i="1"/>
  <c r="A3053" i="1" l="1"/>
  <c r="A3056" i="1"/>
  <c r="A3051" i="1"/>
  <c r="A3065" i="1" l="1"/>
  <c r="A3060" i="1"/>
  <c r="A3062" i="1"/>
  <c r="A3071" i="1" l="1"/>
  <c r="A3075" i="1"/>
  <c r="A3073" i="1" s="1"/>
  <c r="A3069" i="1"/>
  <c r="C3009" i="1"/>
  <c r="M3009" i="1" s="1"/>
  <c r="A3079" i="1" l="1"/>
  <c r="X3111" i="1"/>
  <c r="A3081" i="1"/>
  <c r="A3084" i="1"/>
  <c r="Z3073" i="1"/>
  <c r="A3090" i="1" l="1"/>
  <c r="A3093" i="1"/>
  <c r="A3088" i="1"/>
  <c r="X3112" i="1"/>
  <c r="X3113" i="1" s="1"/>
  <c r="X3114" i="1" s="1"/>
  <c r="X3115" i="1" s="1"/>
  <c r="X3116" i="1" s="1"/>
  <c r="X3117" i="1" s="1"/>
  <c r="X3118" i="1" s="1"/>
  <c r="Y3112" i="1" s="1"/>
  <c r="Y3113" i="1" s="1"/>
  <c r="Y3114" i="1" s="1"/>
  <c r="Y3115" i="1" s="1"/>
  <c r="Y3116" i="1" s="1"/>
  <c r="Y3117" i="1" s="1"/>
  <c r="Y3118" i="1" s="1"/>
  <c r="Z3112" i="1" s="1"/>
  <c r="Z3113" i="1" s="1"/>
  <c r="Z3114" i="1" s="1"/>
  <c r="Z3115" i="1" s="1"/>
  <c r="Z3116" i="1" s="1"/>
  <c r="Z3117" i="1" s="1"/>
  <c r="Z3118" i="1" s="1"/>
  <c r="AA3112" i="1" s="1"/>
  <c r="AA3113" i="1" s="1"/>
  <c r="AA3114" i="1" s="1"/>
  <c r="AA3115" i="1" s="1"/>
  <c r="AA3116" i="1" s="1"/>
  <c r="AA3117" i="1" s="1"/>
  <c r="AA3118" i="1" s="1"/>
  <c r="AB3112" i="1" s="1"/>
  <c r="AB3113" i="1" s="1"/>
  <c r="AB3114" i="1" s="1"/>
  <c r="AB3115" i="1" s="1"/>
  <c r="AB3116" i="1" s="1"/>
  <c r="AB3117" i="1" s="1"/>
  <c r="AB3118" i="1" s="1"/>
  <c r="X3120" i="1"/>
  <c r="AC3112" i="1" l="1"/>
  <c r="AC3113" i="1" s="1"/>
  <c r="AC3114" i="1" s="1"/>
  <c r="AC3115" i="1" s="1"/>
  <c r="AC3116" i="1" s="1"/>
  <c r="AC3117" i="1" s="1"/>
  <c r="AC3118" i="1" s="1"/>
  <c r="AC3111" i="1"/>
  <c r="A3097" i="1"/>
  <c r="A3099" i="1"/>
  <c r="A3102" i="1"/>
  <c r="X3121" i="1"/>
  <c r="X3122" i="1" s="1"/>
  <c r="X3123" i="1" s="1"/>
  <c r="X3124" i="1" s="1"/>
  <c r="X3125" i="1" s="1"/>
  <c r="X3126" i="1" s="1"/>
  <c r="X3127" i="1" s="1"/>
  <c r="Y3121" i="1" s="1"/>
  <c r="Y3122" i="1" s="1"/>
  <c r="Y3123" i="1" s="1"/>
  <c r="Y3124" i="1" s="1"/>
  <c r="Y3125" i="1" s="1"/>
  <c r="Y3126" i="1" s="1"/>
  <c r="Y3127" i="1" s="1"/>
  <c r="Z3121" i="1" s="1"/>
  <c r="Z3122" i="1" s="1"/>
  <c r="Z3123" i="1" s="1"/>
  <c r="Z3124" i="1" s="1"/>
  <c r="Z3125" i="1" s="1"/>
  <c r="Z3126" i="1" s="1"/>
  <c r="Z3127" i="1" s="1"/>
  <c r="AA3121" i="1" s="1"/>
  <c r="AA3122" i="1" s="1"/>
  <c r="AA3123" i="1" s="1"/>
  <c r="AA3124" i="1" s="1"/>
  <c r="AA3125" i="1" s="1"/>
  <c r="AA3126" i="1" s="1"/>
  <c r="AA3127" i="1" s="1"/>
  <c r="AB3121" i="1" s="1"/>
  <c r="AB3122" i="1" s="1"/>
  <c r="AB3123" i="1" s="1"/>
  <c r="AB3124" i="1" s="1"/>
  <c r="AB3125" i="1" s="1"/>
  <c r="AB3126" i="1" s="1"/>
  <c r="AB3127" i="1" s="1"/>
  <c r="X3129" i="1"/>
  <c r="X3130" i="1" s="1"/>
  <c r="X3131" i="1" s="1"/>
  <c r="X3132" i="1" s="1"/>
  <c r="X3133" i="1" s="1"/>
  <c r="X3134" i="1" s="1"/>
  <c r="X3135" i="1" s="1"/>
  <c r="X3136" i="1" s="1"/>
  <c r="Y3130" i="1" s="1"/>
  <c r="Y3131" i="1" s="1"/>
  <c r="Y3132" i="1" s="1"/>
  <c r="Y3133" i="1" s="1"/>
  <c r="Y3134" i="1" s="1"/>
  <c r="Y3135" i="1" s="1"/>
  <c r="Y3136" i="1" s="1"/>
  <c r="Z3130" i="1" s="1"/>
  <c r="Z3131" i="1" s="1"/>
  <c r="Z3132" i="1" s="1"/>
  <c r="Z3133" i="1" s="1"/>
  <c r="Z3134" i="1" s="1"/>
  <c r="Z3135" i="1" s="1"/>
  <c r="Z3136" i="1" s="1"/>
  <c r="AA3130" i="1" s="1"/>
  <c r="AA3131" i="1" s="1"/>
  <c r="AA3132" i="1" s="1"/>
  <c r="AA3133" i="1" s="1"/>
  <c r="AA3134" i="1" s="1"/>
  <c r="AA3135" i="1" s="1"/>
  <c r="AA3136" i="1" s="1"/>
  <c r="AB3130" i="1" s="1"/>
  <c r="AB3131" i="1" s="1"/>
  <c r="AB3132" i="1" s="1"/>
  <c r="AB3133" i="1" s="1"/>
  <c r="AB3134" i="1" s="1"/>
  <c r="AB3135" i="1" s="1"/>
  <c r="AB3136" i="1" s="1"/>
  <c r="AC3120" i="1" l="1"/>
  <c r="AC3121" i="1"/>
  <c r="AC3122" i="1" s="1"/>
  <c r="AC3123" i="1" s="1"/>
  <c r="AC3124" i="1" s="1"/>
  <c r="AC3125" i="1" s="1"/>
  <c r="AC3126" i="1" s="1"/>
  <c r="AC3127" i="1" s="1"/>
  <c r="AC3130" i="1"/>
  <c r="AC3131" i="1" s="1"/>
  <c r="AC3132" i="1" s="1"/>
  <c r="AC3133" i="1" s="1"/>
  <c r="AC3134" i="1" s="1"/>
  <c r="AC3135" i="1" s="1"/>
  <c r="AC3136" i="1" s="1"/>
  <c r="AC3129" i="1"/>
  <c r="A3106" i="1"/>
  <c r="A3108" i="1"/>
  <c r="A3111" i="1"/>
  <c r="A3120" i="1" l="1"/>
  <c r="A3115" i="1"/>
  <c r="A3117" i="1"/>
  <c r="A3126" i="1" l="1"/>
  <c r="A3129" i="1"/>
  <c r="A3124" i="1"/>
  <c r="A3139" i="1" l="1"/>
  <c r="A3137" i="1" s="1"/>
  <c r="A3133" i="1"/>
  <c r="A3135" i="1"/>
  <c r="C3073" i="1"/>
  <c r="M3073" i="1" s="1"/>
  <c r="A3145" i="1" l="1"/>
  <c r="A3148" i="1"/>
  <c r="Z3137" i="1"/>
  <c r="A3143" i="1"/>
  <c r="X3175" i="1"/>
  <c r="X3184" i="1" l="1"/>
  <c r="X3176" i="1"/>
  <c r="X3177" i="1" s="1"/>
  <c r="X3178" i="1" s="1"/>
  <c r="X3179" i="1" s="1"/>
  <c r="X3180" i="1" s="1"/>
  <c r="X3181" i="1" s="1"/>
  <c r="X3182" i="1" s="1"/>
  <c r="Y3176" i="1" s="1"/>
  <c r="Y3177" i="1" s="1"/>
  <c r="Y3178" i="1" s="1"/>
  <c r="Y3179" i="1" s="1"/>
  <c r="Y3180" i="1" s="1"/>
  <c r="Y3181" i="1" s="1"/>
  <c r="Y3182" i="1" s="1"/>
  <c r="Z3176" i="1" s="1"/>
  <c r="Z3177" i="1" s="1"/>
  <c r="Z3178" i="1" s="1"/>
  <c r="Z3179" i="1" s="1"/>
  <c r="Z3180" i="1" s="1"/>
  <c r="Z3181" i="1" s="1"/>
  <c r="Z3182" i="1" s="1"/>
  <c r="AA3176" i="1" s="1"/>
  <c r="AA3177" i="1" s="1"/>
  <c r="AA3178" i="1" s="1"/>
  <c r="AA3179" i="1" s="1"/>
  <c r="AA3180" i="1" s="1"/>
  <c r="AA3181" i="1" s="1"/>
  <c r="AA3182" i="1" s="1"/>
  <c r="AB3176" i="1" s="1"/>
  <c r="AB3177" i="1" s="1"/>
  <c r="AB3178" i="1" s="1"/>
  <c r="AB3179" i="1" s="1"/>
  <c r="AB3180" i="1" s="1"/>
  <c r="AB3181" i="1" s="1"/>
  <c r="AB3182" i="1" s="1"/>
  <c r="A3152" i="1"/>
  <c r="A3154" i="1"/>
  <c r="A3157" i="1"/>
  <c r="AC3175" i="1" l="1"/>
  <c r="AC3176" i="1"/>
  <c r="AC3177" i="1" s="1"/>
  <c r="AC3178" i="1" s="1"/>
  <c r="AC3179" i="1" s="1"/>
  <c r="AC3180" i="1" s="1"/>
  <c r="AC3181" i="1" s="1"/>
  <c r="AC3182" i="1" s="1"/>
  <c r="A3163" i="1"/>
  <c r="A3166" i="1"/>
  <c r="A3161" i="1"/>
  <c r="X3193" i="1"/>
  <c r="X3194" i="1" s="1"/>
  <c r="X3195" i="1" s="1"/>
  <c r="X3196" i="1" s="1"/>
  <c r="X3197" i="1" s="1"/>
  <c r="X3198" i="1" s="1"/>
  <c r="X3199" i="1" s="1"/>
  <c r="X3200" i="1" s="1"/>
  <c r="Y3194" i="1" s="1"/>
  <c r="Y3195" i="1" s="1"/>
  <c r="Y3196" i="1" s="1"/>
  <c r="Y3197" i="1" s="1"/>
  <c r="Y3198" i="1" s="1"/>
  <c r="Y3199" i="1" s="1"/>
  <c r="Y3200" i="1" s="1"/>
  <c r="Z3194" i="1" s="1"/>
  <c r="Z3195" i="1" s="1"/>
  <c r="Z3196" i="1" s="1"/>
  <c r="Z3197" i="1" s="1"/>
  <c r="Z3198" i="1" s="1"/>
  <c r="Z3199" i="1" s="1"/>
  <c r="Z3200" i="1" s="1"/>
  <c r="AA3194" i="1" s="1"/>
  <c r="AA3195" i="1" s="1"/>
  <c r="AA3196" i="1" s="1"/>
  <c r="AA3197" i="1" s="1"/>
  <c r="AA3198" i="1" s="1"/>
  <c r="AA3199" i="1" s="1"/>
  <c r="AA3200" i="1" s="1"/>
  <c r="AB3194" i="1" s="1"/>
  <c r="AB3195" i="1" s="1"/>
  <c r="AB3196" i="1" s="1"/>
  <c r="AB3197" i="1" s="1"/>
  <c r="AB3198" i="1" s="1"/>
  <c r="AB3199" i="1" s="1"/>
  <c r="AB3200" i="1" s="1"/>
  <c r="X3185" i="1"/>
  <c r="X3186" i="1" s="1"/>
  <c r="X3187" i="1" s="1"/>
  <c r="X3188" i="1" s="1"/>
  <c r="X3189" i="1" s="1"/>
  <c r="X3190" i="1" s="1"/>
  <c r="X3191" i="1" s="1"/>
  <c r="Y3185" i="1" s="1"/>
  <c r="Y3186" i="1" s="1"/>
  <c r="Y3187" i="1" s="1"/>
  <c r="Y3188" i="1" s="1"/>
  <c r="Y3189" i="1" s="1"/>
  <c r="Y3190" i="1" s="1"/>
  <c r="Y3191" i="1" s="1"/>
  <c r="Z3185" i="1" s="1"/>
  <c r="Z3186" i="1" s="1"/>
  <c r="Z3187" i="1" s="1"/>
  <c r="Z3188" i="1" s="1"/>
  <c r="Z3189" i="1" s="1"/>
  <c r="Z3190" i="1" s="1"/>
  <c r="Z3191" i="1" s="1"/>
  <c r="AA3185" i="1" s="1"/>
  <c r="AA3186" i="1" s="1"/>
  <c r="AA3187" i="1" s="1"/>
  <c r="AA3188" i="1" s="1"/>
  <c r="AA3189" i="1" s="1"/>
  <c r="AA3190" i="1" s="1"/>
  <c r="AA3191" i="1" s="1"/>
  <c r="AB3185" i="1" s="1"/>
  <c r="AB3186" i="1" s="1"/>
  <c r="AB3187" i="1" s="1"/>
  <c r="AB3188" i="1" s="1"/>
  <c r="AB3189" i="1" s="1"/>
  <c r="AB3190" i="1" s="1"/>
  <c r="AB3191" i="1" s="1"/>
  <c r="AC3194" i="1" l="1"/>
  <c r="AC3195" i="1" s="1"/>
  <c r="AC3196" i="1" s="1"/>
  <c r="AC3197" i="1" s="1"/>
  <c r="AC3198" i="1" s="1"/>
  <c r="AC3199" i="1" s="1"/>
  <c r="AC3200" i="1" s="1"/>
  <c r="AC3193" i="1"/>
  <c r="A3175" i="1"/>
  <c r="A3170" i="1"/>
  <c r="A3172" i="1"/>
  <c r="AC3185" i="1"/>
  <c r="AC3186" i="1" s="1"/>
  <c r="AC3187" i="1" s="1"/>
  <c r="AC3188" i="1" s="1"/>
  <c r="AC3189" i="1" s="1"/>
  <c r="AC3190" i="1" s="1"/>
  <c r="AC3191" i="1" s="1"/>
  <c r="AC3184" i="1"/>
  <c r="A3179" i="1" l="1"/>
  <c r="A3181" i="1"/>
  <c r="A3184" i="1"/>
  <c r="A3193" i="1" l="1"/>
  <c r="A3188" i="1"/>
  <c r="A3190" i="1"/>
  <c r="A3197" i="1" l="1"/>
  <c r="A3199" i="1"/>
  <c r="A3203" i="1"/>
  <c r="A3201" i="1" s="1"/>
  <c r="C3137" i="1"/>
  <c r="M3137" i="1" s="1"/>
  <c r="A3207" i="1" l="1"/>
  <c r="X3239" i="1"/>
  <c r="A3209" i="1"/>
  <c r="A3212" i="1"/>
  <c r="Z3201" i="1"/>
  <c r="A3218" i="1" l="1"/>
  <c r="A3221" i="1"/>
  <c r="A3216" i="1"/>
  <c r="X3240" i="1"/>
  <c r="X3241" i="1" s="1"/>
  <c r="X3242" i="1" s="1"/>
  <c r="X3243" i="1" s="1"/>
  <c r="X3244" i="1" s="1"/>
  <c r="X3245" i="1" s="1"/>
  <c r="X3246" i="1" s="1"/>
  <c r="Y3240" i="1" s="1"/>
  <c r="Y3241" i="1" s="1"/>
  <c r="Y3242" i="1" s="1"/>
  <c r="Y3243" i="1" s="1"/>
  <c r="Y3244" i="1" s="1"/>
  <c r="Y3245" i="1" s="1"/>
  <c r="Y3246" i="1" s="1"/>
  <c r="Z3240" i="1" s="1"/>
  <c r="Z3241" i="1" s="1"/>
  <c r="Z3242" i="1" s="1"/>
  <c r="Z3243" i="1" s="1"/>
  <c r="Z3244" i="1" s="1"/>
  <c r="Z3245" i="1" s="1"/>
  <c r="Z3246" i="1" s="1"/>
  <c r="AA3240" i="1" s="1"/>
  <c r="AA3241" i="1" s="1"/>
  <c r="AA3242" i="1" s="1"/>
  <c r="AA3243" i="1" s="1"/>
  <c r="AA3244" i="1" s="1"/>
  <c r="AA3245" i="1" s="1"/>
  <c r="AA3246" i="1" s="1"/>
  <c r="AB3240" i="1" s="1"/>
  <c r="AB3241" i="1" s="1"/>
  <c r="AB3242" i="1" s="1"/>
  <c r="AB3243" i="1" s="1"/>
  <c r="AB3244" i="1" s="1"/>
  <c r="AB3245" i="1" s="1"/>
  <c r="AB3246" i="1" s="1"/>
  <c r="X3248" i="1"/>
  <c r="AC3240" i="1" l="1"/>
  <c r="AC3241" i="1" s="1"/>
  <c r="AC3242" i="1" s="1"/>
  <c r="AC3243" i="1" s="1"/>
  <c r="AC3244" i="1" s="1"/>
  <c r="AC3245" i="1" s="1"/>
  <c r="AC3246" i="1" s="1"/>
  <c r="AC3239" i="1"/>
  <c r="A3230" i="1"/>
  <c r="A3225" i="1"/>
  <c r="A3227" i="1"/>
  <c r="X3257" i="1"/>
  <c r="X3258" i="1" s="1"/>
  <c r="X3259" i="1" s="1"/>
  <c r="X3260" i="1" s="1"/>
  <c r="X3261" i="1" s="1"/>
  <c r="X3262" i="1" s="1"/>
  <c r="X3263" i="1" s="1"/>
  <c r="X3264" i="1" s="1"/>
  <c r="Y3258" i="1" s="1"/>
  <c r="Y3259" i="1" s="1"/>
  <c r="Y3260" i="1" s="1"/>
  <c r="Y3261" i="1" s="1"/>
  <c r="Y3262" i="1" s="1"/>
  <c r="Y3263" i="1" s="1"/>
  <c r="Y3264" i="1" s="1"/>
  <c r="Z3258" i="1" s="1"/>
  <c r="Z3259" i="1" s="1"/>
  <c r="Z3260" i="1" s="1"/>
  <c r="Z3261" i="1" s="1"/>
  <c r="Z3262" i="1" s="1"/>
  <c r="Z3263" i="1" s="1"/>
  <c r="Z3264" i="1" s="1"/>
  <c r="AA3258" i="1" s="1"/>
  <c r="AA3259" i="1" s="1"/>
  <c r="AA3260" i="1" s="1"/>
  <c r="AA3261" i="1" s="1"/>
  <c r="AA3262" i="1" s="1"/>
  <c r="AA3263" i="1" s="1"/>
  <c r="AA3264" i="1" s="1"/>
  <c r="AB3258" i="1" s="1"/>
  <c r="AB3259" i="1" s="1"/>
  <c r="AB3260" i="1" s="1"/>
  <c r="AB3261" i="1" s="1"/>
  <c r="AB3262" i="1" s="1"/>
  <c r="AB3263" i="1" s="1"/>
  <c r="AB3264" i="1" s="1"/>
  <c r="X3249" i="1"/>
  <c r="X3250" i="1" s="1"/>
  <c r="X3251" i="1" s="1"/>
  <c r="X3252" i="1" s="1"/>
  <c r="X3253" i="1" s="1"/>
  <c r="X3254" i="1" s="1"/>
  <c r="X3255" i="1" s="1"/>
  <c r="Y3249" i="1" s="1"/>
  <c r="Y3250" i="1" s="1"/>
  <c r="Y3251" i="1" s="1"/>
  <c r="Y3252" i="1" s="1"/>
  <c r="Y3253" i="1" s="1"/>
  <c r="Y3254" i="1" s="1"/>
  <c r="Y3255" i="1" s="1"/>
  <c r="Z3249" i="1" s="1"/>
  <c r="Z3250" i="1" s="1"/>
  <c r="Z3251" i="1" s="1"/>
  <c r="Z3252" i="1" s="1"/>
  <c r="Z3253" i="1" s="1"/>
  <c r="Z3254" i="1" s="1"/>
  <c r="Z3255" i="1" s="1"/>
  <c r="AA3249" i="1" s="1"/>
  <c r="AA3250" i="1" s="1"/>
  <c r="AA3251" i="1" s="1"/>
  <c r="AA3252" i="1" s="1"/>
  <c r="AA3253" i="1" s="1"/>
  <c r="AA3254" i="1" s="1"/>
  <c r="AA3255" i="1" s="1"/>
  <c r="AB3249" i="1" s="1"/>
  <c r="AB3250" i="1" s="1"/>
  <c r="AB3251" i="1" s="1"/>
  <c r="AB3252" i="1" s="1"/>
  <c r="AB3253" i="1" s="1"/>
  <c r="AB3254" i="1" s="1"/>
  <c r="AB3255" i="1" s="1"/>
  <c r="AC3257" i="1" l="1"/>
  <c r="AC3258" i="1"/>
  <c r="AC3259" i="1" s="1"/>
  <c r="AC3260" i="1" s="1"/>
  <c r="AC3261" i="1" s="1"/>
  <c r="AC3262" i="1" s="1"/>
  <c r="AC3263" i="1" s="1"/>
  <c r="AC3264" i="1" s="1"/>
  <c r="AC3249" i="1"/>
  <c r="AC3250" i="1" s="1"/>
  <c r="AC3251" i="1" s="1"/>
  <c r="AC3252" i="1" s="1"/>
  <c r="AC3253" i="1" s="1"/>
  <c r="AC3254" i="1" s="1"/>
  <c r="AC3255" i="1" s="1"/>
  <c r="AC3248" i="1"/>
  <c r="A3236" i="1"/>
  <c r="A3239" i="1"/>
  <c r="A3234" i="1"/>
  <c r="A3248" i="1" l="1"/>
  <c r="A3243" i="1"/>
  <c r="A3245" i="1"/>
  <c r="A3254" i="1" l="1"/>
  <c r="A3257" i="1"/>
  <c r="A3252" i="1"/>
  <c r="A3261" i="1" l="1"/>
  <c r="A3263" i="1"/>
  <c r="A3267" i="1"/>
  <c r="A3265" i="1" s="1"/>
  <c r="C3201" i="1"/>
  <c r="M3201" i="1" s="1"/>
  <c r="A3273" i="1" l="1"/>
  <c r="A3276" i="1"/>
  <c r="Z3265" i="1"/>
  <c r="A3271" i="1"/>
  <c r="X3303" i="1"/>
  <c r="X3312" i="1" l="1"/>
  <c r="X3304" i="1"/>
  <c r="X3305" i="1" s="1"/>
  <c r="X3306" i="1" s="1"/>
  <c r="X3307" i="1" s="1"/>
  <c r="X3308" i="1" s="1"/>
  <c r="X3309" i="1" s="1"/>
  <c r="X3310" i="1" s="1"/>
  <c r="Y3304" i="1" s="1"/>
  <c r="Y3305" i="1" s="1"/>
  <c r="Y3306" i="1" s="1"/>
  <c r="Y3307" i="1" s="1"/>
  <c r="Y3308" i="1" s="1"/>
  <c r="Y3309" i="1" s="1"/>
  <c r="Y3310" i="1" s="1"/>
  <c r="Z3304" i="1" s="1"/>
  <c r="Z3305" i="1" s="1"/>
  <c r="Z3306" i="1" s="1"/>
  <c r="Z3307" i="1" s="1"/>
  <c r="Z3308" i="1" s="1"/>
  <c r="Z3309" i="1" s="1"/>
  <c r="Z3310" i="1" s="1"/>
  <c r="AA3304" i="1" s="1"/>
  <c r="AA3305" i="1" s="1"/>
  <c r="AA3306" i="1" s="1"/>
  <c r="AA3307" i="1" s="1"/>
  <c r="AA3308" i="1" s="1"/>
  <c r="AA3309" i="1" s="1"/>
  <c r="AA3310" i="1" s="1"/>
  <c r="AB3304" i="1" s="1"/>
  <c r="AB3305" i="1" s="1"/>
  <c r="AB3306" i="1" s="1"/>
  <c r="AB3307" i="1" s="1"/>
  <c r="AB3308" i="1" s="1"/>
  <c r="AB3309" i="1" s="1"/>
  <c r="AB3310" i="1" s="1"/>
  <c r="A3280" i="1"/>
  <c r="A3282" i="1"/>
  <c r="A3285" i="1"/>
  <c r="AC3303" i="1" l="1"/>
  <c r="AC3304" i="1"/>
  <c r="AC3305" i="1" s="1"/>
  <c r="AC3306" i="1" s="1"/>
  <c r="AC3307" i="1" s="1"/>
  <c r="AC3308" i="1" s="1"/>
  <c r="AC3309" i="1" s="1"/>
  <c r="AC3310" i="1" s="1"/>
  <c r="A3291" i="1"/>
  <c r="A3294" i="1"/>
  <c r="A3289" i="1"/>
  <c r="X3321" i="1"/>
  <c r="X3322" i="1" s="1"/>
  <c r="X3323" i="1" s="1"/>
  <c r="X3324" i="1" s="1"/>
  <c r="X3325" i="1" s="1"/>
  <c r="X3326" i="1" s="1"/>
  <c r="X3327" i="1" s="1"/>
  <c r="X3328" i="1" s="1"/>
  <c r="Y3322" i="1" s="1"/>
  <c r="Y3323" i="1" s="1"/>
  <c r="Y3324" i="1" s="1"/>
  <c r="Y3325" i="1" s="1"/>
  <c r="Y3326" i="1" s="1"/>
  <c r="Y3327" i="1" s="1"/>
  <c r="Y3328" i="1" s="1"/>
  <c r="Z3322" i="1" s="1"/>
  <c r="Z3323" i="1" s="1"/>
  <c r="Z3324" i="1" s="1"/>
  <c r="Z3325" i="1" s="1"/>
  <c r="Z3326" i="1" s="1"/>
  <c r="Z3327" i="1" s="1"/>
  <c r="Z3328" i="1" s="1"/>
  <c r="AA3322" i="1" s="1"/>
  <c r="AA3323" i="1" s="1"/>
  <c r="AA3324" i="1" s="1"/>
  <c r="AA3325" i="1" s="1"/>
  <c r="AA3326" i="1" s="1"/>
  <c r="AA3327" i="1" s="1"/>
  <c r="AA3328" i="1" s="1"/>
  <c r="AB3322" i="1" s="1"/>
  <c r="AB3323" i="1" s="1"/>
  <c r="AB3324" i="1" s="1"/>
  <c r="AB3325" i="1" s="1"/>
  <c r="AB3326" i="1" s="1"/>
  <c r="AB3327" i="1" s="1"/>
  <c r="AB3328" i="1" s="1"/>
  <c r="X3313" i="1"/>
  <c r="X3314" i="1" s="1"/>
  <c r="X3315" i="1" s="1"/>
  <c r="X3316" i="1" s="1"/>
  <c r="X3317" i="1" s="1"/>
  <c r="X3318" i="1" s="1"/>
  <c r="X3319" i="1" s="1"/>
  <c r="Y3313" i="1" s="1"/>
  <c r="Y3314" i="1" s="1"/>
  <c r="Y3315" i="1" s="1"/>
  <c r="Y3316" i="1" s="1"/>
  <c r="Y3317" i="1" s="1"/>
  <c r="Y3318" i="1" s="1"/>
  <c r="Y3319" i="1" s="1"/>
  <c r="Z3313" i="1" s="1"/>
  <c r="Z3314" i="1" s="1"/>
  <c r="Z3315" i="1" s="1"/>
  <c r="Z3316" i="1" s="1"/>
  <c r="Z3317" i="1" s="1"/>
  <c r="Z3318" i="1" s="1"/>
  <c r="Z3319" i="1" s="1"/>
  <c r="AA3313" i="1" s="1"/>
  <c r="AA3314" i="1" s="1"/>
  <c r="AA3315" i="1" s="1"/>
  <c r="AA3316" i="1" s="1"/>
  <c r="AA3317" i="1" s="1"/>
  <c r="AA3318" i="1" s="1"/>
  <c r="AA3319" i="1" s="1"/>
  <c r="AB3313" i="1" s="1"/>
  <c r="AB3314" i="1" s="1"/>
  <c r="AB3315" i="1" s="1"/>
  <c r="AB3316" i="1" s="1"/>
  <c r="AB3317" i="1" s="1"/>
  <c r="AB3318" i="1" s="1"/>
  <c r="AB3319" i="1" s="1"/>
  <c r="AC3322" i="1" l="1"/>
  <c r="AC3323" i="1" s="1"/>
  <c r="AC3324" i="1" s="1"/>
  <c r="AC3325" i="1" s="1"/>
  <c r="AC3326" i="1" s="1"/>
  <c r="AC3327" i="1" s="1"/>
  <c r="AC3328" i="1" s="1"/>
  <c r="AC3321" i="1"/>
  <c r="A3303" i="1"/>
  <c r="A3298" i="1"/>
  <c r="A3300" i="1"/>
  <c r="AC3313" i="1"/>
  <c r="AC3314" i="1" s="1"/>
  <c r="AC3315" i="1" s="1"/>
  <c r="AC3316" i="1" s="1"/>
  <c r="AC3317" i="1" s="1"/>
  <c r="AC3318" i="1" s="1"/>
  <c r="AC3319" i="1" s="1"/>
  <c r="AC3312" i="1"/>
  <c r="A3307" i="1" l="1"/>
  <c r="A3309" i="1"/>
  <c r="A3312" i="1"/>
  <c r="A3316" i="1" l="1"/>
  <c r="A3318" i="1"/>
  <c r="A3321" i="1"/>
  <c r="A3327" i="1" l="1"/>
  <c r="A3331" i="1"/>
  <c r="A3329" i="1" s="1"/>
  <c r="A3325" i="1"/>
  <c r="C3265" i="1"/>
  <c r="M3265" i="1" s="1"/>
  <c r="A3335" i="1" l="1"/>
  <c r="X3367" i="1"/>
  <c r="A3337" i="1"/>
  <c r="A3340" i="1"/>
  <c r="Z3329" i="1"/>
  <c r="A3346" i="1" l="1"/>
  <c r="A3349" i="1"/>
  <c r="A3344" i="1"/>
  <c r="X3368" i="1"/>
  <c r="X3369" i="1" s="1"/>
  <c r="X3370" i="1" s="1"/>
  <c r="X3371" i="1" s="1"/>
  <c r="X3372" i="1" s="1"/>
  <c r="X3373" i="1" s="1"/>
  <c r="X3374" i="1" s="1"/>
  <c r="Y3368" i="1" s="1"/>
  <c r="Y3369" i="1" s="1"/>
  <c r="Y3370" i="1" s="1"/>
  <c r="Y3371" i="1" s="1"/>
  <c r="Y3372" i="1" s="1"/>
  <c r="Y3373" i="1" s="1"/>
  <c r="Y3374" i="1" s="1"/>
  <c r="Z3368" i="1" s="1"/>
  <c r="Z3369" i="1" s="1"/>
  <c r="Z3370" i="1" s="1"/>
  <c r="Z3371" i="1" s="1"/>
  <c r="Z3372" i="1" s="1"/>
  <c r="Z3373" i="1" s="1"/>
  <c r="Z3374" i="1" s="1"/>
  <c r="AA3368" i="1" s="1"/>
  <c r="AA3369" i="1" s="1"/>
  <c r="AA3370" i="1" s="1"/>
  <c r="AA3371" i="1" s="1"/>
  <c r="AA3372" i="1" s="1"/>
  <c r="AA3373" i="1" s="1"/>
  <c r="AA3374" i="1" s="1"/>
  <c r="AB3368" i="1" s="1"/>
  <c r="AB3369" i="1" s="1"/>
  <c r="AB3370" i="1" s="1"/>
  <c r="AB3371" i="1" s="1"/>
  <c r="AB3372" i="1" s="1"/>
  <c r="AB3373" i="1" s="1"/>
  <c r="AB3374" i="1" s="1"/>
  <c r="X3376" i="1"/>
  <c r="AC3367" i="1" l="1"/>
  <c r="AC3368" i="1"/>
  <c r="AC3369" i="1" s="1"/>
  <c r="AC3370" i="1" s="1"/>
  <c r="AC3371" i="1" s="1"/>
  <c r="AC3372" i="1" s="1"/>
  <c r="AC3373" i="1" s="1"/>
  <c r="AC3374" i="1" s="1"/>
  <c r="A3353" i="1"/>
  <c r="A3355" i="1"/>
  <c r="A3358" i="1"/>
  <c r="X3377" i="1"/>
  <c r="X3378" i="1" s="1"/>
  <c r="X3379" i="1" s="1"/>
  <c r="X3380" i="1" s="1"/>
  <c r="X3381" i="1" s="1"/>
  <c r="X3382" i="1" s="1"/>
  <c r="X3383" i="1" s="1"/>
  <c r="Y3377" i="1" s="1"/>
  <c r="Y3378" i="1" s="1"/>
  <c r="Y3379" i="1" s="1"/>
  <c r="Y3380" i="1" s="1"/>
  <c r="Y3381" i="1" s="1"/>
  <c r="Y3382" i="1" s="1"/>
  <c r="Y3383" i="1" s="1"/>
  <c r="Z3377" i="1" s="1"/>
  <c r="Z3378" i="1" s="1"/>
  <c r="Z3379" i="1" s="1"/>
  <c r="Z3380" i="1" s="1"/>
  <c r="Z3381" i="1" s="1"/>
  <c r="Z3382" i="1" s="1"/>
  <c r="Z3383" i="1" s="1"/>
  <c r="AA3377" i="1" s="1"/>
  <c r="AA3378" i="1" s="1"/>
  <c r="AA3379" i="1" s="1"/>
  <c r="AA3380" i="1" s="1"/>
  <c r="AA3381" i="1" s="1"/>
  <c r="AA3382" i="1" s="1"/>
  <c r="AA3383" i="1" s="1"/>
  <c r="AB3377" i="1" s="1"/>
  <c r="AB3378" i="1" s="1"/>
  <c r="AB3379" i="1" s="1"/>
  <c r="AB3380" i="1" s="1"/>
  <c r="AB3381" i="1" s="1"/>
  <c r="AB3382" i="1" s="1"/>
  <c r="AB3383" i="1" s="1"/>
  <c r="X3385" i="1"/>
  <c r="X3386" i="1" s="1"/>
  <c r="X3387" i="1" s="1"/>
  <c r="X3388" i="1" s="1"/>
  <c r="X3389" i="1" s="1"/>
  <c r="X3390" i="1" s="1"/>
  <c r="X3391" i="1" s="1"/>
  <c r="X3392" i="1" s="1"/>
  <c r="Y3386" i="1" s="1"/>
  <c r="Y3387" i="1" s="1"/>
  <c r="Y3388" i="1" s="1"/>
  <c r="Y3389" i="1" s="1"/>
  <c r="Y3390" i="1" s="1"/>
  <c r="Y3391" i="1" s="1"/>
  <c r="Y3392" i="1" s="1"/>
  <c r="Z3386" i="1" s="1"/>
  <c r="Z3387" i="1" s="1"/>
  <c r="Z3388" i="1" s="1"/>
  <c r="Z3389" i="1" s="1"/>
  <c r="Z3390" i="1" s="1"/>
  <c r="Z3391" i="1" s="1"/>
  <c r="Z3392" i="1" s="1"/>
  <c r="AA3386" i="1" s="1"/>
  <c r="AA3387" i="1" s="1"/>
  <c r="AA3388" i="1" s="1"/>
  <c r="AA3389" i="1" s="1"/>
  <c r="AA3390" i="1" s="1"/>
  <c r="AA3391" i="1" s="1"/>
  <c r="AA3392" i="1" s="1"/>
  <c r="AB3386" i="1" s="1"/>
  <c r="AB3387" i="1" s="1"/>
  <c r="AB3388" i="1" s="1"/>
  <c r="AB3389" i="1" s="1"/>
  <c r="AB3390" i="1" s="1"/>
  <c r="AB3391" i="1" s="1"/>
  <c r="AB3392" i="1" s="1"/>
  <c r="AC3377" i="1" l="1"/>
  <c r="AC3378" i="1" s="1"/>
  <c r="AC3379" i="1" s="1"/>
  <c r="AC3380" i="1" s="1"/>
  <c r="AC3381" i="1" s="1"/>
  <c r="AC3382" i="1" s="1"/>
  <c r="AC3383" i="1" s="1"/>
  <c r="AC3376" i="1"/>
  <c r="AC3385" i="1"/>
  <c r="AC3386" i="1"/>
  <c r="AC3387" i="1" s="1"/>
  <c r="AC3388" i="1" s="1"/>
  <c r="AC3389" i="1" s="1"/>
  <c r="AC3390" i="1" s="1"/>
  <c r="AC3391" i="1" s="1"/>
  <c r="AC3392" i="1" s="1"/>
  <c r="A3364" i="1"/>
  <c r="A3367" i="1"/>
  <c r="A3362" i="1"/>
  <c r="A3376" i="1" l="1"/>
  <c r="A3371" i="1"/>
  <c r="A3373" i="1"/>
  <c r="A3380" i="1" l="1"/>
  <c r="A3382" i="1"/>
  <c r="A3385" i="1"/>
  <c r="A3389" i="1" l="1"/>
  <c r="A3391" i="1"/>
  <c r="A3395" i="1"/>
  <c r="A3393" i="1" s="1"/>
  <c r="C3329" i="1"/>
  <c r="M3329" i="1" s="1"/>
  <c r="A3401" i="1" l="1"/>
  <c r="A3404" i="1"/>
  <c r="A3399" i="1"/>
  <c r="Z3393" i="1"/>
  <c r="X3431" i="1"/>
  <c r="X3440" i="1" l="1"/>
  <c r="X3432" i="1"/>
  <c r="X3433" i="1" s="1"/>
  <c r="X3434" i="1" s="1"/>
  <c r="X3435" i="1" s="1"/>
  <c r="X3436" i="1" s="1"/>
  <c r="X3437" i="1" s="1"/>
  <c r="X3438" i="1" s="1"/>
  <c r="Y3432" i="1" s="1"/>
  <c r="Y3433" i="1" s="1"/>
  <c r="Y3434" i="1" s="1"/>
  <c r="Y3435" i="1" s="1"/>
  <c r="Y3436" i="1" s="1"/>
  <c r="Y3437" i="1" s="1"/>
  <c r="Y3438" i="1" s="1"/>
  <c r="Z3432" i="1" s="1"/>
  <c r="Z3433" i="1" s="1"/>
  <c r="Z3434" i="1" s="1"/>
  <c r="Z3435" i="1" s="1"/>
  <c r="Z3436" i="1" s="1"/>
  <c r="Z3437" i="1" s="1"/>
  <c r="Z3438" i="1" s="1"/>
  <c r="AA3432" i="1" s="1"/>
  <c r="AA3433" i="1" s="1"/>
  <c r="AA3434" i="1" s="1"/>
  <c r="AA3435" i="1" s="1"/>
  <c r="AA3436" i="1" s="1"/>
  <c r="AA3437" i="1" s="1"/>
  <c r="AA3438" i="1" s="1"/>
  <c r="AB3432" i="1" s="1"/>
  <c r="AB3433" i="1" s="1"/>
  <c r="AB3434" i="1" s="1"/>
  <c r="AB3435" i="1" s="1"/>
  <c r="AB3436" i="1" s="1"/>
  <c r="AB3437" i="1" s="1"/>
  <c r="AB3438" i="1" s="1"/>
  <c r="A3413" i="1"/>
  <c r="A3408" i="1"/>
  <c r="A3410" i="1"/>
  <c r="AC3431" i="1" l="1"/>
  <c r="AC3432" i="1"/>
  <c r="AC3433" i="1" s="1"/>
  <c r="AC3434" i="1" s="1"/>
  <c r="AC3435" i="1" s="1"/>
  <c r="AC3436" i="1" s="1"/>
  <c r="AC3437" i="1" s="1"/>
  <c r="AC3438" i="1" s="1"/>
  <c r="A3419" i="1"/>
  <c r="A3422" i="1"/>
  <c r="A3417" i="1"/>
  <c r="X3449" i="1"/>
  <c r="X3450" i="1" s="1"/>
  <c r="X3451" i="1" s="1"/>
  <c r="X3452" i="1" s="1"/>
  <c r="X3453" i="1" s="1"/>
  <c r="X3454" i="1" s="1"/>
  <c r="X3455" i="1" s="1"/>
  <c r="X3456" i="1" s="1"/>
  <c r="Y3450" i="1" s="1"/>
  <c r="Y3451" i="1" s="1"/>
  <c r="Y3452" i="1" s="1"/>
  <c r="Y3453" i="1" s="1"/>
  <c r="Y3454" i="1" s="1"/>
  <c r="Y3455" i="1" s="1"/>
  <c r="Y3456" i="1" s="1"/>
  <c r="Z3450" i="1" s="1"/>
  <c r="Z3451" i="1" s="1"/>
  <c r="Z3452" i="1" s="1"/>
  <c r="Z3453" i="1" s="1"/>
  <c r="Z3454" i="1" s="1"/>
  <c r="Z3455" i="1" s="1"/>
  <c r="Z3456" i="1" s="1"/>
  <c r="AA3450" i="1" s="1"/>
  <c r="AA3451" i="1" s="1"/>
  <c r="AA3452" i="1" s="1"/>
  <c r="AA3453" i="1" s="1"/>
  <c r="AA3454" i="1" s="1"/>
  <c r="AA3455" i="1" s="1"/>
  <c r="AA3456" i="1" s="1"/>
  <c r="AB3450" i="1" s="1"/>
  <c r="AB3451" i="1" s="1"/>
  <c r="AB3452" i="1" s="1"/>
  <c r="AB3453" i="1" s="1"/>
  <c r="AB3454" i="1" s="1"/>
  <c r="AB3455" i="1" s="1"/>
  <c r="AB3456" i="1" s="1"/>
  <c r="X3441" i="1"/>
  <c r="X3442" i="1" s="1"/>
  <c r="X3443" i="1" s="1"/>
  <c r="X3444" i="1" s="1"/>
  <c r="X3445" i="1" s="1"/>
  <c r="X3446" i="1" s="1"/>
  <c r="X3447" i="1" s="1"/>
  <c r="Y3441" i="1" s="1"/>
  <c r="Y3442" i="1" s="1"/>
  <c r="Y3443" i="1" s="1"/>
  <c r="Y3444" i="1" s="1"/>
  <c r="Y3445" i="1" s="1"/>
  <c r="Y3446" i="1" s="1"/>
  <c r="Y3447" i="1" s="1"/>
  <c r="Z3441" i="1" s="1"/>
  <c r="Z3442" i="1" s="1"/>
  <c r="Z3443" i="1" s="1"/>
  <c r="Z3444" i="1" s="1"/>
  <c r="Z3445" i="1" s="1"/>
  <c r="Z3446" i="1" s="1"/>
  <c r="Z3447" i="1" s="1"/>
  <c r="AA3441" i="1" s="1"/>
  <c r="AA3442" i="1" s="1"/>
  <c r="AA3443" i="1" s="1"/>
  <c r="AA3444" i="1" s="1"/>
  <c r="AA3445" i="1" s="1"/>
  <c r="AA3446" i="1" s="1"/>
  <c r="AA3447" i="1" s="1"/>
  <c r="AB3441" i="1" s="1"/>
  <c r="AB3442" i="1" s="1"/>
  <c r="AB3443" i="1" s="1"/>
  <c r="AB3444" i="1" s="1"/>
  <c r="AB3445" i="1" s="1"/>
  <c r="AB3446" i="1" s="1"/>
  <c r="AB3447" i="1" s="1"/>
  <c r="AC3449" i="1" l="1"/>
  <c r="AC3450" i="1"/>
  <c r="AC3451" i="1" s="1"/>
  <c r="AC3452" i="1" s="1"/>
  <c r="AC3453" i="1" s="1"/>
  <c r="AC3454" i="1" s="1"/>
  <c r="AC3455" i="1" s="1"/>
  <c r="AC3456" i="1" s="1"/>
  <c r="A3426" i="1"/>
  <c r="A3428" i="1"/>
  <c r="A3431" i="1"/>
  <c r="AC3440" i="1"/>
  <c r="AC3441" i="1"/>
  <c r="AC3442" i="1" s="1"/>
  <c r="AC3443" i="1" s="1"/>
  <c r="AC3444" i="1" s="1"/>
  <c r="AC3445" i="1" s="1"/>
  <c r="AC3446" i="1" s="1"/>
  <c r="AC3447" i="1" s="1"/>
  <c r="A3437" i="1" l="1"/>
  <c r="A3440" i="1"/>
  <c r="A3435" i="1"/>
  <c r="A3449" i="1" l="1"/>
  <c r="A3444" i="1"/>
  <c r="A3446" i="1"/>
  <c r="A3455" i="1" l="1"/>
  <c r="A3453" i="1"/>
  <c r="C3393" i="1"/>
  <c r="M3393" i="1" s="1"/>
  <c r="Z1" i="1"/>
</calcChain>
</file>

<file path=xl/sharedStrings.xml><?xml version="1.0" encoding="utf-8"?>
<sst xmlns="http://schemas.openxmlformats.org/spreadsheetml/2006/main" count="1197" uniqueCount="62">
  <si>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</si>
  <si>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</si>
  <si>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</si>
  <si>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</si>
  <si>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</si>
  <si>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</si>
  <si>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</si>
  <si>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</si>
  <si>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</si>
  <si>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</si>
  <si>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</si>
  <si>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</si>
  <si>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Silvester</t>
  </si>
  <si>
    <t>Neujahr</t>
  </si>
  <si>
    <t>Karfreitag</t>
  </si>
  <si>
    <t>Ostersonntag</t>
  </si>
  <si>
    <t>Rosenmontag</t>
  </si>
  <si>
    <t>Ostersamstag</t>
  </si>
  <si>
    <t>Ostermontag</t>
  </si>
  <si>
    <t>Maifeiertag</t>
  </si>
  <si>
    <t>Christi Himmelfahrt</t>
  </si>
  <si>
    <t>Pfingstsamstag</t>
  </si>
  <si>
    <t>Pfingstsonntag</t>
  </si>
  <si>
    <t>Pfingstmontag</t>
  </si>
  <si>
    <t>Fronleichnam</t>
  </si>
  <si>
    <t>Nationalfeiertag</t>
  </si>
  <si>
    <t>Erntedankfest</t>
  </si>
  <si>
    <t>Reformationstag</t>
  </si>
  <si>
    <t>Allerheiligen</t>
  </si>
  <si>
    <t>Volkstrauertag</t>
  </si>
  <si>
    <t>1. Advent</t>
  </si>
  <si>
    <t>2. Advent</t>
  </si>
  <si>
    <t>3. Advent</t>
  </si>
  <si>
    <t>4. Advent</t>
  </si>
  <si>
    <t>Muttertag</t>
  </si>
  <si>
    <t>M</t>
  </si>
  <si>
    <t>D</t>
  </si>
  <si>
    <t>F</t>
  </si>
  <si>
    <t>S</t>
  </si>
  <si>
    <t>Heilige drei Könige</t>
  </si>
  <si>
    <t>Datum</t>
  </si>
  <si>
    <t>Ereignis</t>
  </si>
  <si>
    <t>1=Feiertag</t>
  </si>
  <si>
    <t>Dummy</t>
  </si>
  <si>
    <t>Feiertagsquelle: http://www.office-loesung.de/ftopic19844_0_0_asc.php</t>
  </si>
  <si>
    <t>Buss- und Bettag</t>
  </si>
  <si>
    <t>Heiligabend</t>
  </si>
  <si>
    <t>1. Weihnachtsfeiertag</t>
  </si>
  <si>
    <t>2. Weihnachtsfeiertag</t>
  </si>
  <si>
    <t>Totensonntag</t>
  </si>
  <si>
    <t>KW-Formel: http://www.excelformeln.de/formeln.html?welcher=7</t>
  </si>
  <si>
    <t>Vorlage:</t>
  </si>
  <si>
    <t>Inspiration:</t>
  </si>
  <si>
    <t>Sejla (sejla@office-lernen.com - http://office-lernen.com/kalender-2011/)</t>
  </si>
  <si>
    <t>Dieser Kalender gehört:</t>
  </si>
  <si>
    <t>ehrliche Finder melden sich bitte unter:</t>
  </si>
  <si>
    <t>Markus Maier (markus.maier@gmail.com) - KEINE GEWÄHRLEISTUNG FÜR DIE RICHTIGKEIT!</t>
  </si>
  <si>
    <t>"=DATUM(AD1;10;1)+7-WOCHENTAG(DATUM(AD1;10;1);2)</t>
  </si>
  <si>
    <t>Grezwert für die anzeige des Vormonats im rechten Blatt</t>
  </si>
  <si>
    <t>Gitternetz rechts anzeigen? (1=ja, 0=nein)</t>
  </si>
  <si>
    <t>Jahr</t>
  </si>
  <si>
    <t>für Vor/Nachjahrestage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</si>
</sst>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"/>
    <numFmt numFmtId="165" formatCode="dddd"/>
    <numFmt numFmtId="166" formatCode="&quot;KW &quot;00"/>
    <numFmt numFmtId="167" formatCode="mmmm\ yyyy"/>
    <numFmt numFmtId="168" formatCode="d"/>
    <numFmt numFmtId="169" formatCode="yyyy"/>
  </numFmts>
  <fonts count="15">
    <font>
      <sz val="11"/>
      <color theme="1"/>
      <name val="Calibri"/>
      <family val="2"/>
      <scheme val="minor"/>
    </font>
    <font>
      <sz val="20"/>
      <name val="Gentium"/>
    </font>
    <font>
      <b/>
      <sz val="12"/>
      <name val="Gentium"/>
    </font>
    <font>
      <sz val="11"/>
      <name val="Gentium"/>
    </font>
    <font>
      <sz val="12"/>
      <name val="Gentium"/>
    </font>
    <font>
      <sz val="9"/>
      <name val="Gentium"/>
    </font>
    <font>
      <sz val="48"/>
      <name val="Gentium"/>
    </font>
    <font>
      <b/>
      <sz val="11"/>
      <name val="Gentium"/>
    </font>
    <font>
      <b/>
      <sz val="9"/>
      <name val="Gentium"/>
    </font>
    <font>
      <sz val="8"/>
      <name val="Gentium"/>
    </font>
    <font>
      <b/>
      <sz val="8"/>
      <name val="Gentium"/>
    </font>
    <font>
      <b/>
      <sz val="48"/>
      <name val="Gentium"/>
    </font>
    <font>
      <b/>
      <sz val="16"/>
      <name val="Gentium"/>
    </font>
    <font>
      <sz val="16"/>
      <name val="Gentium"/>
    </font>
    <font>
      <sz val="10"/>
      <name val="Gentium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3" fillId="0" borderId="0" xfId="0" applyNumberFormat="1" applyFont="1" applyBorder="1"/>
    <xf numFmtId="0" fontId="3" fillId="3" borderId="0" xfId="0" applyFont="1" applyFill="1" applyBorder="1" applyProtection="1">
      <protection locked="0"/>
    </xf>
    <xf numFmtId="0" fontId="3" fillId="0" borderId="1" xfId="0" applyFont="1" applyBorder="1"/>
    <xf numFmtId="0" fontId="5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4" fontId="3" fillId="2" borderId="0" xfId="0" applyNumberFormat="1" applyFont="1" applyFill="1" applyBorder="1"/>
    <xf numFmtId="0" fontId="3" fillId="2" borderId="0" xfId="0" applyFont="1" applyFill="1" applyBorder="1"/>
    <xf numFmtId="0" fontId="3" fillId="3" borderId="0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8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8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3" fillId="2" borderId="0" xfId="0" applyFont="1" applyFill="1" applyBorder="1" applyAlignment="1" applyProtection="1">
      <alignment horizontal="center"/>
    </xf>
    <xf numFmtId="0" fontId="1" fillId="0" borderId="0" xfId="0" applyNumberFormat="1" applyFont="1" applyBorder="1" applyAlignment="1">
      <alignment vertical="center"/>
    </xf>
    <xf numFmtId="14" fontId="3" fillId="3" borderId="0" xfId="0" applyNumberFormat="1" applyFont="1" applyFill="1" applyBorder="1" applyProtection="1">
      <protection locked="0"/>
    </xf>
    <xf numFmtId="166" fontId="12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5" fillId="0" borderId="0" xfId="0" applyFont="1" applyBorder="1"/>
    <xf numFmtId="14" fontId="5" fillId="0" borderId="0" xfId="0" applyNumberFormat="1" applyFont="1" applyBorder="1"/>
    <xf numFmtId="0" fontId="5" fillId="0" borderId="1" xfId="0" applyFont="1" applyBorder="1"/>
    <xf numFmtId="164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/>
    <xf numFmtId="166" fontId="5" fillId="0" borderId="0" xfId="0" applyNumberFormat="1" applyFont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165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/>
    <xf numFmtId="167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9" fontId="6" fillId="0" borderId="2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</cellXfs>
  <cellStyles count="1">
    <cellStyle name="Standard" xfId="0" builtinId="0"/>
  </cellStyles>
  <dxfs count="769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ont>
        <color theme="0" tint="-0.499984740745262"/>
      </font>
    </dxf>
    <dxf>
      <fill>
        <patternFill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400"/>
  <sheetViews>
    <sheetView tabSelected="1" zoomScale="70" zoomScaleNormal="70" zoomScaleSheetLayoutView="100" zoomScalePageLayoutView="80" workbookViewId="0">
      <selection activeCell="AF12" sqref="AF11:AF12"/>
    </sheetView>
  </sheetViews>
  <sheetFormatPr baseColWidth="10" defaultRowHeight="11.25" customHeight="1"/>
  <cols>
    <col min="1" max="2" width="8.85546875" style="3" customWidth="1"/>
    <col min="3" max="12" width="7.42578125" style="3" customWidth="1"/>
    <col min="13" max="19" width="7.7109375" style="3" customWidth="1"/>
    <col min="20" max="22" width="3.5703125" style="3" customWidth="1"/>
    <col min="23" max="23" width="3.7109375" style="3" customWidth="1"/>
    <col min="24" max="29" width="3.5703125" style="3" customWidth="1"/>
    <col min="30" max="30" width="11.5703125" style="3" bestFit="1" customWidth="1"/>
    <col min="31" max="31" width="11.85546875" style="3" bestFit="1" customWidth="1"/>
    <col min="32" max="32" width="27" style="3" bestFit="1" customWidth="1"/>
    <col min="33" max="33" width="11.5703125" style="3" bestFit="1" customWidth="1"/>
    <col min="34" max="34" width="11.85546875" style="3" bestFit="1" customWidth="1"/>
    <col min="35" max="35" width="11.5703125" style="3" bestFit="1" customWidth="1"/>
    <col min="36" max="37" width="11.42578125" style="3"/>
    <col min="38" max="39" width="7.7109375" style="4" customWidth="1"/>
    <col min="40" max="40" width="7.7109375" style="5" customWidth="1"/>
    <col min="41" max="44" width="3.42578125" style="6" customWidth="1"/>
    <col min="45" max="45" width="3.5703125" style="6" customWidth="1"/>
    <col min="46" max="49" width="7.7109375" style="4" customWidth="1"/>
    <col min="50" max="16384" width="11.42578125" style="3"/>
  </cols>
  <sheetData>
    <row r="1" spans="1:36" ht="33.75" customHeight="1">
      <c r="A1" s="51">
        <f>TRUNC((A3-WEEKDAY(A3,2)-DATE(YEAR(A3+4-WEEKDAY(A3,2)),1,-10))/7)</f>
        <v>53</v>
      </c>
      <c r="B1" s="51"/>
      <c r="C1" s="52" t="str">
        <f>IF(MONTH(A3)=MONTH(A57),VLOOKUP(MONTH(A3),$AI$1:$AJ$12,2,2)&amp;" "&amp;YEAR(A3),VLOOKUP(MONTH(A3),$AI$1:$AJ$12,2,2)&amp;" "&amp;YEAR(A3)&amp;" / "&amp;VLOOKUP(MONTH(A57),$AI$1:$AJ$12,2,2)&amp;" "&amp;YEAR(A57))</f>
        <v>Dezember 2015 / Januar 2016</v>
      </c>
      <c r="D1" s="52"/>
      <c r="E1" s="52"/>
      <c r="F1" s="52"/>
      <c r="G1" s="52"/>
      <c r="H1" s="52"/>
      <c r="I1" s="52"/>
      <c r="J1" s="52"/>
      <c r="K1" s="52"/>
      <c r="L1" s="52"/>
      <c r="M1" s="52" t="str">
        <f>C1</f>
        <v>Dezember 2015 / Januar 2016</v>
      </c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3">
        <f>A1</f>
        <v>53</v>
      </c>
      <c r="AA1" s="53"/>
      <c r="AB1" s="53"/>
      <c r="AC1" s="53"/>
      <c r="AD1" s="1">
        <v>2016</v>
      </c>
      <c r="AE1" s="2" t="s">
        <v>60</v>
      </c>
      <c r="AI1" s="3">
        <v>1</v>
      </c>
      <c r="AJ1" s="3" t="s">
        <v>0</v>
      </c>
    </row>
    <row r="2" spans="1:36" ht="11.25" customHeight="1"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>
        <f>DATE(AD1,1,1)</f>
        <v>42370</v>
      </c>
      <c r="AE2" s="8">
        <f>DATE(AD1,12,31)</f>
        <v>42735</v>
      </c>
      <c r="AI2" s="3">
        <v>2</v>
      </c>
      <c r="AJ2" s="3" t="s">
        <v>1</v>
      </c>
    </row>
    <row r="3" spans="1:36" ht="11.25" customHeight="1">
      <c r="A3" s="58">
        <f>AD2-(AD3-1)</f>
        <v>42366</v>
      </c>
      <c r="B3" s="5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3">
        <f>WEEKDAY(AD2,2)</f>
        <v>5</v>
      </c>
      <c r="AI3" s="3">
        <v>3</v>
      </c>
      <c r="AJ3" s="3" t="s">
        <v>2</v>
      </c>
    </row>
    <row r="4" spans="1:36" ht="11.25" customHeight="1">
      <c r="A4" s="58"/>
      <c r="B4" s="5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I4" s="3">
        <v>4</v>
      </c>
      <c r="AJ4" s="3" t="s">
        <v>3</v>
      </c>
    </row>
    <row r="5" spans="1:36" ht="11.25" customHeight="1">
      <c r="A5" s="58"/>
      <c r="B5" s="5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9">
        <v>9</v>
      </c>
      <c r="AE5" s="3" t="s">
        <v>58</v>
      </c>
      <c r="AI5" s="3">
        <v>5</v>
      </c>
      <c r="AJ5" s="3" t="s">
        <v>4</v>
      </c>
    </row>
    <row r="6" spans="1:36" ht="11.25" customHeight="1">
      <c r="A6" s="58"/>
      <c r="B6" s="58"/>
      <c r="F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I6" s="3">
        <v>6</v>
      </c>
      <c r="AJ6" s="3" t="s">
        <v>5</v>
      </c>
    </row>
    <row r="7" spans="1:36" ht="11.25" customHeight="1">
      <c r="A7" s="57">
        <f>A3</f>
        <v>42366</v>
      </c>
      <c r="B7" s="5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>
        <v>1</v>
      </c>
      <c r="AE7" s="3" t="s">
        <v>59</v>
      </c>
      <c r="AI7" s="3">
        <v>7</v>
      </c>
      <c r="AJ7" s="3" t="s">
        <v>6</v>
      </c>
    </row>
    <row r="8" spans="1:36" ht="11.25" customHeight="1">
      <c r="A8" s="57"/>
      <c r="B8" s="5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I8" s="3">
        <v>8</v>
      </c>
      <c r="AJ8" s="3" t="s">
        <v>7</v>
      </c>
    </row>
    <row r="9" spans="1:36" ht="11.25" customHeight="1">
      <c r="A9" s="54" t="str">
        <f>IF(COUNTIF($AE$18:$AE$60,A3)=1,VLOOKUP(A3,$AE$18:$AF$60,2,0),"")</f>
        <v/>
      </c>
      <c r="B9" s="54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I9" s="3">
        <v>9</v>
      </c>
      <c r="AJ9" s="3" t="s">
        <v>8</v>
      </c>
    </row>
    <row r="10" spans="1:36" ht="11.25" customHeight="1">
      <c r="A10" s="55"/>
      <c r="B10" s="5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7"/>
      <c r="W10" s="7"/>
      <c r="X10" s="7"/>
      <c r="Y10" s="7"/>
      <c r="Z10" s="7"/>
      <c r="AA10" s="7"/>
      <c r="AB10" s="7"/>
      <c r="AC10" s="7"/>
      <c r="AI10" s="3">
        <v>10</v>
      </c>
      <c r="AJ10" s="3" t="s">
        <v>9</v>
      </c>
    </row>
    <row r="11" spans="1:36" ht="11.25" customHeight="1"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I11" s="3">
        <v>11</v>
      </c>
      <c r="AJ11" s="3" t="s">
        <v>10</v>
      </c>
    </row>
    <row r="12" spans="1:36" ht="11.25" customHeight="1">
      <c r="A12" s="58">
        <f>A3+1</f>
        <v>42367</v>
      </c>
      <c r="B12" s="58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I12" s="3">
        <v>12</v>
      </c>
      <c r="AJ12" s="3" t="s">
        <v>11</v>
      </c>
    </row>
    <row r="13" spans="1:36" ht="11.25" customHeight="1">
      <c r="A13" s="58"/>
      <c r="B13" s="58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36" ht="11.25" customHeight="1">
      <c r="A14" s="58"/>
      <c r="B14" s="58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E14" s="3" t="s">
        <v>50</v>
      </c>
    </row>
    <row r="15" spans="1:36" ht="11.25" customHeight="1">
      <c r="A15" s="58"/>
      <c r="B15" s="5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36" ht="11.25" customHeight="1">
      <c r="A16" s="57">
        <f>A12</f>
        <v>42367</v>
      </c>
      <c r="B16" s="5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E16" s="66" t="s">
        <v>44</v>
      </c>
      <c r="AF16" s="66"/>
      <c r="AG16" s="66"/>
      <c r="AH16" s="66"/>
    </row>
    <row r="17" spans="1:34" ht="11.25" customHeight="1">
      <c r="A17" s="57"/>
      <c r="B17" s="5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E17" s="12" t="s">
        <v>40</v>
      </c>
      <c r="AF17" s="12" t="s">
        <v>41</v>
      </c>
      <c r="AG17" s="12" t="s">
        <v>42</v>
      </c>
      <c r="AH17" s="12" t="s">
        <v>43</v>
      </c>
    </row>
    <row r="18" spans="1:34" ht="11.25" customHeight="1">
      <c r="A18" s="54" t="str">
        <f>IF(COUNTIF($AE$18:$AE$60,A12)=1,VLOOKUP(A12,$AE$18:$AF$60,2,0),"")</f>
        <v/>
      </c>
      <c r="B18" s="5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E18" s="13">
        <f>DATEVALUE("01.01."&amp;AD1)</f>
        <v>42370</v>
      </c>
      <c r="AF18" s="14" t="s">
        <v>13</v>
      </c>
      <c r="AG18" s="15">
        <v>1</v>
      </c>
      <c r="AH18" s="13">
        <f t="shared" ref="AH18:AH60" si="0">IF(AG18=1,AE18,"")</f>
        <v>42370</v>
      </c>
    </row>
    <row r="19" spans="1:34" ht="11.25" customHeight="1">
      <c r="A19" s="55"/>
      <c r="B19" s="5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7"/>
      <c r="W19" s="7"/>
      <c r="X19" s="7"/>
      <c r="Y19" s="7"/>
      <c r="Z19" s="7"/>
      <c r="AA19" s="7"/>
      <c r="AB19" s="7"/>
      <c r="AC19" s="7"/>
      <c r="AE19" s="13">
        <f>DATEVALUE("06.01."&amp;AD1)</f>
        <v>42375</v>
      </c>
      <c r="AF19" s="14" t="s">
        <v>39</v>
      </c>
      <c r="AG19" s="15">
        <v>0</v>
      </c>
      <c r="AH19" s="13" t="str">
        <f t="shared" si="0"/>
        <v/>
      </c>
    </row>
    <row r="20" spans="1:34" ht="11.25" customHeight="1">
      <c r="A20" s="16"/>
      <c r="B20" s="1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E20" s="13">
        <f>AE23-48</f>
        <v>42408</v>
      </c>
      <c r="AF20" s="14" t="s">
        <v>16</v>
      </c>
      <c r="AG20" s="15">
        <v>0</v>
      </c>
      <c r="AH20" s="13" t="str">
        <f t="shared" si="0"/>
        <v/>
      </c>
    </row>
    <row r="21" spans="1:34" ht="11.25" customHeight="1">
      <c r="A21" s="58">
        <f>A12+1</f>
        <v>42368</v>
      </c>
      <c r="B21" s="5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E21" s="13">
        <f>AE23-2</f>
        <v>42454</v>
      </c>
      <c r="AF21" s="14" t="s">
        <v>14</v>
      </c>
      <c r="AG21" s="15">
        <v>1</v>
      </c>
      <c r="AH21" s="13">
        <f t="shared" si="0"/>
        <v>42454</v>
      </c>
    </row>
    <row r="22" spans="1:34" ht="11.25" customHeight="1">
      <c r="A22" s="58"/>
      <c r="B22" s="58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E22" s="13">
        <f>AE23-1</f>
        <v>42455</v>
      </c>
      <c r="AF22" s="14" t="s">
        <v>17</v>
      </c>
      <c r="AG22" s="15">
        <v>0</v>
      </c>
      <c r="AH22" s="13" t="str">
        <f t="shared" si="0"/>
        <v/>
      </c>
    </row>
    <row r="23" spans="1:34" ht="11.25" customHeight="1">
      <c r="A23" s="58"/>
      <c r="B23" s="58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E23" s="13">
        <f>DOLLAR((DAY(MINUTE(AD1/38)/2+55) &amp; ".4." &amp; AD1)/7,)*7-IF(YEAR(1)=1904,5,6)</f>
        <v>42456</v>
      </c>
      <c r="AF23" s="14" t="s">
        <v>15</v>
      </c>
      <c r="AG23" s="15">
        <v>1</v>
      </c>
      <c r="AH23" s="13">
        <f t="shared" si="0"/>
        <v>42456</v>
      </c>
    </row>
    <row r="24" spans="1:34" ht="11.25" customHeight="1">
      <c r="A24" s="58"/>
      <c r="B24" s="58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E24" s="13">
        <f>AE23+1</f>
        <v>42457</v>
      </c>
      <c r="AF24" s="14" t="s">
        <v>18</v>
      </c>
      <c r="AG24" s="15">
        <v>1</v>
      </c>
      <c r="AH24" s="13">
        <f t="shared" si="0"/>
        <v>42457</v>
      </c>
    </row>
    <row r="25" spans="1:34" ht="11.25" customHeight="1">
      <c r="A25" s="57">
        <f>A21</f>
        <v>42368</v>
      </c>
      <c r="B25" s="5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E25" s="13">
        <f>DATEVALUE("01.05."&amp;AD1)</f>
        <v>42491</v>
      </c>
      <c r="AF25" s="14" t="s">
        <v>19</v>
      </c>
      <c r="AG25" s="15">
        <v>1</v>
      </c>
      <c r="AH25" s="13">
        <f t="shared" si="0"/>
        <v>42491</v>
      </c>
    </row>
    <row r="26" spans="1:34" ht="11.25" customHeight="1">
      <c r="A26" s="57"/>
      <c r="B26" s="5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E26" s="13">
        <f>AE23+39</f>
        <v>42495</v>
      </c>
      <c r="AF26" s="14" t="s">
        <v>20</v>
      </c>
      <c r="AG26" s="15">
        <v>1</v>
      </c>
      <c r="AH26" s="13">
        <f t="shared" si="0"/>
        <v>42495</v>
      </c>
    </row>
    <row r="27" spans="1:34" ht="11.25" customHeight="1">
      <c r="A27" s="54" t="str">
        <f>IF(COUNTIF($AE$18:$AE$60,A21)=1,VLOOKUP(A21,$AE$18:$AF$60,2,0),"")</f>
        <v/>
      </c>
      <c r="B27" s="54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E27" s="13">
        <f>AE23+48</f>
        <v>42504</v>
      </c>
      <c r="AF27" s="14" t="s">
        <v>21</v>
      </c>
      <c r="AG27" s="15">
        <v>0</v>
      </c>
      <c r="AH27" s="13" t="str">
        <f t="shared" si="0"/>
        <v/>
      </c>
    </row>
    <row r="28" spans="1:34" ht="11.25" customHeight="1">
      <c r="A28" s="55"/>
      <c r="B28" s="5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7"/>
      <c r="W28" s="7"/>
      <c r="X28" s="7"/>
      <c r="Y28" s="7"/>
      <c r="Z28" s="7"/>
      <c r="AA28" s="7"/>
      <c r="AB28" s="7"/>
      <c r="AC28" s="7"/>
      <c r="AE28" s="13">
        <f>AE27+1</f>
        <v>42505</v>
      </c>
      <c r="AF28" s="14" t="s">
        <v>22</v>
      </c>
      <c r="AG28" s="15">
        <v>1</v>
      </c>
      <c r="AH28" s="13">
        <f t="shared" si="0"/>
        <v>42505</v>
      </c>
    </row>
    <row r="29" spans="1:34" ht="11.25" customHeight="1">
      <c r="A29" s="16"/>
      <c r="B29" s="1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E29" s="13">
        <f>AE28+1</f>
        <v>42506</v>
      </c>
      <c r="AF29" s="14" t="s">
        <v>23</v>
      </c>
      <c r="AG29" s="15">
        <v>1</v>
      </c>
      <c r="AH29" s="13">
        <f t="shared" si="0"/>
        <v>42506</v>
      </c>
    </row>
    <row r="30" spans="1:34" ht="11.25" customHeight="1">
      <c r="A30" s="58">
        <f>A21+1</f>
        <v>42369</v>
      </c>
      <c r="B30" s="5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E30" s="13">
        <f>AE23+60</f>
        <v>42516</v>
      </c>
      <c r="AF30" s="14" t="s">
        <v>24</v>
      </c>
      <c r="AG30" s="15">
        <v>0</v>
      </c>
      <c r="AH30" s="13" t="str">
        <f t="shared" si="0"/>
        <v/>
      </c>
    </row>
    <row r="31" spans="1:34" ht="11.25" customHeight="1">
      <c r="A31" s="58"/>
      <c r="B31" s="58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E31" s="13">
        <f>DATEVALUE("03.10."&amp;AD1)</f>
        <v>42646</v>
      </c>
      <c r="AF31" s="14" t="s">
        <v>25</v>
      </c>
      <c r="AG31" s="15">
        <v>1</v>
      </c>
      <c r="AH31" s="13">
        <f t="shared" si="0"/>
        <v>42646</v>
      </c>
    </row>
    <row r="32" spans="1:34" ht="11.25" customHeight="1">
      <c r="A32" s="58"/>
      <c r="B32" s="5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E32" s="13" t="s">
        <v>57</v>
      </c>
      <c r="AF32" s="14" t="s">
        <v>26</v>
      </c>
      <c r="AG32" s="15">
        <v>0</v>
      </c>
      <c r="AH32" s="13" t="str">
        <f t="shared" si="0"/>
        <v/>
      </c>
    </row>
    <row r="33" spans="1:34" ht="11.25" customHeight="1">
      <c r="A33" s="58"/>
      <c r="B33" s="58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E33" s="13">
        <f>DATEVALUE("31.10."&amp;AD1)</f>
        <v>42674</v>
      </c>
      <c r="AF33" s="14" t="s">
        <v>27</v>
      </c>
      <c r="AG33" s="15">
        <v>1</v>
      </c>
      <c r="AH33" s="13">
        <f t="shared" si="0"/>
        <v>42674</v>
      </c>
    </row>
    <row r="34" spans="1:34" ht="11.25" customHeight="1">
      <c r="A34" s="57">
        <f>A30</f>
        <v>42369</v>
      </c>
      <c r="B34" s="57"/>
      <c r="M34" s="7"/>
      <c r="N34" s="7"/>
      <c r="O34" s="7"/>
      <c r="W34" s="7"/>
      <c r="X34" s="7"/>
      <c r="Y34" s="7"/>
      <c r="Z34" s="7"/>
      <c r="AA34" s="7"/>
      <c r="AB34" s="7"/>
      <c r="AC34" s="7"/>
      <c r="AE34" s="13">
        <f>DATEVALUE("01.11."&amp;AD1)</f>
        <v>42675</v>
      </c>
      <c r="AF34" s="14" t="s">
        <v>28</v>
      </c>
      <c r="AG34" s="15">
        <v>0</v>
      </c>
      <c r="AH34" s="13" t="str">
        <f t="shared" si="0"/>
        <v/>
      </c>
    </row>
    <row r="35" spans="1:34" ht="11.25" customHeight="1">
      <c r="A35" s="57"/>
      <c r="B35" s="57"/>
      <c r="M35" s="7"/>
      <c r="N35" s="7"/>
      <c r="O35" s="7"/>
      <c r="W35" s="7"/>
      <c r="X35" s="7"/>
      <c r="Y35" s="7"/>
      <c r="Z35" s="7"/>
      <c r="AA35" s="7"/>
      <c r="AB35" s="7"/>
      <c r="AC35" s="7"/>
      <c r="AE35" s="13">
        <f>DATE(AD1,12,25)-WEEKDAY(DATE(AD1,12,25),2)-35</f>
        <v>42687</v>
      </c>
      <c r="AF35" s="14" t="s">
        <v>29</v>
      </c>
      <c r="AG35" s="15">
        <v>0</v>
      </c>
      <c r="AH35" s="13" t="str">
        <f t="shared" si="0"/>
        <v/>
      </c>
    </row>
    <row r="36" spans="1:34" ht="11.25" customHeight="1">
      <c r="A36" s="54" t="str">
        <f>IF(COUNTIF($AE$18:$AE$60,A30)=1,VLOOKUP(A30,$AE$18:$AF$60,2,0),"")</f>
        <v>Silvester</v>
      </c>
      <c r="B36" s="54"/>
      <c r="M36" s="7"/>
      <c r="N36" s="7"/>
      <c r="O36" s="7"/>
      <c r="W36" s="7"/>
      <c r="X36" s="7"/>
      <c r="Y36" s="7"/>
      <c r="Z36" s="7"/>
      <c r="AA36" s="7"/>
      <c r="AB36" s="7"/>
      <c r="AC36" s="7"/>
      <c r="AE36" s="13">
        <f>DATE(AD1,12,25)-WEEKDAY(DATE(AD1,12,25),2)-32</f>
        <v>42690</v>
      </c>
      <c r="AF36" s="14" t="s">
        <v>45</v>
      </c>
      <c r="AG36" s="15">
        <v>1</v>
      </c>
      <c r="AH36" s="13">
        <f t="shared" si="0"/>
        <v>42690</v>
      </c>
    </row>
    <row r="37" spans="1:34" ht="11.25" customHeight="1">
      <c r="A37" s="55"/>
      <c r="B37" s="5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11"/>
      <c r="O37" s="11"/>
      <c r="P37" s="10"/>
      <c r="Q37" s="10"/>
      <c r="R37" s="10"/>
      <c r="S37" s="10"/>
      <c r="T37" s="10"/>
      <c r="U37" s="10"/>
      <c r="W37" s="7"/>
      <c r="X37" s="7"/>
      <c r="Y37" s="7"/>
      <c r="Z37" s="7"/>
      <c r="AA37" s="7"/>
      <c r="AB37" s="7"/>
      <c r="AC37" s="7"/>
      <c r="AE37" s="13">
        <f>DATE(AD1,12,25)-WEEKDAY(DATE(AD1,12,25),2)-28</f>
        <v>42694</v>
      </c>
      <c r="AF37" s="14" t="s">
        <v>49</v>
      </c>
      <c r="AG37" s="15">
        <v>1</v>
      </c>
      <c r="AH37" s="13">
        <f t="shared" si="0"/>
        <v>42694</v>
      </c>
    </row>
    <row r="38" spans="1:34" ht="11.25" customHeight="1">
      <c r="A38" s="17"/>
      <c r="B38" s="17"/>
      <c r="M38" s="7"/>
      <c r="N38" s="7"/>
      <c r="O38" s="7"/>
      <c r="W38" s="7"/>
      <c r="X38" s="7"/>
      <c r="Y38" s="7"/>
      <c r="Z38" s="7"/>
      <c r="AA38" s="7"/>
      <c r="AB38" s="7"/>
      <c r="AC38" s="7"/>
      <c r="AE38" s="13">
        <f>DATE($AD$1,12,25)-WEEKDAY(DATE($AD$1,12,25),2)-21</f>
        <v>42701</v>
      </c>
      <c r="AF38" s="14" t="s">
        <v>30</v>
      </c>
      <c r="AG38" s="15">
        <v>0</v>
      </c>
      <c r="AH38" s="13" t="str">
        <f t="shared" si="0"/>
        <v/>
      </c>
    </row>
    <row r="39" spans="1:34" ht="11.25" customHeight="1">
      <c r="A39" s="58">
        <f>A30+1</f>
        <v>42370</v>
      </c>
      <c r="B39" s="58"/>
      <c r="M39" s="7"/>
      <c r="N39" s="7"/>
      <c r="O39" s="7"/>
      <c r="X39" s="47">
        <f>IF(DAY(A3)&gt;$AD$5,DATE(YEAR(A3),MONTH(A3),1),DATE(YEAR(A3),MONTH(A3)-1,1))</f>
        <v>42339</v>
      </c>
      <c r="Y39" s="47"/>
      <c r="Z39" s="47"/>
      <c r="AA39" s="47"/>
      <c r="AB39" s="47"/>
      <c r="AC39" s="18" t="str">
        <f>IF(AB46&lt;&gt;"",IF(EOMONTH(Y39,0)&gt;AB46,AB46+1,""),"")</f>
        <v/>
      </c>
      <c r="AE39" s="13">
        <f>DATE($AD$1,12,25)-WEEKDAY(DATE($AD$1,12,25),2)-14</f>
        <v>42708</v>
      </c>
      <c r="AF39" s="14" t="s">
        <v>31</v>
      </c>
      <c r="AG39" s="15">
        <v>0</v>
      </c>
      <c r="AH39" s="13" t="str">
        <f t="shared" si="0"/>
        <v/>
      </c>
    </row>
    <row r="40" spans="1:34" ht="11.25" customHeight="1">
      <c r="A40" s="58"/>
      <c r="B40" s="58"/>
      <c r="M40" s="7"/>
      <c r="N40" s="7"/>
      <c r="O40" s="7"/>
      <c r="W40" s="7" t="s">
        <v>35</v>
      </c>
      <c r="X40" s="18" t="str">
        <f>IF(WEEKDAY(X39,2)=1,DATE(YEAR(X39),MONTH(X39),1),"")</f>
        <v/>
      </c>
      <c r="Y40" s="18">
        <f>X46+1</f>
        <v>42345</v>
      </c>
      <c r="Z40" s="18">
        <f>Y46+1</f>
        <v>42352</v>
      </c>
      <c r="AA40" s="18">
        <f>Z46+1</f>
        <v>42359</v>
      </c>
      <c r="AB40" s="18">
        <f>IF(AA46&lt;&gt;"",IF(EOMONTH(X39,0)&gt;AA46,AA46+1,""),"")</f>
        <v>42366</v>
      </c>
      <c r="AC40" s="18" t="str">
        <f>IF(AB46&lt;&gt;"",IF(EOMONTH(X39,0)&gt;AB46,AB46+1,""),"")</f>
        <v/>
      </c>
      <c r="AE40" s="13">
        <f>DATE($AD$1,12,25)-WEEKDAY(DATE($AD$1,12,25),2)-7</f>
        <v>42715</v>
      </c>
      <c r="AF40" s="14" t="s">
        <v>32</v>
      </c>
      <c r="AG40" s="15">
        <v>0</v>
      </c>
      <c r="AH40" s="13" t="str">
        <f t="shared" si="0"/>
        <v/>
      </c>
    </row>
    <row r="41" spans="1:34" ht="11.25" customHeight="1">
      <c r="A41" s="58"/>
      <c r="B41" s="58"/>
      <c r="W41" s="7" t="s">
        <v>36</v>
      </c>
      <c r="X41" s="18">
        <f>IF(X40&lt;&gt;"",X40+1,IF(WEEKDAY(X39,2)=2,DATE(YEAR(X39),MONTH(X39),1),""))</f>
        <v>42339</v>
      </c>
      <c r="Y41" s="18">
        <f t="shared" ref="Y41:AA46" si="1">Y40+1</f>
        <v>42346</v>
      </c>
      <c r="Z41" s="18">
        <f t="shared" si="1"/>
        <v>42353</v>
      </c>
      <c r="AA41" s="18">
        <f t="shared" si="1"/>
        <v>42360</v>
      </c>
      <c r="AB41" s="18">
        <f>IF(AB40&lt;&gt;"",IF(EOMONTH(X39,0)&gt;AB40,AB40+1,""),"")</f>
        <v>42367</v>
      </c>
      <c r="AC41" s="18" t="str">
        <f>IF(AC40&lt;&gt;"",IF(EOMONTH(Y39,0)&gt;AC40,AC40+1,""),"")</f>
        <v/>
      </c>
      <c r="AE41" s="13">
        <f>DATE($AD$1,12,25)-WEEKDAY(DATE($AD$1,12,25),2)</f>
        <v>42722</v>
      </c>
      <c r="AF41" s="14" t="s">
        <v>33</v>
      </c>
      <c r="AG41" s="15">
        <v>0</v>
      </c>
      <c r="AH41" s="13" t="str">
        <f t="shared" si="0"/>
        <v/>
      </c>
    </row>
    <row r="42" spans="1:34" ht="11.25" customHeight="1">
      <c r="A42" s="58"/>
      <c r="B42" s="58"/>
      <c r="W42" s="7" t="s">
        <v>35</v>
      </c>
      <c r="X42" s="18">
        <f>IF(X41&lt;&gt;"",X41+1,IF(WEEKDAY(X39,2)=3,DATE(YEAR(X39),MONTH(X39),1),""))</f>
        <v>42340</v>
      </c>
      <c r="Y42" s="18">
        <f t="shared" si="1"/>
        <v>42347</v>
      </c>
      <c r="Z42" s="18">
        <f t="shared" si="1"/>
        <v>42354</v>
      </c>
      <c r="AA42" s="18">
        <f t="shared" si="1"/>
        <v>42361</v>
      </c>
      <c r="AB42" s="18">
        <f>IF(AB41&lt;&gt;"",IF(EOMONTH(X39,0)&gt;AB41,AB41+1,""),"")</f>
        <v>42368</v>
      </c>
      <c r="AC42" s="18" t="str">
        <f>IF(AC41&lt;&gt;"",IF(EOMONTH(Y39,0)&gt;AC41,AC41+1,""),"")</f>
        <v/>
      </c>
      <c r="AE42" s="13">
        <f>DATEVALUE("24.12."&amp;AD1)</f>
        <v>42728</v>
      </c>
      <c r="AF42" s="14" t="s">
        <v>46</v>
      </c>
      <c r="AG42" s="15">
        <v>0</v>
      </c>
      <c r="AH42" s="13" t="str">
        <f t="shared" si="0"/>
        <v/>
      </c>
    </row>
    <row r="43" spans="1:34" ht="11.25" customHeight="1">
      <c r="A43" s="57">
        <f>A39</f>
        <v>42370</v>
      </c>
      <c r="B43" s="57"/>
      <c r="W43" s="7" t="s">
        <v>36</v>
      </c>
      <c r="X43" s="18">
        <f>IF(X42&lt;&gt;"",X42+1,IF(WEEKDAY(X39,2)=4,DATE(YEAR(X39),MONTH(X39),1),""))</f>
        <v>42341</v>
      </c>
      <c r="Y43" s="18">
        <f t="shared" si="1"/>
        <v>42348</v>
      </c>
      <c r="Z43" s="18">
        <f t="shared" si="1"/>
        <v>42355</v>
      </c>
      <c r="AA43" s="18">
        <f t="shared" si="1"/>
        <v>42362</v>
      </c>
      <c r="AB43" s="18">
        <f>IF(AB42&lt;&gt;"",IF(EOMONTH(X39,0)&gt;AB42,AB42+1,""),"")</f>
        <v>42369</v>
      </c>
      <c r="AC43" s="18" t="str">
        <f>IF(AC42&lt;&gt;"",IF(EOMONTH(Y39,0)&gt;AC42,AC42+1,""),"")</f>
        <v/>
      </c>
      <c r="AE43" s="13">
        <f>DATEVALUE("25.12."&amp;AD1)</f>
        <v>42729</v>
      </c>
      <c r="AF43" s="14" t="s">
        <v>47</v>
      </c>
      <c r="AG43" s="15">
        <v>1</v>
      </c>
      <c r="AH43" s="13">
        <f t="shared" si="0"/>
        <v>42729</v>
      </c>
    </row>
    <row r="44" spans="1:34" ht="11.25" customHeight="1">
      <c r="A44" s="57"/>
      <c r="B44" s="57"/>
      <c r="W44" s="7" t="s">
        <v>37</v>
      </c>
      <c r="X44" s="18">
        <f>IF(X43&lt;&gt;"",X43+1,IF(WEEKDAY(X39,2)=5,DATE(YEAR(X39),MONTH(X39),1),""))</f>
        <v>42342</v>
      </c>
      <c r="Y44" s="18">
        <f t="shared" si="1"/>
        <v>42349</v>
      </c>
      <c r="Z44" s="18">
        <f t="shared" si="1"/>
        <v>42356</v>
      </c>
      <c r="AA44" s="18">
        <f t="shared" si="1"/>
        <v>42363</v>
      </c>
      <c r="AB44" s="18" t="str">
        <f>IF(AB43&lt;&gt;"",IF(EOMONTH(X39,0)&gt;AB43,AB43+1,""),"")</f>
        <v/>
      </c>
      <c r="AC44" s="18" t="str">
        <f>IF(AC43&lt;&gt;"",IF(EOMONTH(Y39,0)&gt;AC43,AC43+1,""),"")</f>
        <v/>
      </c>
      <c r="AE44" s="13">
        <f>DATEVALUE("26.12."&amp;AD1)</f>
        <v>42730</v>
      </c>
      <c r="AF44" s="14" t="s">
        <v>48</v>
      </c>
      <c r="AG44" s="15">
        <v>1</v>
      </c>
      <c r="AH44" s="13">
        <f t="shared" si="0"/>
        <v>42730</v>
      </c>
    </row>
    <row r="45" spans="1:34" ht="11.25" customHeight="1">
      <c r="A45" s="54" t="str">
        <f>IF(COUNTIF($AE$18:$AE$60,A39)=1,VLOOKUP(A39,$AE$18:$AF$60,2,0),"")</f>
        <v>Neujahr</v>
      </c>
      <c r="B45" s="54"/>
      <c r="W45" s="7" t="s">
        <v>38</v>
      </c>
      <c r="X45" s="18">
        <f>IF(X44&lt;&gt;"",X44+1,IF(WEEKDAY(X39,2)=6,DATE(YEAR(X39),MONTH(X39),1),""))</f>
        <v>42343</v>
      </c>
      <c r="Y45" s="18">
        <f t="shared" si="1"/>
        <v>42350</v>
      </c>
      <c r="Z45" s="18">
        <f t="shared" si="1"/>
        <v>42357</v>
      </c>
      <c r="AA45" s="18">
        <f t="shared" si="1"/>
        <v>42364</v>
      </c>
      <c r="AB45" s="18" t="str">
        <f>IF(AB44&lt;&gt;"",IF(EOMONTH(X39,0)&gt;AB44,AB44+1,""),"")</f>
        <v/>
      </c>
      <c r="AC45" s="18" t="str">
        <f>IF(AC44&lt;&gt;"",IF(EOMONTH(Y39,0)&gt;AC44,AC44+1,""),"")</f>
        <v/>
      </c>
      <c r="AE45" s="13">
        <f>DATEVALUE("31.12."&amp;AD1)</f>
        <v>42735</v>
      </c>
      <c r="AF45" s="14" t="s">
        <v>12</v>
      </c>
      <c r="AG45" s="15">
        <v>0</v>
      </c>
      <c r="AH45" s="13" t="str">
        <f t="shared" si="0"/>
        <v/>
      </c>
    </row>
    <row r="46" spans="1:34" ht="11.25" customHeight="1">
      <c r="A46" s="55"/>
      <c r="B46" s="5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W46" s="19" t="s">
        <v>38</v>
      </c>
      <c r="X46" s="20">
        <f>IF(X45&lt;&gt;"",X45+1,IF(WEEKDAY(X39,2)=7,DATE(YEAR(X39),MONTH(X39),1),""))</f>
        <v>42344</v>
      </c>
      <c r="Y46" s="20">
        <f t="shared" si="1"/>
        <v>42351</v>
      </c>
      <c r="Z46" s="20">
        <f t="shared" si="1"/>
        <v>42358</v>
      </c>
      <c r="AA46" s="20">
        <f t="shared" si="1"/>
        <v>42365</v>
      </c>
      <c r="AB46" s="20" t="str">
        <f>IF(AB45&lt;&gt;"",IF(EOMONTH(X39,0)&gt;AB45,AB45+1,""),"")</f>
        <v/>
      </c>
      <c r="AC46" s="20" t="str">
        <f>IF(AC45&lt;&gt;"",IF(EOMONTH(Y39,0)&gt;AC45,AC45+1,""),"")</f>
        <v/>
      </c>
      <c r="AE46" s="13">
        <f>IF(WEEKDAY(DATE(AD1,5,1),1)=1,(DATE(AD1,5,1)+7),(DATE(AD1,5,1)-WEEKDAY(DATE(AD1,5,1)))+15)</f>
        <v>42498</v>
      </c>
      <c r="AF46" s="14" t="s">
        <v>34</v>
      </c>
      <c r="AG46" s="15">
        <v>0</v>
      </c>
      <c r="AH46" s="13" t="str">
        <f t="shared" si="0"/>
        <v/>
      </c>
    </row>
    <row r="47" spans="1:34" ht="11.25" customHeight="1">
      <c r="A47" s="21"/>
      <c r="B47" s="21"/>
      <c r="W47" s="7"/>
      <c r="X47" s="18"/>
      <c r="Y47" s="18"/>
      <c r="Z47" s="18"/>
      <c r="AA47" s="18"/>
      <c r="AB47" s="18"/>
      <c r="AC47" s="18"/>
      <c r="AE47" s="13"/>
      <c r="AF47" s="14" t="s">
        <v>61</v>
      </c>
      <c r="AG47" s="22"/>
      <c r="AH47" s="13" t="str">
        <f t="shared" si="0"/>
        <v/>
      </c>
    </row>
    <row r="48" spans="1:34" ht="11.25" customHeight="1">
      <c r="A48" s="56">
        <f>A39+1</f>
        <v>42371</v>
      </c>
      <c r="B48" s="56"/>
      <c r="X48" s="47">
        <f>DATE(YEAR(X39),MONTH(X39)+1,1)</f>
        <v>42370</v>
      </c>
      <c r="Y48" s="47"/>
      <c r="Z48" s="47"/>
      <c r="AA48" s="47"/>
      <c r="AB48" s="47"/>
      <c r="AC48" s="18" t="str">
        <f>IF(AB55&lt;&gt;"",IF(EOMONTH(Y48,0)&gt;AB55,AB55+1,""),"")</f>
        <v/>
      </c>
      <c r="AE48" s="13">
        <f>DATE(AD1+1,1,1)</f>
        <v>42736</v>
      </c>
      <c r="AF48" s="14" t="s">
        <v>13</v>
      </c>
      <c r="AG48" s="15">
        <v>1</v>
      </c>
      <c r="AH48" s="13">
        <f t="shared" si="0"/>
        <v>42736</v>
      </c>
    </row>
    <row r="49" spans="1:34" ht="11.25" customHeight="1">
      <c r="A49" s="56"/>
      <c r="B49" s="56"/>
      <c r="W49" s="7" t="s">
        <v>35</v>
      </c>
      <c r="X49" s="18" t="str">
        <f>IF(WEEKDAY(X48,2)=1,DATE(YEAR(X48),MONTH(X48),1),"")</f>
        <v/>
      </c>
      <c r="Y49" s="18">
        <f>X55+1</f>
        <v>42373</v>
      </c>
      <c r="Z49" s="18">
        <f>Y55+1</f>
        <v>42380</v>
      </c>
      <c r="AA49" s="18">
        <f>Z55+1</f>
        <v>42387</v>
      </c>
      <c r="AB49" s="18">
        <f>IF(AA55&lt;&gt;"",IF(EOMONTH(X48,0)&gt;AA55,AA55+1,""),"")</f>
        <v>42394</v>
      </c>
      <c r="AC49" s="18" t="str">
        <f>IF(AB55&lt;&gt;"",IF(EOMONTH(X48,0)&gt;AB55,AB55+1,""),"")</f>
        <v/>
      </c>
      <c r="AE49" s="13">
        <f>DATE(AD1+1,1,6)</f>
        <v>42741</v>
      </c>
      <c r="AF49" s="14" t="s">
        <v>39</v>
      </c>
      <c r="AG49" s="15">
        <v>0</v>
      </c>
      <c r="AH49" s="13" t="str">
        <f t="shared" si="0"/>
        <v/>
      </c>
    </row>
    <row r="50" spans="1:34" ht="11.25" customHeight="1">
      <c r="A50" s="56"/>
      <c r="B50" s="56"/>
      <c r="W50" s="7" t="s">
        <v>36</v>
      </c>
      <c r="X50" s="18" t="str">
        <f>IF(X49&lt;&gt;"",X49+1,IF(WEEKDAY(X48,2)=2,DATE(YEAR(X48),MONTH(X48),1),""))</f>
        <v/>
      </c>
      <c r="Y50" s="18">
        <f t="shared" ref="Y50:AA55" si="2">Y49+1</f>
        <v>42374</v>
      </c>
      <c r="Z50" s="18">
        <f t="shared" si="2"/>
        <v>42381</v>
      </c>
      <c r="AA50" s="18">
        <f t="shared" si="2"/>
        <v>42388</v>
      </c>
      <c r="AB50" s="18">
        <f>IF(AB49&lt;&gt;"",IF(EOMONTH(X48,0)&gt;AB49,AB49+1,""),"")</f>
        <v>42395</v>
      </c>
      <c r="AC50" s="18" t="str">
        <f>IF(AC49&lt;&gt;"",IF(EOMONTH(Y48,0)&gt;AC49,AC49+1,""),"")</f>
        <v/>
      </c>
      <c r="AE50" s="13">
        <f>DATE(AD1-1,12,25)</f>
        <v>42363</v>
      </c>
      <c r="AF50" s="14" t="s">
        <v>47</v>
      </c>
      <c r="AG50" s="15">
        <v>1</v>
      </c>
      <c r="AH50" s="13">
        <f t="shared" si="0"/>
        <v>42363</v>
      </c>
    </row>
    <row r="51" spans="1:34" ht="11.25" customHeight="1">
      <c r="A51" s="56"/>
      <c r="B51" s="56"/>
      <c r="W51" s="7" t="s">
        <v>35</v>
      </c>
      <c r="X51" s="18" t="str">
        <f>IF(X50&lt;&gt;"",X50+1,IF(WEEKDAY(X48,2)=3,DATE(YEAR(X48),MONTH(X48),1),""))</f>
        <v/>
      </c>
      <c r="Y51" s="18">
        <f t="shared" si="2"/>
        <v>42375</v>
      </c>
      <c r="Z51" s="18">
        <f t="shared" si="2"/>
        <v>42382</v>
      </c>
      <c r="AA51" s="18">
        <f t="shared" si="2"/>
        <v>42389</v>
      </c>
      <c r="AB51" s="18">
        <f>IF(AB50&lt;&gt;"",IF(EOMONTH(X48,0)&gt;AB50,AB50+1,""),"")</f>
        <v>42396</v>
      </c>
      <c r="AC51" s="18" t="str">
        <f>IF(AC50&lt;&gt;"",IF(EOMONTH(Y48,0)&gt;AC50,AC50+1,""),"")</f>
        <v/>
      </c>
      <c r="AE51" s="13">
        <f>DATE(AD1-1,12,26)</f>
        <v>42364</v>
      </c>
      <c r="AF51" s="14" t="s">
        <v>48</v>
      </c>
      <c r="AG51" s="15">
        <v>1</v>
      </c>
      <c r="AH51" s="13">
        <f t="shared" si="0"/>
        <v>42364</v>
      </c>
    </row>
    <row r="52" spans="1:34" ht="11.25" customHeight="1">
      <c r="A52" s="50">
        <f>A48</f>
        <v>42371</v>
      </c>
      <c r="B52" s="50"/>
      <c r="W52" s="7" t="s">
        <v>36</v>
      </c>
      <c r="X52" s="18" t="str">
        <f>IF(X51&lt;&gt;"",X51+1,IF(WEEKDAY(X48,2)=4,DATE(YEAR(X48),MONTH(X48),1),""))</f>
        <v/>
      </c>
      <c r="Y52" s="18">
        <f t="shared" si="2"/>
        <v>42376</v>
      </c>
      <c r="Z52" s="18">
        <f t="shared" si="2"/>
        <v>42383</v>
      </c>
      <c r="AA52" s="18">
        <f t="shared" si="2"/>
        <v>42390</v>
      </c>
      <c r="AB52" s="18">
        <f>IF(AB51&lt;&gt;"",IF(EOMONTH(X48,0)&gt;AB51,AB51+1,""),"")</f>
        <v>42397</v>
      </c>
      <c r="AC52" s="18" t="str">
        <f>IF(AC51&lt;&gt;"",IF(EOMONTH(Y48,0)&gt;AC51,AC51+1,""),"")</f>
        <v/>
      </c>
      <c r="AE52" s="13">
        <f>DATE(AD1-1,12,31)</f>
        <v>42369</v>
      </c>
      <c r="AF52" s="14" t="s">
        <v>12</v>
      </c>
      <c r="AG52" s="15">
        <v>0</v>
      </c>
      <c r="AH52" s="13" t="str">
        <f t="shared" si="0"/>
        <v/>
      </c>
    </row>
    <row r="53" spans="1:34" ht="11.25" customHeight="1">
      <c r="A53" s="50"/>
      <c r="B53" s="50"/>
      <c r="E53" s="23"/>
      <c r="F53" s="23"/>
      <c r="G53" s="23"/>
      <c r="H53" s="23"/>
      <c r="I53" s="23"/>
      <c r="J53" s="23"/>
      <c r="K53" s="23"/>
      <c r="W53" s="7" t="s">
        <v>37</v>
      </c>
      <c r="X53" s="18">
        <f>IF(X52&lt;&gt;"",X52+1,IF(WEEKDAY(X48,2)=5,DATE(YEAR(X48),MONTH(X48),1),""))</f>
        <v>42370</v>
      </c>
      <c r="Y53" s="18">
        <f t="shared" si="2"/>
        <v>42377</v>
      </c>
      <c r="Z53" s="18">
        <f t="shared" si="2"/>
        <v>42384</v>
      </c>
      <c r="AA53" s="18">
        <f t="shared" si="2"/>
        <v>42391</v>
      </c>
      <c r="AB53" s="18">
        <f>IF(AB52&lt;&gt;"",IF(EOMONTH(X48,0)&gt;AB52,AB52+1,""),"")</f>
        <v>42398</v>
      </c>
      <c r="AC53" s="18" t="str">
        <f>IF(AC52&lt;&gt;"",IF(EOMONTH(Y48,0)&gt;AC52,AC52+1,""),"")</f>
        <v/>
      </c>
      <c r="AE53" s="24"/>
      <c r="AF53" s="9"/>
      <c r="AG53" s="15">
        <v>0</v>
      </c>
      <c r="AH53" s="13" t="str">
        <f t="shared" si="0"/>
        <v/>
      </c>
    </row>
    <row r="54" spans="1:34" ht="11.25" customHeight="1">
      <c r="A54" s="48" t="str">
        <f>IF(COUNTIF($AE$18:$AE$60,A48)=1,VLOOKUP(A48,$AE$18:$AF$60,2,0),"")</f>
        <v/>
      </c>
      <c r="B54" s="48"/>
      <c r="E54" s="23"/>
      <c r="F54" s="23"/>
      <c r="G54" s="23"/>
      <c r="H54" s="23"/>
      <c r="I54" s="23"/>
      <c r="J54" s="23"/>
      <c r="K54" s="23"/>
      <c r="W54" s="7" t="s">
        <v>38</v>
      </c>
      <c r="X54" s="18">
        <f>IF(X53&lt;&gt;"",X53+1,IF(WEEKDAY(X48,2)=6,DATE(YEAR(X48),MONTH(X48),1),""))</f>
        <v>42371</v>
      </c>
      <c r="Y54" s="18">
        <f t="shared" si="2"/>
        <v>42378</v>
      </c>
      <c r="Z54" s="18">
        <f t="shared" si="2"/>
        <v>42385</v>
      </c>
      <c r="AA54" s="18">
        <f t="shared" si="2"/>
        <v>42392</v>
      </c>
      <c r="AB54" s="18">
        <f>IF(AB53&lt;&gt;"",IF(EOMONTH(X48,0)&gt;AB53,AB53+1,""),"")</f>
        <v>42399</v>
      </c>
      <c r="AC54" s="18" t="str">
        <f>IF(AC53&lt;&gt;"",IF(EOMONTH(Y48,0)&gt;AC53,AC53+1,""),"")</f>
        <v/>
      </c>
      <c r="AE54" s="24"/>
      <c r="AF54" s="9"/>
      <c r="AG54" s="15">
        <v>0</v>
      </c>
      <c r="AH54" s="13" t="str">
        <f t="shared" si="0"/>
        <v/>
      </c>
    </row>
    <row r="55" spans="1:34" ht="11.25" customHeight="1">
      <c r="A55" s="49"/>
      <c r="B55" s="4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W55" s="19" t="s">
        <v>38</v>
      </c>
      <c r="X55" s="20">
        <f>IF(X54&lt;&gt;"",X54+1,IF(WEEKDAY(X48,2)=7,DATE(YEAR(X48),MONTH(X48),1),""))</f>
        <v>42372</v>
      </c>
      <c r="Y55" s="20">
        <f t="shared" si="2"/>
        <v>42379</v>
      </c>
      <c r="Z55" s="20">
        <f t="shared" si="2"/>
        <v>42386</v>
      </c>
      <c r="AA55" s="20">
        <f t="shared" si="2"/>
        <v>42393</v>
      </c>
      <c r="AB55" s="20">
        <f>IF(AB54&lt;&gt;"",IF(EOMONTH(X48,0)&gt;AB54,AB54+1,""),"")</f>
        <v>42400</v>
      </c>
      <c r="AC55" s="20" t="str">
        <f>IF(AC54&lt;&gt;"",IF(EOMONTH(Y48,0)&gt;AC54,AC54+1,""),"")</f>
        <v/>
      </c>
      <c r="AE55" s="24"/>
      <c r="AF55" s="9"/>
      <c r="AG55" s="15">
        <v>0</v>
      </c>
      <c r="AH55" s="13" t="str">
        <f t="shared" si="0"/>
        <v/>
      </c>
    </row>
    <row r="56" spans="1:34" ht="11.25" customHeight="1">
      <c r="A56" s="25"/>
      <c r="B56" s="25"/>
      <c r="W56" s="7"/>
      <c r="X56" s="7"/>
      <c r="Y56" s="7"/>
      <c r="Z56" s="7"/>
      <c r="AA56" s="7"/>
      <c r="AB56" s="7"/>
      <c r="AD56" s="8"/>
      <c r="AE56" s="24"/>
      <c r="AF56" s="9"/>
      <c r="AG56" s="15">
        <v>0</v>
      </c>
      <c r="AH56" s="13" t="str">
        <f t="shared" si="0"/>
        <v/>
      </c>
    </row>
    <row r="57" spans="1:34" ht="11.25" customHeight="1">
      <c r="A57" s="56">
        <f>A48+1</f>
        <v>42372</v>
      </c>
      <c r="B57" s="56"/>
      <c r="X57" s="47">
        <f>DATE(YEAR(X48),MONTH(X48)+1,1)</f>
        <v>42401</v>
      </c>
      <c r="Y57" s="47"/>
      <c r="Z57" s="47"/>
      <c r="AA57" s="47"/>
      <c r="AB57" s="47"/>
      <c r="AC57" s="18" t="str">
        <f>IF(AB64&lt;&gt;"",IF(EOMONTH(Y57,0)&gt;AB64,AB64+1,""),"")</f>
        <v/>
      </c>
      <c r="AE57" s="24"/>
      <c r="AF57" s="9"/>
      <c r="AG57" s="15">
        <v>0</v>
      </c>
      <c r="AH57" s="13" t="str">
        <f t="shared" si="0"/>
        <v/>
      </c>
    </row>
    <row r="58" spans="1:34" ht="11.25" customHeight="1">
      <c r="A58" s="56"/>
      <c r="B58" s="56"/>
      <c r="W58" s="7" t="s">
        <v>35</v>
      </c>
      <c r="X58" s="18">
        <f>IF(WEEKDAY(X57,2)=1,DATE(YEAR(X57),MONTH(X57),1),"")</f>
        <v>42401</v>
      </c>
      <c r="Y58" s="18">
        <f>X64+1</f>
        <v>42408</v>
      </c>
      <c r="Z58" s="18">
        <f>Y64+1</f>
        <v>42415</v>
      </c>
      <c r="AA58" s="18">
        <f>Z64+1</f>
        <v>42422</v>
      </c>
      <c r="AB58" s="18">
        <f>IF(AA64&lt;&gt;"",IF(EOMONTH(X57,0)&gt;AA64,AA64+1,""),"")</f>
        <v>42429</v>
      </c>
      <c r="AC58" s="18" t="str">
        <f>IF(AB64&lt;&gt;"",IF(EOMONTH(X57,0)&gt;AB64,AB64+1,""),"")</f>
        <v/>
      </c>
      <c r="AE58" s="24"/>
      <c r="AF58" s="9"/>
      <c r="AG58" s="15">
        <v>0</v>
      </c>
      <c r="AH58" s="13" t="str">
        <f t="shared" si="0"/>
        <v/>
      </c>
    </row>
    <row r="59" spans="1:34" ht="11.25" customHeight="1">
      <c r="A59" s="56"/>
      <c r="B59" s="56"/>
      <c r="W59" s="7" t="s">
        <v>36</v>
      </c>
      <c r="X59" s="18">
        <f>IF(X58&lt;&gt;"",X58+1,IF(WEEKDAY(X57,2)=2,DATE(YEAR(X57),MONTH(X57),1),""))</f>
        <v>42402</v>
      </c>
      <c r="Y59" s="18">
        <f>Y58+1</f>
        <v>42409</v>
      </c>
      <c r="Z59" s="18">
        <f>Z58+1</f>
        <v>42416</v>
      </c>
      <c r="AA59" s="18">
        <f>AA58+1</f>
        <v>42423</v>
      </c>
      <c r="AB59" s="18" t="str">
        <f>IF(AB58&lt;&gt;"",IF(EOMONTH(X57,0)&gt;AB58,AB58+1,""),"")</f>
        <v/>
      </c>
      <c r="AC59" s="18" t="str">
        <f>IF(AC58&lt;&gt;"",IF(EOMONTH(Y57,0)&gt;AC58,AC58+1,""),"")</f>
        <v/>
      </c>
      <c r="AE59" s="24"/>
      <c r="AF59" s="9"/>
      <c r="AG59" s="15">
        <v>0</v>
      </c>
      <c r="AH59" s="13" t="str">
        <f t="shared" si="0"/>
        <v/>
      </c>
    </row>
    <row r="60" spans="1:34" ht="11.25" customHeight="1">
      <c r="A60" s="56"/>
      <c r="B60" s="56"/>
      <c r="V60" s="7"/>
      <c r="W60" s="7" t="s">
        <v>35</v>
      </c>
      <c r="X60" s="18">
        <f>IF(X59&lt;&gt;"",X59+1,IF(WEEKDAY(X57,2)=3,DATE(YEAR(X57),MONTH(X57),1),""))</f>
        <v>42403</v>
      </c>
      <c r="Y60" s="18">
        <f t="shared" ref="Y60:AA64" si="3">Y59+1</f>
        <v>42410</v>
      </c>
      <c r="Z60" s="18">
        <f t="shared" si="3"/>
        <v>42417</v>
      </c>
      <c r="AA60" s="18">
        <f t="shared" si="3"/>
        <v>42424</v>
      </c>
      <c r="AB60" s="18" t="str">
        <f>IF(AB59&lt;&gt;"",IF(EOMONTH(X57,0)&gt;AB59,AB59+1,""),"")</f>
        <v/>
      </c>
      <c r="AC60" s="18" t="str">
        <f>IF(AC59&lt;&gt;"",IF(EOMONTH(Y57,0)&gt;AC59,AC59+1,""),"")</f>
        <v/>
      </c>
      <c r="AE60" s="24"/>
      <c r="AF60" s="9"/>
      <c r="AG60" s="15">
        <v>0</v>
      </c>
      <c r="AH60" s="13" t="str">
        <f t="shared" si="0"/>
        <v/>
      </c>
    </row>
    <row r="61" spans="1:34" ht="11.25" customHeight="1">
      <c r="A61" s="50">
        <f>A57</f>
        <v>42372</v>
      </c>
      <c r="B61" s="50"/>
      <c r="V61" s="7"/>
      <c r="W61" s="7" t="s">
        <v>36</v>
      </c>
      <c r="X61" s="18">
        <f>IF(X60&lt;&gt;"",X60+1,IF(WEEKDAY(X57,2)=4,DATE(YEAR(X57),MONTH(X57),1),""))</f>
        <v>42404</v>
      </c>
      <c r="Y61" s="18">
        <f t="shared" si="3"/>
        <v>42411</v>
      </c>
      <c r="Z61" s="18">
        <f t="shared" si="3"/>
        <v>42418</v>
      </c>
      <c r="AA61" s="18">
        <f t="shared" si="3"/>
        <v>42425</v>
      </c>
      <c r="AB61" s="18" t="str">
        <f>IF(AB60&lt;&gt;"",IF(EOMONTH(X57,0)&gt;AB60,AB60+1,""),"")</f>
        <v/>
      </c>
      <c r="AC61" s="18" t="str">
        <f>IF(AC60&lt;&gt;"",IF(EOMONTH(Y57,0)&gt;AC60,AC60+1,""),"")</f>
        <v/>
      </c>
    </row>
    <row r="62" spans="1:34" ht="11.25" customHeight="1">
      <c r="A62" s="50"/>
      <c r="B62" s="50"/>
      <c r="V62" s="7"/>
      <c r="W62" s="7" t="s">
        <v>37</v>
      </c>
      <c r="X62" s="18">
        <f>IF(X61&lt;&gt;"",X61+1,IF(WEEKDAY(X57,2)=5,DATE(YEAR(X57),MONTH(X57),1),""))</f>
        <v>42405</v>
      </c>
      <c r="Y62" s="18">
        <f t="shared" si="3"/>
        <v>42412</v>
      </c>
      <c r="Z62" s="18">
        <f t="shared" si="3"/>
        <v>42419</v>
      </c>
      <c r="AA62" s="18">
        <f t="shared" si="3"/>
        <v>42426</v>
      </c>
      <c r="AB62" s="18" t="str">
        <f>IF(AB61&lt;&gt;"",IF(EOMONTH(X57,0)&gt;AB61,AB61+1,""),"")</f>
        <v/>
      </c>
      <c r="AC62" s="18" t="str">
        <f>IF(AC61&lt;&gt;"",IF(EOMONTH(Y57,0)&gt;AC61,AC61+1,""),"")</f>
        <v/>
      </c>
    </row>
    <row r="63" spans="1:34" ht="11.25" customHeight="1">
      <c r="A63" s="48" t="str">
        <f>IF(COUNTIF($AE$18:$AE$60,A57)=1,VLOOKUP(A57,$AE$18:$AF$60,2,0),"")</f>
        <v/>
      </c>
      <c r="B63" s="48"/>
      <c r="V63" s="7"/>
      <c r="W63" s="7" t="s">
        <v>38</v>
      </c>
      <c r="X63" s="18">
        <f>IF(X62&lt;&gt;"",X62+1,IF(WEEKDAY(X57,2)=6,DATE(YEAR(X57),MONTH(X57),1),""))</f>
        <v>42406</v>
      </c>
      <c r="Y63" s="18">
        <f t="shared" si="3"/>
        <v>42413</v>
      </c>
      <c r="Z63" s="18">
        <f t="shared" si="3"/>
        <v>42420</v>
      </c>
      <c r="AA63" s="18">
        <f t="shared" si="3"/>
        <v>42427</v>
      </c>
      <c r="AB63" s="18" t="str">
        <f>IF(AB62&lt;&gt;"",IF(EOMONTH(X57,0)&gt;AB62,AB62+1,""),"")</f>
        <v/>
      </c>
      <c r="AC63" s="18" t="str">
        <f>IF(AC62&lt;&gt;"",IF(EOMONTH(Y57,0)&gt;AC62,AC62+1,""),"")</f>
        <v/>
      </c>
    </row>
    <row r="64" spans="1:34" ht="11.25" customHeight="1">
      <c r="A64" s="49"/>
      <c r="B64" s="4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7"/>
      <c r="W64" s="19" t="s">
        <v>38</v>
      </c>
      <c r="X64" s="20">
        <f>IF(X63&lt;&gt;"",X63+1,IF(WEEKDAY(X57,2)=7,DATE(YEAR(X57),MONTH(X57),1),""))</f>
        <v>42407</v>
      </c>
      <c r="Y64" s="20">
        <f t="shared" si="3"/>
        <v>42414</v>
      </c>
      <c r="Z64" s="20">
        <f t="shared" si="3"/>
        <v>42421</v>
      </c>
      <c r="AA64" s="20">
        <f t="shared" si="3"/>
        <v>42428</v>
      </c>
      <c r="AB64" s="20" t="str">
        <f>IF(AB63&lt;&gt;"",IF(EOMONTH(X57,0)&gt;AB63,AB63+1,""),"")</f>
        <v/>
      </c>
      <c r="AC64" s="20" t="str">
        <f>IF(AC63&lt;&gt;"",IF(EOMONTH(Y57,0)&gt;AC63,AC63+1,""),"")</f>
        <v/>
      </c>
    </row>
    <row r="65" spans="1:49" ht="33.75" customHeight="1">
      <c r="A65" s="51">
        <f>TRUNC((A67-WEEKDAY(A67,2)-DATE(YEAR(A67+4-WEEKDAY(A67,2)),1,-10))/7)</f>
        <v>1</v>
      </c>
      <c r="B65" s="51"/>
      <c r="C65" s="52" t="str">
        <f>IF(MONTH(A67)=MONTH(A121),VLOOKUP(MONTH(A67),$AI$1:$AJ$12,2,2)&amp;" "&amp;YEAR(A67),VLOOKUP(MONTH(A67),$AI$1:$AJ$12,2,2)&amp;" "&amp;YEAR(A67)&amp;" / "&amp;VLOOKUP(MONTH(A121),$AI$1:$AJ$12,2,2)&amp;" "&amp;YEAR(A121))</f>
        <v>Januar 2016</v>
      </c>
      <c r="D65" s="52"/>
      <c r="E65" s="52"/>
      <c r="F65" s="52"/>
      <c r="G65" s="52"/>
      <c r="H65" s="52"/>
      <c r="I65" s="52"/>
      <c r="J65" s="52"/>
      <c r="K65" s="52"/>
      <c r="L65" s="52"/>
      <c r="M65" s="52" t="str">
        <f>C65</f>
        <v>Januar 2016</v>
      </c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3">
        <f>A65</f>
        <v>1</v>
      </c>
      <c r="AA65" s="53"/>
      <c r="AB65" s="53"/>
      <c r="AC65" s="53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1:49" ht="11.2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1:49" ht="11.25" customHeight="1">
      <c r="A67" s="58">
        <f>A57+1</f>
        <v>42373</v>
      </c>
      <c r="B67" s="58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1:49" ht="11.25" customHeight="1">
      <c r="A68" s="58"/>
      <c r="B68" s="58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1:49" ht="11.25" customHeight="1">
      <c r="A69" s="58"/>
      <c r="B69" s="5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1:49" ht="11.25" customHeight="1">
      <c r="A70" s="58"/>
      <c r="B70" s="58"/>
      <c r="C70" s="27"/>
      <c r="D70" s="27"/>
      <c r="E70" s="27"/>
      <c r="F70" s="28"/>
      <c r="G70" s="27"/>
      <c r="H70" s="27"/>
      <c r="I70" s="27"/>
      <c r="J70" s="27"/>
      <c r="K70" s="27"/>
      <c r="L70" s="2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1:49" ht="11.25" customHeight="1">
      <c r="A71" s="57">
        <f>A67</f>
        <v>42373</v>
      </c>
      <c r="B71" s="5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1:49" ht="11.25" customHeight="1">
      <c r="A72" s="57"/>
      <c r="B72" s="5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1:49" ht="11.25" customHeight="1">
      <c r="A73" s="54" t="str">
        <f>IF(COUNTIF($AE$18:$AE$60,A67)=1,VLOOKUP(A67,$AE$18:$AF$60,2,0),"")</f>
        <v/>
      </c>
      <c r="B73" s="54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1:49" ht="11.25" customHeight="1">
      <c r="A74" s="55"/>
      <c r="B74" s="55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11"/>
      <c r="N74" s="11"/>
      <c r="O74" s="11"/>
      <c r="P74" s="11"/>
      <c r="Q74" s="11"/>
      <c r="R74" s="11"/>
      <c r="S74" s="11"/>
      <c r="T74" s="11"/>
      <c r="U74" s="11"/>
      <c r="V74" s="7"/>
      <c r="W74" s="7"/>
      <c r="X74" s="7"/>
      <c r="Y74" s="7"/>
      <c r="Z74" s="7"/>
      <c r="AA74" s="7"/>
      <c r="AB74" s="7"/>
      <c r="AC74" s="7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1:49" ht="11.2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1:49" ht="11.25" customHeight="1">
      <c r="A76" s="58">
        <f>A67+1</f>
        <v>42374</v>
      </c>
      <c r="B76" s="5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1:49" ht="11.25" customHeight="1">
      <c r="A77" s="58"/>
      <c r="B77" s="58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1:49" ht="11.25" customHeight="1">
      <c r="A78" s="58"/>
      <c r="B78" s="58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1:49" ht="11.25" customHeight="1">
      <c r="A79" s="58"/>
      <c r="B79" s="58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1:49" ht="11.25" customHeight="1">
      <c r="A80" s="57">
        <f>A76</f>
        <v>42374</v>
      </c>
      <c r="B80" s="5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1:49" ht="11.25" customHeight="1">
      <c r="A81" s="57"/>
      <c r="B81" s="5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1:49" ht="11.25" customHeight="1">
      <c r="A82" s="54" t="str">
        <f>IF(COUNTIF($AE$18:$AE$60,A76)=1,VLOOKUP(A76,$AE$18:$AF$60,2,0),"")</f>
        <v/>
      </c>
      <c r="B82" s="54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1:49" ht="11.25" customHeight="1">
      <c r="A83" s="55"/>
      <c r="B83" s="55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11"/>
      <c r="N83" s="11"/>
      <c r="O83" s="11"/>
      <c r="P83" s="11"/>
      <c r="Q83" s="11"/>
      <c r="R83" s="11"/>
      <c r="S83" s="11"/>
      <c r="T83" s="11"/>
      <c r="U83" s="11"/>
      <c r="V83" s="7"/>
      <c r="W83" s="7"/>
      <c r="X83" s="7"/>
      <c r="Y83" s="7"/>
      <c r="Z83" s="7"/>
      <c r="AA83" s="7"/>
      <c r="AB83" s="7"/>
      <c r="AC83" s="7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1:49" ht="11.25" customHeight="1">
      <c r="A84" s="30"/>
      <c r="B84" s="30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1:49" ht="11.25" customHeight="1">
      <c r="A85" s="58">
        <f>A76+1</f>
        <v>42375</v>
      </c>
      <c r="B85" s="58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1:49" ht="11.25" customHeight="1">
      <c r="A86" s="58"/>
      <c r="B86" s="5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1:49" ht="11.25" customHeight="1">
      <c r="A87" s="58"/>
      <c r="B87" s="58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1:49" ht="11.25" customHeight="1">
      <c r="A88" s="58"/>
      <c r="B88" s="5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1:49" ht="11.25" customHeight="1">
      <c r="A89" s="57">
        <f>A85</f>
        <v>42375</v>
      </c>
      <c r="B89" s="5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1:49" ht="11.25" customHeight="1">
      <c r="A90" s="57"/>
      <c r="B90" s="5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1:49" ht="11.25" customHeight="1">
      <c r="A91" s="54" t="str">
        <f>IF(COUNTIF($AE$18:$AE$60,A85)=1,VLOOKUP(A85,$AE$18:$AF$60,2,0),"")</f>
        <v>Heilige drei Könige</v>
      </c>
      <c r="B91" s="54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1:49" ht="11.25" customHeight="1">
      <c r="A92" s="55"/>
      <c r="B92" s="55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11"/>
      <c r="N92" s="11"/>
      <c r="O92" s="11"/>
      <c r="P92" s="11"/>
      <c r="Q92" s="11"/>
      <c r="R92" s="11"/>
      <c r="S92" s="11"/>
      <c r="T92" s="11"/>
      <c r="U92" s="11"/>
      <c r="V92" s="7"/>
      <c r="W92" s="7"/>
      <c r="X92" s="7"/>
      <c r="Y92" s="7"/>
      <c r="Z92" s="7"/>
      <c r="AA92" s="7"/>
      <c r="AB92" s="7"/>
      <c r="AC92" s="7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1:49" ht="11.25" customHeight="1">
      <c r="A93" s="30"/>
      <c r="B93" s="30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1:49" ht="11.25" customHeight="1">
      <c r="A94" s="58">
        <f>A85+1</f>
        <v>42376</v>
      </c>
      <c r="B94" s="58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1:49" ht="11.25" customHeight="1">
      <c r="A95" s="58"/>
      <c r="B95" s="58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1:49" ht="11.25" customHeight="1">
      <c r="A96" s="58"/>
      <c r="B96" s="58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1:49" ht="11.25" customHeight="1">
      <c r="A97" s="58"/>
      <c r="B97" s="58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1:49" ht="11.25" customHeight="1">
      <c r="A98" s="57">
        <f>A94</f>
        <v>42376</v>
      </c>
      <c r="B98" s="5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7"/>
      <c r="N98" s="7"/>
      <c r="O98" s="7"/>
      <c r="P98" s="27"/>
      <c r="Q98" s="27"/>
      <c r="R98" s="27"/>
      <c r="S98" s="27"/>
      <c r="T98" s="27"/>
      <c r="U98" s="27"/>
      <c r="V98" s="27"/>
      <c r="W98" s="7"/>
      <c r="X98" s="7"/>
      <c r="Y98" s="7"/>
      <c r="Z98" s="7"/>
      <c r="AA98" s="7"/>
      <c r="AB98" s="7"/>
      <c r="AC98" s="7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1:49" ht="11.25" customHeight="1">
      <c r="A99" s="57"/>
      <c r="B99" s="5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7"/>
      <c r="N99" s="7"/>
      <c r="O99" s="7"/>
      <c r="P99" s="27"/>
      <c r="Q99" s="27"/>
      <c r="R99" s="27"/>
      <c r="S99" s="27"/>
      <c r="T99" s="27"/>
      <c r="U99" s="27"/>
      <c r="V99" s="27"/>
      <c r="W99" s="7"/>
      <c r="X99" s="7"/>
      <c r="Y99" s="7"/>
      <c r="Z99" s="7"/>
      <c r="AA99" s="7"/>
      <c r="AB99" s="7"/>
      <c r="AC99" s="7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1:49" ht="11.25" customHeight="1">
      <c r="A100" s="54" t="str">
        <f>IF(COUNTIF($AE$18:$AE$60,A94)=1,VLOOKUP(A94,$AE$18:$AF$60,2,0),"")</f>
        <v/>
      </c>
      <c r="B100" s="54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7"/>
      <c r="N100" s="7"/>
      <c r="O100" s="7"/>
      <c r="P100" s="27"/>
      <c r="Q100" s="27"/>
      <c r="R100" s="27"/>
      <c r="S100" s="27"/>
      <c r="T100" s="27"/>
      <c r="U100" s="27"/>
      <c r="V100" s="27"/>
      <c r="W100" s="7"/>
      <c r="X100" s="7"/>
      <c r="Y100" s="7"/>
      <c r="Z100" s="7"/>
      <c r="AA100" s="7"/>
      <c r="AB100" s="7"/>
      <c r="AC100" s="7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1:49" ht="11.25" customHeight="1">
      <c r="A101" s="55"/>
      <c r="B101" s="55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11"/>
      <c r="N101" s="11"/>
      <c r="O101" s="11"/>
      <c r="P101" s="29"/>
      <c r="Q101" s="29"/>
      <c r="R101" s="29"/>
      <c r="S101" s="29"/>
      <c r="T101" s="29"/>
      <c r="U101" s="29"/>
      <c r="V101" s="27"/>
      <c r="W101" s="7"/>
      <c r="X101" s="7"/>
      <c r="Y101" s="7"/>
      <c r="Z101" s="7"/>
      <c r="AA101" s="7"/>
      <c r="AB101" s="7"/>
      <c r="AC101" s="7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1:49" ht="11.25" customHeight="1">
      <c r="A102" s="7"/>
      <c r="B102" s="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7"/>
      <c r="N102" s="7"/>
      <c r="O102" s="7"/>
      <c r="P102" s="27"/>
      <c r="Q102" s="27"/>
      <c r="R102" s="27"/>
      <c r="S102" s="27"/>
      <c r="T102" s="27"/>
      <c r="U102" s="27"/>
      <c r="V102" s="27"/>
      <c r="W102" s="7"/>
      <c r="X102" s="7"/>
      <c r="Y102" s="7"/>
      <c r="Z102" s="7"/>
      <c r="AA102" s="7"/>
      <c r="AB102" s="7"/>
      <c r="AC102" s="7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1:49" ht="11.25" customHeight="1">
      <c r="A103" s="58">
        <f>A94+1</f>
        <v>42377</v>
      </c>
      <c r="B103" s="58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7"/>
      <c r="N103" s="7"/>
      <c r="O103" s="7"/>
      <c r="P103" s="27"/>
      <c r="Q103" s="27"/>
      <c r="R103" s="27"/>
      <c r="S103" s="27"/>
      <c r="T103" s="27"/>
      <c r="U103" s="27"/>
      <c r="V103" s="27"/>
      <c r="X103" s="47">
        <f>IF(DAY(A67)&gt;$AD$5,DATE(YEAR(A67),MONTH(A67),1),DATE(YEAR(A67),MONTH(A67)-1,1))</f>
        <v>42339</v>
      </c>
      <c r="Y103" s="47"/>
      <c r="Z103" s="47"/>
      <c r="AA103" s="47"/>
      <c r="AB103" s="47"/>
      <c r="AC103" s="18" t="str">
        <f>IF(AB110&lt;&gt;"",IF(EOMONTH(Y103,0)&gt;AB110,AB110+1,""),"")</f>
        <v/>
      </c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</row>
    <row r="104" spans="1:49" ht="11.25" customHeight="1">
      <c r="A104" s="58"/>
      <c r="B104" s="58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7"/>
      <c r="N104" s="7"/>
      <c r="O104" s="7"/>
      <c r="P104" s="27"/>
      <c r="Q104" s="27"/>
      <c r="R104" s="27"/>
      <c r="S104" s="27"/>
      <c r="T104" s="27"/>
      <c r="U104" s="27"/>
      <c r="V104" s="27"/>
      <c r="W104" s="7" t="s">
        <v>35</v>
      </c>
      <c r="X104" s="18" t="str">
        <f>IF(WEEKDAY(X103,2)=1,DATE(YEAR(X103),MONTH(X103),1),"")</f>
        <v/>
      </c>
      <c r="Y104" s="18">
        <f>X110+1</f>
        <v>42345</v>
      </c>
      <c r="Z104" s="18">
        <f>Y110+1</f>
        <v>42352</v>
      </c>
      <c r="AA104" s="18">
        <f>Z110+1</f>
        <v>42359</v>
      </c>
      <c r="AB104" s="18">
        <f>IF(AA110&lt;&gt;"",IF(EOMONTH(X103,0)&gt;AA110,AA110+1,""),"")</f>
        <v>42366</v>
      </c>
      <c r="AC104" s="18" t="str">
        <f>IF(AB110&lt;&gt;"",IF(EOMONTH(X103,0)&gt;AB110,AB110+1,""),"")</f>
        <v/>
      </c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</row>
    <row r="105" spans="1:49" ht="11.25" customHeight="1">
      <c r="A105" s="58"/>
      <c r="B105" s="58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7" t="s">
        <v>36</v>
      </c>
      <c r="X105" s="18">
        <f>IF(X104&lt;&gt;"",X104+1,IF(WEEKDAY(X103,2)=2,DATE(YEAR(X103),MONTH(X103),1),""))</f>
        <v>42339</v>
      </c>
      <c r="Y105" s="18">
        <f t="shared" ref="Y105:AA110" si="4">Y104+1</f>
        <v>42346</v>
      </c>
      <c r="Z105" s="18">
        <f t="shared" si="4"/>
        <v>42353</v>
      </c>
      <c r="AA105" s="18">
        <f t="shared" si="4"/>
        <v>42360</v>
      </c>
      <c r="AB105" s="18">
        <f>IF(AB104&lt;&gt;"",IF(EOMONTH(X103,0)&gt;AB104,AB104+1,""),"")</f>
        <v>42367</v>
      </c>
      <c r="AC105" s="18" t="str">
        <f>IF(AC104&lt;&gt;"",IF(EOMONTH(Y103,0)&gt;AC104,AC104+1,""),"")</f>
        <v/>
      </c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</row>
    <row r="106" spans="1:49" ht="11.25" customHeight="1">
      <c r="A106" s="58"/>
      <c r="B106" s="58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7" t="s">
        <v>35</v>
      </c>
      <c r="X106" s="18">
        <f>IF(X105&lt;&gt;"",X105+1,IF(WEEKDAY(X103,2)=3,DATE(YEAR(X103),MONTH(X103),1),""))</f>
        <v>42340</v>
      </c>
      <c r="Y106" s="18">
        <f t="shared" si="4"/>
        <v>42347</v>
      </c>
      <c r="Z106" s="18">
        <f t="shared" si="4"/>
        <v>42354</v>
      </c>
      <c r="AA106" s="18">
        <f t="shared" si="4"/>
        <v>42361</v>
      </c>
      <c r="AB106" s="18">
        <f>IF(AB105&lt;&gt;"",IF(EOMONTH(X103,0)&gt;AB105,AB105+1,""),"")</f>
        <v>42368</v>
      </c>
      <c r="AC106" s="18" t="str">
        <f>IF(AC105&lt;&gt;"",IF(EOMONTH(Y103,0)&gt;AC105,AC105+1,""),"")</f>
        <v/>
      </c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</row>
    <row r="107" spans="1:49" ht="11.25" customHeight="1">
      <c r="A107" s="57">
        <f>A103</f>
        <v>42377</v>
      </c>
      <c r="B107" s="5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7" t="s">
        <v>36</v>
      </c>
      <c r="X107" s="18">
        <f>IF(X106&lt;&gt;"",X106+1,IF(WEEKDAY(X103,2)=4,DATE(YEAR(X103),MONTH(X103),1),""))</f>
        <v>42341</v>
      </c>
      <c r="Y107" s="18">
        <f t="shared" si="4"/>
        <v>42348</v>
      </c>
      <c r="Z107" s="18">
        <f t="shared" si="4"/>
        <v>42355</v>
      </c>
      <c r="AA107" s="18">
        <f t="shared" si="4"/>
        <v>42362</v>
      </c>
      <c r="AB107" s="18">
        <f>IF(AB106&lt;&gt;"",IF(EOMONTH(X103,0)&gt;AB106,AB106+1,""),"")</f>
        <v>42369</v>
      </c>
      <c r="AC107" s="18" t="str">
        <f>IF(AC106&lt;&gt;"",IF(EOMONTH(Y103,0)&gt;AC106,AC106+1,""),"")</f>
        <v/>
      </c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</row>
    <row r="108" spans="1:49" ht="11.25" customHeight="1">
      <c r="A108" s="57"/>
      <c r="B108" s="5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7" t="s">
        <v>37</v>
      </c>
      <c r="X108" s="18">
        <f>IF(X107&lt;&gt;"",X107+1,IF(WEEKDAY(X103,2)=5,DATE(YEAR(X103),MONTH(X103),1),""))</f>
        <v>42342</v>
      </c>
      <c r="Y108" s="18">
        <f t="shared" si="4"/>
        <v>42349</v>
      </c>
      <c r="Z108" s="18">
        <f t="shared" si="4"/>
        <v>42356</v>
      </c>
      <c r="AA108" s="18">
        <f t="shared" si="4"/>
        <v>42363</v>
      </c>
      <c r="AB108" s="18" t="str">
        <f>IF(AB107&lt;&gt;"",IF(EOMONTH(X103,0)&gt;AB107,AB107+1,""),"")</f>
        <v/>
      </c>
      <c r="AC108" s="18" t="str">
        <f>IF(AC107&lt;&gt;"",IF(EOMONTH(Y103,0)&gt;AC107,AC107+1,""),"")</f>
        <v/>
      </c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</row>
    <row r="109" spans="1:49" ht="11.25" customHeight="1">
      <c r="A109" s="54" t="str">
        <f>IF(COUNTIF($AE$18:$AE$60,A103)=1,VLOOKUP(A103,$AE$18:$AF$60,2,0),"")</f>
        <v/>
      </c>
      <c r="B109" s="54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7" t="s">
        <v>38</v>
      </c>
      <c r="X109" s="18">
        <f>IF(X108&lt;&gt;"",X108+1,IF(WEEKDAY(X103,2)=6,DATE(YEAR(X103),MONTH(X103),1),""))</f>
        <v>42343</v>
      </c>
      <c r="Y109" s="18">
        <f t="shared" si="4"/>
        <v>42350</v>
      </c>
      <c r="Z109" s="18">
        <f t="shared" si="4"/>
        <v>42357</v>
      </c>
      <c r="AA109" s="18">
        <f t="shared" si="4"/>
        <v>42364</v>
      </c>
      <c r="AB109" s="18" t="str">
        <f>IF(AB108&lt;&gt;"",IF(EOMONTH(X103,0)&gt;AB108,AB108+1,""),"")</f>
        <v/>
      </c>
      <c r="AC109" s="18" t="str">
        <f>IF(AC108&lt;&gt;"",IF(EOMONTH(Y103,0)&gt;AC108,AC108+1,""),"")</f>
        <v/>
      </c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</row>
    <row r="110" spans="1:49" ht="11.25" customHeight="1">
      <c r="A110" s="55"/>
      <c r="B110" s="55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7"/>
      <c r="W110" s="19" t="s">
        <v>38</v>
      </c>
      <c r="X110" s="20">
        <f>IF(X109&lt;&gt;"",X109+1,IF(WEEKDAY(X103,2)=7,DATE(YEAR(X103),MONTH(X103),1),""))</f>
        <v>42344</v>
      </c>
      <c r="Y110" s="20">
        <f t="shared" si="4"/>
        <v>42351</v>
      </c>
      <c r="Z110" s="20">
        <f t="shared" si="4"/>
        <v>42358</v>
      </c>
      <c r="AA110" s="20">
        <f t="shared" si="4"/>
        <v>42365</v>
      </c>
      <c r="AB110" s="20" t="str">
        <f>IF(AB109&lt;&gt;"",IF(EOMONTH(X103,0)&gt;AB109,AB109+1,""),"")</f>
        <v/>
      </c>
      <c r="AC110" s="20" t="str">
        <f>IF(AC109&lt;&gt;"",IF(EOMONTH(Y103,0)&gt;AC109,AC109+1,""),"")</f>
        <v/>
      </c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</row>
    <row r="111" spans="1:49" ht="11.25" customHeight="1">
      <c r="A111" s="21"/>
      <c r="B111" s="21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7"/>
      <c r="X111" s="7"/>
      <c r="Y111" s="7"/>
      <c r="Z111" s="7"/>
      <c r="AA111" s="7"/>
      <c r="AB111" s="7"/>
      <c r="AC111" s="27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</row>
    <row r="112" spans="1:49" ht="11.25" customHeight="1">
      <c r="A112" s="56">
        <f>A103+1</f>
        <v>42378</v>
      </c>
      <c r="B112" s="56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X112" s="47">
        <f>DATE(YEAR(X103),MONTH(X103)+1,1)</f>
        <v>42370</v>
      </c>
      <c r="Y112" s="47"/>
      <c r="Z112" s="47"/>
      <c r="AA112" s="47"/>
      <c r="AB112" s="47"/>
      <c r="AC112" s="18" t="str">
        <f>IF(AB119&lt;&gt;"",IF(EOMONTH(Y112,0)&gt;AB119,AB119+1,""),"")</f>
        <v/>
      </c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</row>
    <row r="113" spans="1:49" ht="11.25" customHeight="1">
      <c r="A113" s="56"/>
      <c r="B113" s="5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7" t="s">
        <v>35</v>
      </c>
      <c r="X113" s="18" t="str">
        <f>IF(WEEKDAY(X112,2)=1,DATE(YEAR(X112),MONTH(X112),1),"")</f>
        <v/>
      </c>
      <c r="Y113" s="18">
        <f>X119+1</f>
        <v>42373</v>
      </c>
      <c r="Z113" s="18">
        <f>Y119+1</f>
        <v>42380</v>
      </c>
      <c r="AA113" s="18">
        <f>Z119+1</f>
        <v>42387</v>
      </c>
      <c r="AB113" s="18">
        <f>IF(AA119&lt;&gt;"",IF(EOMONTH(X112,0)&gt;AA119,AA119+1,""),"")</f>
        <v>42394</v>
      </c>
      <c r="AC113" s="18" t="str">
        <f>IF(AB119&lt;&gt;"",IF(EOMONTH(X112,0)&gt;AB119,AB119+1,""),"")</f>
        <v/>
      </c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</row>
    <row r="114" spans="1:49" ht="11.25" customHeight="1">
      <c r="A114" s="56"/>
      <c r="B114" s="56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7" t="s">
        <v>36</v>
      </c>
      <c r="X114" s="18" t="str">
        <f>IF(X113&lt;&gt;"",X113+1,IF(WEEKDAY(X112,2)=2,DATE(YEAR(X112),MONTH(X112),1),""))</f>
        <v/>
      </c>
      <c r="Y114" s="18">
        <f t="shared" ref="Y114:AA119" si="5">Y113+1</f>
        <v>42374</v>
      </c>
      <c r="Z114" s="18">
        <f t="shared" si="5"/>
        <v>42381</v>
      </c>
      <c r="AA114" s="18">
        <f t="shared" si="5"/>
        <v>42388</v>
      </c>
      <c r="AB114" s="18">
        <f>IF(AB113&lt;&gt;"",IF(EOMONTH(X112,0)&gt;AB113,AB113+1,""),"")</f>
        <v>42395</v>
      </c>
      <c r="AC114" s="18" t="str">
        <f>IF(AC113&lt;&gt;"",IF(EOMONTH(Y112,0)&gt;AC113,AC113+1,""),"")</f>
        <v/>
      </c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</row>
    <row r="115" spans="1:49" ht="11.25" customHeight="1">
      <c r="A115" s="56"/>
      <c r="B115" s="56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7" t="s">
        <v>35</v>
      </c>
      <c r="X115" s="18" t="str">
        <f>IF(X114&lt;&gt;"",X114+1,IF(WEEKDAY(X112,2)=3,DATE(YEAR(X112),MONTH(X112),1),""))</f>
        <v/>
      </c>
      <c r="Y115" s="18">
        <f t="shared" si="5"/>
        <v>42375</v>
      </c>
      <c r="Z115" s="18">
        <f t="shared" si="5"/>
        <v>42382</v>
      </c>
      <c r="AA115" s="18">
        <f t="shared" si="5"/>
        <v>42389</v>
      </c>
      <c r="AB115" s="18">
        <f>IF(AB114&lt;&gt;"",IF(EOMONTH(X112,0)&gt;AB114,AB114+1,""),"")</f>
        <v>42396</v>
      </c>
      <c r="AC115" s="18" t="str">
        <f>IF(AC114&lt;&gt;"",IF(EOMONTH(Y112,0)&gt;AC114,AC114+1,""),"")</f>
        <v/>
      </c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</row>
    <row r="116" spans="1:49" ht="11.25" customHeight="1">
      <c r="A116" s="50">
        <f>A112</f>
        <v>42378</v>
      </c>
      <c r="B116" s="50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7" t="s">
        <v>36</v>
      </c>
      <c r="X116" s="18" t="str">
        <f>IF(X115&lt;&gt;"",X115+1,IF(WEEKDAY(X112,2)=4,DATE(YEAR(X112),MONTH(X112),1),""))</f>
        <v/>
      </c>
      <c r="Y116" s="18">
        <f t="shared" si="5"/>
        <v>42376</v>
      </c>
      <c r="Z116" s="18">
        <f t="shared" si="5"/>
        <v>42383</v>
      </c>
      <c r="AA116" s="18">
        <f t="shared" si="5"/>
        <v>42390</v>
      </c>
      <c r="AB116" s="18">
        <f>IF(AB115&lt;&gt;"",IF(EOMONTH(X112,0)&gt;AB115,AB115+1,""),"")</f>
        <v>42397</v>
      </c>
      <c r="AC116" s="18" t="str">
        <f>IF(AC115&lt;&gt;"",IF(EOMONTH(Y112,0)&gt;AC115,AC115+1,""),"")</f>
        <v/>
      </c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</row>
    <row r="117" spans="1:49" ht="11.25" customHeight="1">
      <c r="A117" s="50"/>
      <c r="B117" s="50"/>
      <c r="C117" s="27"/>
      <c r="D117" s="27"/>
      <c r="E117" s="31"/>
      <c r="F117" s="31"/>
      <c r="G117" s="31"/>
      <c r="H117" s="31"/>
      <c r="I117" s="31"/>
      <c r="J117" s="31"/>
      <c r="K117" s="31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7" t="s">
        <v>37</v>
      </c>
      <c r="X117" s="18">
        <f>IF(X116&lt;&gt;"",X116+1,IF(WEEKDAY(X112,2)=5,DATE(YEAR(X112),MONTH(X112),1),""))</f>
        <v>42370</v>
      </c>
      <c r="Y117" s="18">
        <f t="shared" si="5"/>
        <v>42377</v>
      </c>
      <c r="Z117" s="18">
        <f t="shared" si="5"/>
        <v>42384</v>
      </c>
      <c r="AA117" s="18">
        <f t="shared" si="5"/>
        <v>42391</v>
      </c>
      <c r="AB117" s="18">
        <f>IF(AB116&lt;&gt;"",IF(EOMONTH(X112,0)&gt;AB116,AB116+1,""),"")</f>
        <v>42398</v>
      </c>
      <c r="AC117" s="18" t="str">
        <f>IF(AC116&lt;&gt;"",IF(EOMONTH(Y112,0)&gt;AC116,AC116+1,""),"")</f>
        <v/>
      </c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</row>
    <row r="118" spans="1:49" ht="11.25" customHeight="1">
      <c r="A118" s="48" t="str">
        <f>IF(COUNTIF($AE$18:$AE$60,A112)=1,VLOOKUP(A112,$AE$18:$AF$60,2,0),"")</f>
        <v/>
      </c>
      <c r="B118" s="48"/>
      <c r="C118" s="27"/>
      <c r="D118" s="27"/>
      <c r="E118" s="31"/>
      <c r="F118" s="31"/>
      <c r="G118" s="31"/>
      <c r="H118" s="31"/>
      <c r="I118" s="31"/>
      <c r="J118" s="31"/>
      <c r="K118" s="31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7" t="s">
        <v>38</v>
      </c>
      <c r="X118" s="18">
        <f>IF(X117&lt;&gt;"",X117+1,IF(WEEKDAY(X112,2)=6,DATE(YEAR(X112),MONTH(X112),1),""))</f>
        <v>42371</v>
      </c>
      <c r="Y118" s="18">
        <f t="shared" si="5"/>
        <v>42378</v>
      </c>
      <c r="Z118" s="18">
        <f t="shared" si="5"/>
        <v>42385</v>
      </c>
      <c r="AA118" s="18">
        <f t="shared" si="5"/>
        <v>42392</v>
      </c>
      <c r="AB118" s="18">
        <f>IF(AB117&lt;&gt;"",IF(EOMONTH(X112,0)&gt;AB117,AB117+1,""),"")</f>
        <v>42399</v>
      </c>
      <c r="AC118" s="18" t="str">
        <f>IF(AC117&lt;&gt;"",IF(EOMONTH(Y112,0)&gt;AC117,AC117+1,""),"")</f>
        <v/>
      </c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</row>
    <row r="119" spans="1:49" ht="11.25" customHeight="1">
      <c r="A119" s="49"/>
      <c r="B119" s="4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7"/>
      <c r="W119" s="19" t="s">
        <v>38</v>
      </c>
      <c r="X119" s="20">
        <f>IF(X118&lt;&gt;"",X118+1,IF(WEEKDAY(X112,2)=7,DATE(YEAR(X112),MONTH(X112),1),""))</f>
        <v>42372</v>
      </c>
      <c r="Y119" s="20">
        <f t="shared" si="5"/>
        <v>42379</v>
      </c>
      <c r="Z119" s="20">
        <f t="shared" si="5"/>
        <v>42386</v>
      </c>
      <c r="AA119" s="20">
        <f t="shared" si="5"/>
        <v>42393</v>
      </c>
      <c r="AB119" s="20">
        <f>IF(AB118&lt;&gt;"",IF(EOMONTH(X112,0)&gt;AB118,AB118+1,""),"")</f>
        <v>42400</v>
      </c>
      <c r="AC119" s="20" t="str">
        <f>IF(AC118&lt;&gt;"",IF(EOMONTH(Y112,0)&gt;AC118,AC118+1,""),"")</f>
        <v/>
      </c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</row>
    <row r="120" spans="1:49" ht="11.25" customHeight="1">
      <c r="A120" s="25"/>
      <c r="B120" s="25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7"/>
      <c r="X120" s="7"/>
      <c r="Y120" s="7"/>
      <c r="Z120" s="7"/>
      <c r="AA120" s="7"/>
      <c r="AB120" s="7"/>
      <c r="AC120" s="27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</row>
    <row r="121" spans="1:49" ht="11.25" customHeight="1">
      <c r="A121" s="56">
        <f>A112+1</f>
        <v>42379</v>
      </c>
      <c r="B121" s="56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X121" s="47">
        <f>DATE(YEAR(X112),MONTH(X112)+1,1)</f>
        <v>42401</v>
      </c>
      <c r="Y121" s="47"/>
      <c r="Z121" s="47"/>
      <c r="AA121" s="47"/>
      <c r="AB121" s="47"/>
      <c r="AC121" s="18" t="str">
        <f>IF(AB128&lt;&gt;"",IF(EOMONTH(Y121,0)&gt;AB128,AB128+1,""),"")</f>
        <v/>
      </c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</row>
    <row r="122" spans="1:49" ht="11.25" customHeight="1">
      <c r="A122" s="56"/>
      <c r="B122" s="5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7" t="s">
        <v>35</v>
      </c>
      <c r="X122" s="18">
        <f>IF(WEEKDAY(X121,2)=1,DATE(YEAR(X121),MONTH(X121),1),"")</f>
        <v>42401</v>
      </c>
      <c r="Y122" s="18">
        <f>X128+1</f>
        <v>42408</v>
      </c>
      <c r="Z122" s="18">
        <f>Y128+1</f>
        <v>42415</v>
      </c>
      <c r="AA122" s="18">
        <f>Z128+1</f>
        <v>42422</v>
      </c>
      <c r="AB122" s="18">
        <f>IF(AA128&lt;&gt;"",IF(EOMONTH(X121,0)&gt;AA128,AA128+1,""),"")</f>
        <v>42429</v>
      </c>
      <c r="AC122" s="18" t="str">
        <f>IF(AB128&lt;&gt;"",IF(EOMONTH(X121,0)&gt;AB128,AB128+1,""),"")</f>
        <v/>
      </c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</row>
    <row r="123" spans="1:49" ht="11.25" customHeight="1">
      <c r="A123" s="56"/>
      <c r="B123" s="5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7" t="s">
        <v>36</v>
      </c>
      <c r="X123" s="18">
        <f>IF(X122&lt;&gt;"",X122+1,IF(WEEKDAY(X121,2)=2,DATE(YEAR(X121),MONTH(X121),1),""))</f>
        <v>42402</v>
      </c>
      <c r="Y123" s="18">
        <f>Y122+1</f>
        <v>42409</v>
      </c>
      <c r="Z123" s="18">
        <f>Z122+1</f>
        <v>42416</v>
      </c>
      <c r="AA123" s="18">
        <f>AA122+1</f>
        <v>42423</v>
      </c>
      <c r="AB123" s="18" t="str">
        <f>IF(AB122&lt;&gt;"",IF(EOMONTH(X121,0)&gt;AB122,AB122+1,""),"")</f>
        <v/>
      </c>
      <c r="AC123" s="18" t="str">
        <f>IF(AC122&lt;&gt;"",IF(EOMONTH(Y121,0)&gt;AC122,AC122+1,""),"")</f>
        <v/>
      </c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</row>
    <row r="124" spans="1:49" ht="11.25" customHeight="1">
      <c r="A124" s="56"/>
      <c r="B124" s="56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7"/>
      <c r="W124" s="7" t="s">
        <v>35</v>
      </c>
      <c r="X124" s="18">
        <f>IF(X123&lt;&gt;"",X123+1,IF(WEEKDAY(X121,2)=3,DATE(YEAR(X121),MONTH(X121),1),""))</f>
        <v>42403</v>
      </c>
      <c r="Y124" s="18">
        <f t="shared" ref="Y124:AA124" si="6">Y123+1</f>
        <v>42410</v>
      </c>
      <c r="Z124" s="18">
        <f t="shared" si="6"/>
        <v>42417</v>
      </c>
      <c r="AA124" s="18">
        <f t="shared" si="6"/>
        <v>42424</v>
      </c>
      <c r="AB124" s="18" t="str">
        <f>IF(AB123&lt;&gt;"",IF(EOMONTH(X121,0)&gt;AB123,AB123+1,""),"")</f>
        <v/>
      </c>
      <c r="AC124" s="18" t="str">
        <f>IF(AC123&lt;&gt;"",IF(EOMONTH(Y121,0)&gt;AC123,AC123+1,""),"")</f>
        <v/>
      </c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</row>
    <row r="125" spans="1:49" ht="11.25" customHeight="1">
      <c r="A125" s="50">
        <f>A121</f>
        <v>42379</v>
      </c>
      <c r="B125" s="50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7"/>
      <c r="W125" s="7" t="s">
        <v>36</v>
      </c>
      <c r="X125" s="18">
        <f>IF(X124&lt;&gt;"",X124+1,IF(WEEKDAY(X121,2)=4,DATE(YEAR(X121),MONTH(X121),1),""))</f>
        <v>42404</v>
      </c>
      <c r="Y125" s="18">
        <f t="shared" ref="Y125:AA125" si="7">Y124+1</f>
        <v>42411</v>
      </c>
      <c r="Z125" s="18">
        <f t="shared" si="7"/>
        <v>42418</v>
      </c>
      <c r="AA125" s="18">
        <f t="shared" si="7"/>
        <v>42425</v>
      </c>
      <c r="AB125" s="18" t="str">
        <f>IF(AB124&lt;&gt;"",IF(EOMONTH(X121,0)&gt;AB124,AB124+1,""),"")</f>
        <v/>
      </c>
      <c r="AC125" s="18" t="str">
        <f>IF(AC124&lt;&gt;"",IF(EOMONTH(Y121,0)&gt;AC124,AC124+1,""),"")</f>
        <v/>
      </c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</row>
    <row r="126" spans="1:49" ht="11.25" customHeight="1">
      <c r="A126" s="50"/>
      <c r="B126" s="50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7"/>
      <c r="W126" s="7" t="s">
        <v>37</v>
      </c>
      <c r="X126" s="18">
        <f>IF(X125&lt;&gt;"",X125+1,IF(WEEKDAY(X121,2)=5,DATE(YEAR(X121),MONTH(X121),1),""))</f>
        <v>42405</v>
      </c>
      <c r="Y126" s="18">
        <f t="shared" ref="Y126:AA126" si="8">Y125+1</f>
        <v>42412</v>
      </c>
      <c r="Z126" s="18">
        <f t="shared" si="8"/>
        <v>42419</v>
      </c>
      <c r="AA126" s="18">
        <f t="shared" si="8"/>
        <v>42426</v>
      </c>
      <c r="AB126" s="18" t="str">
        <f>IF(AB125&lt;&gt;"",IF(EOMONTH(X121,0)&gt;AB125,AB125+1,""),"")</f>
        <v/>
      </c>
      <c r="AC126" s="18" t="str">
        <f>IF(AC125&lt;&gt;"",IF(EOMONTH(Y121,0)&gt;AC125,AC125+1,""),"")</f>
        <v/>
      </c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</row>
    <row r="127" spans="1:49" ht="11.25" customHeight="1">
      <c r="A127" s="48" t="str">
        <f>IF(COUNTIF($AE$18:$AE$60,A121)=1,VLOOKUP(A121,$AE$18:$AF$60,2,0),"")</f>
        <v/>
      </c>
      <c r="B127" s="48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7"/>
      <c r="W127" s="7" t="s">
        <v>38</v>
      </c>
      <c r="X127" s="18">
        <f>IF(X126&lt;&gt;"",X126+1,IF(WEEKDAY(X121,2)=6,DATE(YEAR(X121),MONTH(X121),1),""))</f>
        <v>42406</v>
      </c>
      <c r="Y127" s="18">
        <f t="shared" ref="Y127:AA127" si="9">Y126+1</f>
        <v>42413</v>
      </c>
      <c r="Z127" s="18">
        <f t="shared" si="9"/>
        <v>42420</v>
      </c>
      <c r="AA127" s="18">
        <f t="shared" si="9"/>
        <v>42427</v>
      </c>
      <c r="AB127" s="18" t="str">
        <f>IF(AB126&lt;&gt;"",IF(EOMONTH(X121,0)&gt;AB126,AB126+1,""),"")</f>
        <v/>
      </c>
      <c r="AC127" s="18" t="str">
        <f>IF(AC126&lt;&gt;"",IF(EOMONTH(Y121,0)&gt;AC126,AC126+1,""),"")</f>
        <v/>
      </c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</row>
    <row r="128" spans="1:49" ht="11.25" customHeight="1">
      <c r="A128" s="49"/>
      <c r="B128" s="4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7"/>
      <c r="W128" s="19" t="s">
        <v>38</v>
      </c>
      <c r="X128" s="20">
        <f>IF(X127&lt;&gt;"",X127+1,IF(WEEKDAY(X121,2)=7,DATE(YEAR(X121),MONTH(X121),1),""))</f>
        <v>42407</v>
      </c>
      <c r="Y128" s="20">
        <f t="shared" ref="Y128:AA128" si="10">Y127+1</f>
        <v>42414</v>
      </c>
      <c r="Z128" s="20">
        <f t="shared" si="10"/>
        <v>42421</v>
      </c>
      <c r="AA128" s="20">
        <f t="shared" si="10"/>
        <v>42428</v>
      </c>
      <c r="AB128" s="20" t="str">
        <f>IF(AB127&lt;&gt;"",IF(EOMONTH(X121,0)&gt;AB127,AB127+1,""),"")</f>
        <v/>
      </c>
      <c r="AC128" s="20" t="str">
        <f>IF(AC127&lt;&gt;"",IF(EOMONTH(Y121,0)&gt;AC127,AC127+1,""),"")</f>
        <v/>
      </c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</row>
    <row r="129" spans="1:49" ht="33.75" customHeight="1">
      <c r="A129" s="51">
        <f>TRUNC((A131-WEEKDAY(A131,2)-DATE(YEAR(A131+4-WEEKDAY(A131,2)),1,-10))/7)</f>
        <v>2</v>
      </c>
      <c r="B129" s="51"/>
      <c r="C129" s="52" t="str">
        <f>IF(MONTH(A131)=MONTH(A185),VLOOKUP(MONTH(A131),$AI$1:$AJ$12,2,2)&amp;" "&amp;YEAR(A131),VLOOKUP(MONTH(A131),$AI$1:$AJ$12,2,2)&amp;" "&amp;YEAR(A131)&amp;" / "&amp;VLOOKUP(MONTH(A185),$AI$1:$AJ$12,2,2)&amp;" "&amp;YEAR(A185))</f>
        <v>Januar 2016</v>
      </c>
      <c r="D129" s="52"/>
      <c r="E129" s="52"/>
      <c r="F129" s="52"/>
      <c r="G129" s="52"/>
      <c r="H129" s="52"/>
      <c r="I129" s="52"/>
      <c r="J129" s="52"/>
      <c r="K129" s="52"/>
      <c r="L129" s="52"/>
      <c r="M129" s="52" t="str">
        <f t="shared" ref="M129" si="11">C129</f>
        <v>Januar 2016</v>
      </c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3">
        <f t="shared" ref="Z129" si="12">A129</f>
        <v>2</v>
      </c>
      <c r="AA129" s="53"/>
      <c r="AB129" s="53"/>
      <c r="AC129" s="5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49" ht="11.2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1:49" ht="11.25" customHeight="1">
      <c r="A131" s="58">
        <f t="shared" ref="A131" si="13">A121+1</f>
        <v>42380</v>
      </c>
      <c r="B131" s="5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:49" ht="11.25" customHeight="1">
      <c r="A132" s="58"/>
      <c r="B132" s="5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:49" ht="11.25" customHeight="1">
      <c r="A133" s="58"/>
      <c r="B133" s="5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1:49" ht="11.25" customHeight="1">
      <c r="A134" s="58"/>
      <c r="B134" s="58"/>
      <c r="C134" s="27"/>
      <c r="D134" s="27"/>
      <c r="E134" s="27"/>
      <c r="F134" s="28"/>
      <c r="G134" s="27"/>
      <c r="H134" s="27"/>
      <c r="I134" s="27"/>
      <c r="J134" s="27"/>
      <c r="K134" s="27"/>
      <c r="L134" s="2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1:49" ht="11.25" customHeight="1">
      <c r="A135" s="57">
        <f t="shared" ref="A135" si="14">A131</f>
        <v>42380</v>
      </c>
      <c r="B135" s="5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1:49" ht="11.25" customHeight="1">
      <c r="A136" s="57"/>
      <c r="B136" s="5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1:49" ht="11.25" customHeight="1">
      <c r="A137" s="54" t="str">
        <f>IF(COUNTIF($AE$18:$AE$60,A131)=1,VLOOKUP(A131,$AE$18:$AF$60,2,0),"")</f>
        <v/>
      </c>
      <c r="B137" s="54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1:49" ht="11.25" customHeight="1">
      <c r="A138" s="55"/>
      <c r="B138" s="55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11"/>
      <c r="N138" s="11"/>
      <c r="O138" s="11"/>
      <c r="P138" s="11"/>
      <c r="Q138" s="11"/>
      <c r="R138" s="11"/>
      <c r="S138" s="11"/>
      <c r="T138" s="11"/>
      <c r="U138" s="11"/>
      <c r="V138" s="7"/>
      <c r="W138" s="7"/>
      <c r="X138" s="7"/>
      <c r="Y138" s="7"/>
      <c r="Z138" s="7"/>
      <c r="AA138" s="7"/>
      <c r="AB138" s="7"/>
      <c r="AC138" s="7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1:49" ht="11.2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1:49" ht="11.25" customHeight="1">
      <c r="A140" s="58">
        <f t="shared" ref="A140" si="15">A131+1</f>
        <v>42381</v>
      </c>
      <c r="B140" s="58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1:49" ht="11.25" customHeight="1">
      <c r="A141" s="58"/>
      <c r="B141" s="58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1:49" ht="11.25" customHeight="1">
      <c r="A142" s="58"/>
      <c r="B142" s="58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1:49" ht="11.25" customHeight="1">
      <c r="A143" s="58"/>
      <c r="B143" s="58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1:49" ht="11.25" customHeight="1">
      <c r="A144" s="57">
        <f t="shared" ref="A144" si="16">A140</f>
        <v>42381</v>
      </c>
      <c r="B144" s="5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1:49" ht="11.25" customHeight="1">
      <c r="A145" s="57"/>
      <c r="B145" s="5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1:49" ht="11.25" customHeight="1">
      <c r="A146" s="54" t="str">
        <f>IF(COUNTIF($AE$18:$AE$60,A140)=1,VLOOKUP(A140,$AE$18:$AF$60,2,0),"")</f>
        <v/>
      </c>
      <c r="B146" s="54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1:49" ht="11.25" customHeight="1">
      <c r="A147" s="55"/>
      <c r="B147" s="55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11"/>
      <c r="N147" s="11"/>
      <c r="O147" s="11"/>
      <c r="P147" s="11"/>
      <c r="Q147" s="11"/>
      <c r="R147" s="11"/>
      <c r="S147" s="11"/>
      <c r="T147" s="11"/>
      <c r="U147" s="11"/>
      <c r="V147" s="7"/>
      <c r="W147" s="7"/>
      <c r="X147" s="7"/>
      <c r="Y147" s="7"/>
      <c r="Z147" s="7"/>
      <c r="AA147" s="7"/>
      <c r="AB147" s="7"/>
      <c r="AC147" s="7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1:49" ht="11.25" customHeight="1">
      <c r="A148" s="30"/>
      <c r="B148" s="30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1:49" ht="11.25" customHeight="1">
      <c r="A149" s="58">
        <f t="shared" ref="A149" si="17">A140+1</f>
        <v>42382</v>
      </c>
      <c r="B149" s="58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:49" ht="11.25" customHeight="1">
      <c r="A150" s="58"/>
      <c r="B150" s="58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1:49" ht="11.25" customHeight="1">
      <c r="A151" s="58"/>
      <c r="B151" s="58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1:49" ht="11.25" customHeight="1">
      <c r="A152" s="58"/>
      <c r="B152" s="58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1:49" ht="11.25" customHeight="1">
      <c r="A153" s="57">
        <f t="shared" ref="A153" si="18">A149</f>
        <v>42382</v>
      </c>
      <c r="B153" s="5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1:49" ht="11.25" customHeight="1">
      <c r="A154" s="57"/>
      <c r="B154" s="5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1:49" ht="11.25" customHeight="1">
      <c r="A155" s="54" t="str">
        <f>IF(COUNTIF($AE$18:$AE$60,A149)=1,VLOOKUP(A149,$AE$18:$AF$60,2,0),"")</f>
        <v/>
      </c>
      <c r="B155" s="54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</row>
    <row r="156" spans="1:49" ht="11.25" customHeight="1">
      <c r="A156" s="55"/>
      <c r="B156" s="55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11"/>
      <c r="N156" s="11"/>
      <c r="O156" s="11"/>
      <c r="P156" s="11"/>
      <c r="Q156" s="11"/>
      <c r="R156" s="11"/>
      <c r="S156" s="11"/>
      <c r="T156" s="11"/>
      <c r="U156" s="11"/>
      <c r="V156" s="7"/>
      <c r="W156" s="7"/>
      <c r="X156" s="7"/>
      <c r="Y156" s="7"/>
      <c r="Z156" s="7"/>
      <c r="AA156" s="7"/>
      <c r="AB156" s="7"/>
      <c r="AC156" s="7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</row>
    <row r="157" spans="1:49" ht="11.25" customHeight="1">
      <c r="A157" s="30"/>
      <c r="B157" s="30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</row>
    <row r="158" spans="1:49" ht="11.25" customHeight="1">
      <c r="A158" s="58">
        <f t="shared" ref="A158" si="19">A149+1</f>
        <v>42383</v>
      </c>
      <c r="B158" s="58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</row>
    <row r="159" spans="1:49" ht="11.25" customHeight="1">
      <c r="A159" s="58"/>
      <c r="B159" s="58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</row>
    <row r="160" spans="1:49" ht="11.25" customHeight="1">
      <c r="A160" s="58"/>
      <c r="B160" s="58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</row>
    <row r="161" spans="1:49" ht="11.25" customHeight="1">
      <c r="A161" s="58"/>
      <c r="B161" s="58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</row>
    <row r="162" spans="1:49" ht="11.25" customHeight="1">
      <c r="A162" s="57">
        <f t="shared" ref="A162" si="20">A158</f>
        <v>42383</v>
      </c>
      <c r="B162" s="5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7"/>
      <c r="N162" s="7"/>
      <c r="O162" s="7"/>
      <c r="P162" s="27"/>
      <c r="Q162" s="27"/>
      <c r="R162" s="27"/>
      <c r="S162" s="27"/>
      <c r="T162" s="27"/>
      <c r="U162" s="27"/>
      <c r="V162" s="27"/>
      <c r="W162" s="7"/>
      <c r="X162" s="7"/>
      <c r="Y162" s="7"/>
      <c r="Z162" s="7"/>
      <c r="AA162" s="7"/>
      <c r="AB162" s="7"/>
      <c r="AC162" s="7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</row>
    <row r="163" spans="1:49" ht="11.25" customHeight="1">
      <c r="A163" s="57"/>
      <c r="B163" s="5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7"/>
      <c r="N163" s="7"/>
      <c r="O163" s="7"/>
      <c r="P163" s="27"/>
      <c r="Q163" s="27"/>
      <c r="R163" s="27"/>
      <c r="S163" s="27"/>
      <c r="T163" s="27"/>
      <c r="U163" s="27"/>
      <c r="V163" s="27"/>
      <c r="W163" s="7"/>
      <c r="X163" s="7"/>
      <c r="Y163" s="7"/>
      <c r="Z163" s="7"/>
      <c r="AA163" s="7"/>
      <c r="AB163" s="7"/>
      <c r="AC163" s="7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</row>
    <row r="164" spans="1:49" ht="11.25" customHeight="1">
      <c r="A164" s="54" t="str">
        <f>IF(COUNTIF($AE$18:$AE$60,A158)=1,VLOOKUP(A158,$AE$18:$AF$60,2,0),"")</f>
        <v/>
      </c>
      <c r="B164" s="54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7"/>
      <c r="N164" s="7"/>
      <c r="O164" s="7"/>
      <c r="P164" s="27"/>
      <c r="Q164" s="27"/>
      <c r="R164" s="27"/>
      <c r="S164" s="27"/>
      <c r="T164" s="27"/>
      <c r="U164" s="27"/>
      <c r="V164" s="27"/>
      <c r="W164" s="7"/>
      <c r="X164" s="7"/>
      <c r="Y164" s="7"/>
      <c r="Z164" s="7"/>
      <c r="AA164" s="7"/>
      <c r="AB164" s="7"/>
      <c r="AC164" s="7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</row>
    <row r="165" spans="1:49" ht="11.25" customHeight="1">
      <c r="A165" s="55"/>
      <c r="B165" s="55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11"/>
      <c r="N165" s="11"/>
      <c r="O165" s="11"/>
      <c r="P165" s="29"/>
      <c r="Q165" s="29"/>
      <c r="R165" s="29"/>
      <c r="S165" s="29"/>
      <c r="T165" s="29"/>
      <c r="U165" s="29"/>
      <c r="V165" s="27"/>
      <c r="W165" s="7"/>
      <c r="X165" s="7"/>
      <c r="Y165" s="7"/>
      <c r="Z165" s="7"/>
      <c r="AA165" s="7"/>
      <c r="AB165" s="7"/>
      <c r="AC165" s="7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</row>
    <row r="166" spans="1:49" ht="11.25" customHeight="1">
      <c r="A166" s="7"/>
      <c r="B166" s="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7"/>
      <c r="N166" s="7"/>
      <c r="O166" s="7"/>
      <c r="P166" s="27"/>
      <c r="Q166" s="27"/>
      <c r="R166" s="27"/>
      <c r="S166" s="27"/>
      <c r="T166" s="27"/>
      <c r="U166" s="27"/>
      <c r="V166" s="27"/>
      <c r="W166" s="7"/>
      <c r="X166" s="7"/>
      <c r="Y166" s="7"/>
      <c r="Z166" s="7"/>
      <c r="AA166" s="7"/>
      <c r="AB166" s="7"/>
      <c r="AC166" s="7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</row>
    <row r="167" spans="1:49" ht="11.25" customHeight="1">
      <c r="A167" s="58">
        <f t="shared" ref="A167" si="21">A158+1</f>
        <v>42384</v>
      </c>
      <c r="B167" s="58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7"/>
      <c r="N167" s="7"/>
      <c r="O167" s="7"/>
      <c r="P167" s="27"/>
      <c r="Q167" s="27"/>
      <c r="R167" s="27"/>
      <c r="S167" s="27"/>
      <c r="T167" s="27"/>
      <c r="U167" s="27"/>
      <c r="V167" s="27"/>
      <c r="X167" s="47">
        <f t="shared" ref="X167" si="22">IF(DAY(A131)&gt;$AD$5,DATE(YEAR(A131),MONTH(A131),1),DATE(YEAR(A131),MONTH(A131)-1,1))</f>
        <v>42370</v>
      </c>
      <c r="Y167" s="47"/>
      <c r="Z167" s="47"/>
      <c r="AA167" s="47"/>
      <c r="AB167" s="47"/>
      <c r="AC167" s="18" t="str">
        <f t="shared" ref="AC167" si="23">IF(AB174&lt;&gt;"",IF(EOMONTH(Y167,0)&gt;AB174,AB174+1,""),"")</f>
        <v/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</row>
    <row r="168" spans="1:49" ht="11.25" customHeight="1">
      <c r="A168" s="58"/>
      <c r="B168" s="58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7"/>
      <c r="N168" s="7"/>
      <c r="O168" s="7"/>
      <c r="P168" s="27"/>
      <c r="Q168" s="27"/>
      <c r="R168" s="27"/>
      <c r="S168" s="27"/>
      <c r="T168" s="27"/>
      <c r="U168" s="27"/>
      <c r="V168" s="27"/>
      <c r="W168" s="7" t="s">
        <v>35</v>
      </c>
      <c r="X168" s="18" t="str">
        <f t="shared" ref="X168" si="24">IF(WEEKDAY(X167,2)=1,DATE(YEAR(X167),MONTH(X167),1),"")</f>
        <v/>
      </c>
      <c r="Y168" s="18">
        <f t="shared" ref="Y168:AA168" si="25">X174+1</f>
        <v>42373</v>
      </c>
      <c r="Z168" s="18">
        <f t="shared" si="25"/>
        <v>42380</v>
      </c>
      <c r="AA168" s="18">
        <f t="shared" si="25"/>
        <v>42387</v>
      </c>
      <c r="AB168" s="18">
        <f t="shared" ref="AB168" si="26">IF(AA174&lt;&gt;"",IF(EOMONTH(X167,0)&gt;AA174,AA174+1,""),"")</f>
        <v>42394</v>
      </c>
      <c r="AC168" s="18" t="str">
        <f t="shared" ref="AC168" si="27">IF(AB174&lt;&gt;"",IF(EOMONTH(X167,0)&gt;AB174,AB174+1,""),"")</f>
        <v/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</row>
    <row r="169" spans="1:49" ht="11.25" customHeight="1">
      <c r="A169" s="58"/>
      <c r="B169" s="58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7" t="s">
        <v>36</v>
      </c>
      <c r="X169" s="18" t="str">
        <f t="shared" ref="X169" si="28">IF(X168&lt;&gt;"",X168+1,IF(WEEKDAY(X167,2)=2,DATE(YEAR(X167),MONTH(X167),1),""))</f>
        <v/>
      </c>
      <c r="Y169" s="18">
        <f t="shared" ref="Y169:Y174" si="29">Y168+1</f>
        <v>42374</v>
      </c>
      <c r="Z169" s="18">
        <f t="shared" ref="Z169:Z174" si="30">Z168+1</f>
        <v>42381</v>
      </c>
      <c r="AA169" s="18">
        <f t="shared" ref="AA169:AA174" si="31">AA168+1</f>
        <v>42388</v>
      </c>
      <c r="AB169" s="18">
        <f t="shared" ref="AB169:AC169" si="32">IF(AB168&lt;&gt;"",IF(EOMONTH(X167,0)&gt;AB168,AB168+1,""),"")</f>
        <v>42395</v>
      </c>
      <c r="AC169" s="18" t="str">
        <f t="shared" si="32"/>
        <v/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</row>
    <row r="170" spans="1:49" ht="11.25" customHeight="1">
      <c r="A170" s="58"/>
      <c r="B170" s="58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7" t="s">
        <v>35</v>
      </c>
      <c r="X170" s="18" t="str">
        <f t="shared" ref="X170" si="33">IF(X169&lt;&gt;"",X169+1,IF(WEEKDAY(X167,2)=3,DATE(YEAR(X167),MONTH(X167),1),""))</f>
        <v/>
      </c>
      <c r="Y170" s="18">
        <f t="shared" si="29"/>
        <v>42375</v>
      </c>
      <c r="Z170" s="18">
        <f t="shared" si="30"/>
        <v>42382</v>
      </c>
      <c r="AA170" s="18">
        <f t="shared" si="31"/>
        <v>42389</v>
      </c>
      <c r="AB170" s="18">
        <f t="shared" ref="AB170:AC170" si="34">IF(AB169&lt;&gt;"",IF(EOMONTH(X167,0)&gt;AB169,AB169+1,""),"")</f>
        <v>42396</v>
      </c>
      <c r="AC170" s="18" t="str">
        <f t="shared" si="34"/>
        <v/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</row>
    <row r="171" spans="1:49" ht="11.25" customHeight="1">
      <c r="A171" s="57">
        <f t="shared" ref="A171" si="35">A167</f>
        <v>42384</v>
      </c>
      <c r="B171" s="5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7" t="s">
        <v>36</v>
      </c>
      <c r="X171" s="18" t="str">
        <f t="shared" ref="X171" si="36">IF(X170&lt;&gt;"",X170+1,IF(WEEKDAY(X167,2)=4,DATE(YEAR(X167),MONTH(X167),1),""))</f>
        <v/>
      </c>
      <c r="Y171" s="18">
        <f t="shared" si="29"/>
        <v>42376</v>
      </c>
      <c r="Z171" s="18">
        <f t="shared" si="30"/>
        <v>42383</v>
      </c>
      <c r="AA171" s="18">
        <f t="shared" si="31"/>
        <v>42390</v>
      </c>
      <c r="AB171" s="18">
        <f t="shared" ref="AB171:AC171" si="37">IF(AB170&lt;&gt;"",IF(EOMONTH(X167,0)&gt;AB170,AB170+1,""),"")</f>
        <v>42397</v>
      </c>
      <c r="AC171" s="18" t="str">
        <f t="shared" si="37"/>
        <v/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</row>
    <row r="172" spans="1:49" ht="11.25" customHeight="1">
      <c r="A172" s="57"/>
      <c r="B172" s="5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7" t="s">
        <v>37</v>
      </c>
      <c r="X172" s="18">
        <f t="shared" ref="X172" si="38">IF(X171&lt;&gt;"",X171+1,IF(WEEKDAY(X167,2)=5,DATE(YEAR(X167),MONTH(X167),1),""))</f>
        <v>42370</v>
      </c>
      <c r="Y172" s="18">
        <f t="shared" si="29"/>
        <v>42377</v>
      </c>
      <c r="Z172" s="18">
        <f t="shared" si="30"/>
        <v>42384</v>
      </c>
      <c r="AA172" s="18">
        <f t="shared" si="31"/>
        <v>42391</v>
      </c>
      <c r="AB172" s="18">
        <f t="shared" ref="AB172:AC172" si="39">IF(AB171&lt;&gt;"",IF(EOMONTH(X167,0)&gt;AB171,AB171+1,""),"")</f>
        <v>42398</v>
      </c>
      <c r="AC172" s="18" t="str">
        <f t="shared" si="39"/>
        <v/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</row>
    <row r="173" spans="1:49" ht="11.25" customHeight="1">
      <c r="A173" s="54" t="str">
        <f>IF(COUNTIF($AE$18:$AE$60,A167)=1,VLOOKUP(A167,$AE$18:$AF$60,2,0),"")</f>
        <v/>
      </c>
      <c r="B173" s="54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7" t="s">
        <v>38</v>
      </c>
      <c r="X173" s="18">
        <f t="shared" ref="X173" si="40">IF(X172&lt;&gt;"",X172+1,IF(WEEKDAY(X167,2)=6,DATE(YEAR(X167),MONTH(X167),1),""))</f>
        <v>42371</v>
      </c>
      <c r="Y173" s="18">
        <f t="shared" si="29"/>
        <v>42378</v>
      </c>
      <c r="Z173" s="18">
        <f t="shared" si="30"/>
        <v>42385</v>
      </c>
      <c r="AA173" s="18">
        <f t="shared" si="31"/>
        <v>42392</v>
      </c>
      <c r="AB173" s="18">
        <f t="shared" ref="AB173:AC173" si="41">IF(AB172&lt;&gt;"",IF(EOMONTH(X167,0)&gt;AB172,AB172+1,""),"")</f>
        <v>42399</v>
      </c>
      <c r="AC173" s="18" t="str">
        <f t="shared" si="41"/>
        <v/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</row>
    <row r="174" spans="1:49" ht="11.25" customHeight="1">
      <c r="A174" s="55"/>
      <c r="B174" s="55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7"/>
      <c r="W174" s="19" t="s">
        <v>38</v>
      </c>
      <c r="X174" s="20">
        <f t="shared" ref="X174" si="42">IF(X173&lt;&gt;"",X173+1,IF(WEEKDAY(X167,2)=7,DATE(YEAR(X167),MONTH(X167),1),""))</f>
        <v>42372</v>
      </c>
      <c r="Y174" s="20">
        <f t="shared" si="29"/>
        <v>42379</v>
      </c>
      <c r="Z174" s="20">
        <f t="shared" si="30"/>
        <v>42386</v>
      </c>
      <c r="AA174" s="20">
        <f t="shared" si="31"/>
        <v>42393</v>
      </c>
      <c r="AB174" s="20">
        <f t="shared" ref="AB174:AC174" si="43">IF(AB173&lt;&gt;"",IF(EOMONTH(X167,0)&gt;AB173,AB173+1,""),"")</f>
        <v>42400</v>
      </c>
      <c r="AC174" s="20" t="str">
        <f t="shared" si="43"/>
        <v/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</row>
    <row r="175" spans="1:49" ht="11.25" customHeight="1">
      <c r="A175" s="21"/>
      <c r="B175" s="21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7"/>
      <c r="X175" s="7"/>
      <c r="Y175" s="7"/>
      <c r="Z175" s="7"/>
      <c r="AA175" s="7"/>
      <c r="AB175" s="7"/>
      <c r="AC175" s="27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</row>
    <row r="176" spans="1:49" ht="11.25" customHeight="1">
      <c r="A176" s="56">
        <f t="shared" ref="A176" si="44">A167+1</f>
        <v>42385</v>
      </c>
      <c r="B176" s="5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X176" s="47">
        <f t="shared" ref="X176" si="45">DATE(YEAR(X167),MONTH(X167)+1,1)</f>
        <v>42401</v>
      </c>
      <c r="Y176" s="47"/>
      <c r="Z176" s="47"/>
      <c r="AA176" s="47"/>
      <c r="AB176" s="47"/>
      <c r="AC176" s="18" t="str">
        <f t="shared" ref="AC176" si="46">IF(AB183&lt;&gt;"",IF(EOMONTH(Y176,0)&gt;AB183,AB183+1,""),"")</f>
        <v/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</row>
    <row r="177" spans="1:49" ht="11.25" customHeight="1">
      <c r="A177" s="56"/>
      <c r="B177" s="56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7" t="s">
        <v>35</v>
      </c>
      <c r="X177" s="18">
        <f t="shared" ref="X177" si="47">IF(WEEKDAY(X176,2)=1,DATE(YEAR(X176),MONTH(X176),1),"")</f>
        <v>42401</v>
      </c>
      <c r="Y177" s="18">
        <f t="shared" ref="Y177:AA177" si="48">X183+1</f>
        <v>42408</v>
      </c>
      <c r="Z177" s="18">
        <f t="shared" si="48"/>
        <v>42415</v>
      </c>
      <c r="AA177" s="18">
        <f t="shared" si="48"/>
        <v>42422</v>
      </c>
      <c r="AB177" s="18">
        <f t="shared" ref="AB177" si="49">IF(AA183&lt;&gt;"",IF(EOMONTH(X176,0)&gt;AA183,AA183+1,""),"")</f>
        <v>42429</v>
      </c>
      <c r="AC177" s="18" t="str">
        <f t="shared" ref="AC177" si="50">IF(AB183&lt;&gt;"",IF(EOMONTH(X176,0)&gt;AB183,AB183+1,""),"")</f>
        <v/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</row>
    <row r="178" spans="1:49" ht="11.25" customHeight="1">
      <c r="A178" s="56"/>
      <c r="B178" s="56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7" t="s">
        <v>36</v>
      </c>
      <c r="X178" s="18">
        <f t="shared" ref="X178" si="51">IF(X177&lt;&gt;"",X177+1,IF(WEEKDAY(X176,2)=2,DATE(YEAR(X176),MONTH(X176),1),""))</f>
        <v>42402</v>
      </c>
      <c r="Y178" s="18">
        <f t="shared" ref="Y178:Y183" si="52">Y177+1</f>
        <v>42409</v>
      </c>
      <c r="Z178" s="18">
        <f t="shared" ref="Z178:Z183" si="53">Z177+1</f>
        <v>42416</v>
      </c>
      <c r="AA178" s="18">
        <f t="shared" ref="AA178:AA183" si="54">AA177+1</f>
        <v>42423</v>
      </c>
      <c r="AB178" s="18" t="str">
        <f t="shared" ref="AB178:AC178" si="55">IF(AB177&lt;&gt;"",IF(EOMONTH(X176,0)&gt;AB177,AB177+1,""),"")</f>
        <v/>
      </c>
      <c r="AC178" s="18" t="str">
        <f t="shared" si="55"/>
        <v/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</row>
    <row r="179" spans="1:49" ht="11.25" customHeight="1">
      <c r="A179" s="56"/>
      <c r="B179" s="5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7" t="s">
        <v>35</v>
      </c>
      <c r="X179" s="18">
        <f t="shared" ref="X179" si="56">IF(X178&lt;&gt;"",X178+1,IF(WEEKDAY(X176,2)=3,DATE(YEAR(X176),MONTH(X176),1),""))</f>
        <v>42403</v>
      </c>
      <c r="Y179" s="18">
        <f t="shared" si="52"/>
        <v>42410</v>
      </c>
      <c r="Z179" s="18">
        <f t="shared" si="53"/>
        <v>42417</v>
      </c>
      <c r="AA179" s="18">
        <f t="shared" si="54"/>
        <v>42424</v>
      </c>
      <c r="AB179" s="18" t="str">
        <f t="shared" ref="AB179:AC179" si="57">IF(AB178&lt;&gt;"",IF(EOMONTH(X176,0)&gt;AB178,AB178+1,""),"")</f>
        <v/>
      </c>
      <c r="AC179" s="18" t="str">
        <f t="shared" si="57"/>
        <v/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</row>
    <row r="180" spans="1:49" ht="11.25" customHeight="1">
      <c r="A180" s="50">
        <f t="shared" ref="A180" si="58">A176</f>
        <v>42385</v>
      </c>
      <c r="B180" s="50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7" t="s">
        <v>36</v>
      </c>
      <c r="X180" s="18">
        <f t="shared" ref="X180" si="59">IF(X179&lt;&gt;"",X179+1,IF(WEEKDAY(X176,2)=4,DATE(YEAR(X176),MONTH(X176),1),""))</f>
        <v>42404</v>
      </c>
      <c r="Y180" s="18">
        <f t="shared" si="52"/>
        <v>42411</v>
      </c>
      <c r="Z180" s="18">
        <f t="shared" si="53"/>
        <v>42418</v>
      </c>
      <c r="AA180" s="18">
        <f t="shared" si="54"/>
        <v>42425</v>
      </c>
      <c r="AB180" s="18" t="str">
        <f t="shared" ref="AB180:AC180" si="60">IF(AB179&lt;&gt;"",IF(EOMONTH(X176,0)&gt;AB179,AB179+1,""),"")</f>
        <v/>
      </c>
      <c r="AC180" s="18" t="str">
        <f t="shared" si="60"/>
        <v/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</row>
    <row r="181" spans="1:49" ht="11.25" customHeight="1">
      <c r="A181" s="50"/>
      <c r="B181" s="50"/>
      <c r="C181" s="27"/>
      <c r="D181" s="27"/>
      <c r="E181" s="31"/>
      <c r="F181" s="31"/>
      <c r="G181" s="31"/>
      <c r="H181" s="31"/>
      <c r="I181" s="31"/>
      <c r="J181" s="31"/>
      <c r="K181" s="31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7" t="s">
        <v>37</v>
      </c>
      <c r="X181" s="18">
        <f t="shared" ref="X181" si="61">IF(X180&lt;&gt;"",X180+1,IF(WEEKDAY(X176,2)=5,DATE(YEAR(X176),MONTH(X176),1),""))</f>
        <v>42405</v>
      </c>
      <c r="Y181" s="18">
        <f t="shared" si="52"/>
        <v>42412</v>
      </c>
      <c r="Z181" s="18">
        <f t="shared" si="53"/>
        <v>42419</v>
      </c>
      <c r="AA181" s="18">
        <f t="shared" si="54"/>
        <v>42426</v>
      </c>
      <c r="AB181" s="18" t="str">
        <f t="shared" ref="AB181:AC181" si="62">IF(AB180&lt;&gt;"",IF(EOMONTH(X176,0)&gt;AB180,AB180+1,""),"")</f>
        <v/>
      </c>
      <c r="AC181" s="18" t="str">
        <f t="shared" si="62"/>
        <v/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</row>
    <row r="182" spans="1:49" ht="11.25" customHeight="1">
      <c r="A182" s="48" t="str">
        <f>IF(COUNTIF($AE$18:$AE$60,A176)=1,VLOOKUP(A176,$AE$18:$AF$60,2,0),"")</f>
        <v/>
      </c>
      <c r="B182" s="48"/>
      <c r="C182" s="27"/>
      <c r="D182" s="27"/>
      <c r="E182" s="31"/>
      <c r="F182" s="31"/>
      <c r="G182" s="31"/>
      <c r="H182" s="31"/>
      <c r="I182" s="31"/>
      <c r="J182" s="31"/>
      <c r="K182" s="31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7" t="s">
        <v>38</v>
      </c>
      <c r="X182" s="18">
        <f t="shared" ref="X182" si="63">IF(X181&lt;&gt;"",X181+1,IF(WEEKDAY(X176,2)=6,DATE(YEAR(X176),MONTH(X176),1),""))</f>
        <v>42406</v>
      </c>
      <c r="Y182" s="18">
        <f t="shared" si="52"/>
        <v>42413</v>
      </c>
      <c r="Z182" s="18">
        <f t="shared" si="53"/>
        <v>42420</v>
      </c>
      <c r="AA182" s="18">
        <f t="shared" si="54"/>
        <v>42427</v>
      </c>
      <c r="AB182" s="18" t="str">
        <f t="shared" ref="AB182:AC182" si="64">IF(AB181&lt;&gt;"",IF(EOMONTH(X176,0)&gt;AB181,AB181+1,""),"")</f>
        <v/>
      </c>
      <c r="AC182" s="18" t="str">
        <f t="shared" si="64"/>
        <v/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</row>
    <row r="183" spans="1:49" ht="11.25" customHeight="1">
      <c r="A183" s="49"/>
      <c r="B183" s="4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7"/>
      <c r="W183" s="19" t="s">
        <v>38</v>
      </c>
      <c r="X183" s="20">
        <f t="shared" ref="X183" si="65">IF(X182&lt;&gt;"",X182+1,IF(WEEKDAY(X176,2)=7,DATE(YEAR(X176),MONTH(X176),1),""))</f>
        <v>42407</v>
      </c>
      <c r="Y183" s="20">
        <f t="shared" si="52"/>
        <v>42414</v>
      </c>
      <c r="Z183" s="20">
        <f t="shared" si="53"/>
        <v>42421</v>
      </c>
      <c r="AA183" s="20">
        <f t="shared" si="54"/>
        <v>42428</v>
      </c>
      <c r="AB183" s="20" t="str">
        <f t="shared" ref="AB183:AC183" si="66">IF(AB182&lt;&gt;"",IF(EOMONTH(X176,0)&gt;AB182,AB182+1,""),"")</f>
        <v/>
      </c>
      <c r="AC183" s="20" t="str">
        <f t="shared" si="66"/>
        <v/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</row>
    <row r="184" spans="1:49" ht="11.25" customHeight="1">
      <c r="A184" s="25"/>
      <c r="B184" s="25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7"/>
      <c r="X184" s="7"/>
      <c r="Y184" s="7"/>
      <c r="Z184" s="7"/>
      <c r="AA184" s="7"/>
      <c r="AB184" s="7"/>
      <c r="AC184" s="27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</row>
    <row r="185" spans="1:49" ht="11.25" customHeight="1">
      <c r="A185" s="56">
        <f t="shared" ref="A185" si="67">A176+1</f>
        <v>42386</v>
      </c>
      <c r="B185" s="5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X185" s="47">
        <f t="shared" ref="X185" si="68">DATE(YEAR(X176),MONTH(X176)+1,1)</f>
        <v>42430</v>
      </c>
      <c r="Y185" s="47"/>
      <c r="Z185" s="47"/>
      <c r="AA185" s="47"/>
      <c r="AB185" s="47"/>
      <c r="AC185" s="18" t="str">
        <f t="shared" ref="AC185" si="69">IF(AB192&lt;&gt;"",IF(EOMONTH(Y185,0)&gt;AB192,AB192+1,""),"")</f>
        <v/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</row>
    <row r="186" spans="1:49" ht="11.25" customHeight="1">
      <c r="A186" s="56"/>
      <c r="B186" s="5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7" t="s">
        <v>35</v>
      </c>
      <c r="X186" s="18" t="str">
        <f t="shared" ref="X186" si="70">IF(WEEKDAY(X185,2)=1,DATE(YEAR(X185),MONTH(X185),1),"")</f>
        <v/>
      </c>
      <c r="Y186" s="18">
        <f t="shared" ref="Y186:AA186" si="71">X192+1</f>
        <v>42436</v>
      </c>
      <c r="Z186" s="18">
        <f t="shared" si="71"/>
        <v>42443</v>
      </c>
      <c r="AA186" s="18">
        <f t="shared" si="71"/>
        <v>42450</v>
      </c>
      <c r="AB186" s="18">
        <f t="shared" ref="AB186" si="72">IF(AA192&lt;&gt;"",IF(EOMONTH(X185,0)&gt;AA192,AA192+1,""),"")</f>
        <v>42457</v>
      </c>
      <c r="AC186" s="18" t="str">
        <f t="shared" ref="AC186" si="73">IF(AB192&lt;&gt;"",IF(EOMONTH(X185,0)&gt;AB192,AB192+1,""),"")</f>
        <v/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</row>
    <row r="187" spans="1:49" ht="11.25" customHeight="1">
      <c r="A187" s="56"/>
      <c r="B187" s="56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7" t="s">
        <v>36</v>
      </c>
      <c r="X187" s="18">
        <f t="shared" ref="X187" si="74">IF(X186&lt;&gt;"",X186+1,IF(WEEKDAY(X185,2)=2,DATE(YEAR(X185),MONTH(X185),1),""))</f>
        <v>42430</v>
      </c>
      <c r="Y187" s="18">
        <f t="shared" ref="Y187" si="75">Y186+1</f>
        <v>42437</v>
      </c>
      <c r="Z187" s="18">
        <f t="shared" ref="Z187" si="76">Z186+1</f>
        <v>42444</v>
      </c>
      <c r="AA187" s="18">
        <f t="shared" ref="AA187" si="77">AA186+1</f>
        <v>42451</v>
      </c>
      <c r="AB187" s="18">
        <f t="shared" ref="AB187:AC187" si="78">IF(AB186&lt;&gt;"",IF(EOMONTH(X185,0)&gt;AB186,AB186+1,""),"")</f>
        <v>42458</v>
      </c>
      <c r="AC187" s="18" t="str">
        <f t="shared" si="78"/>
        <v/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</row>
    <row r="188" spans="1:49" ht="11.25" customHeight="1">
      <c r="A188" s="56"/>
      <c r="B188" s="56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7"/>
      <c r="W188" s="7" t="s">
        <v>35</v>
      </c>
      <c r="X188" s="18">
        <f t="shared" ref="X188" si="79">IF(X187&lt;&gt;"",X187+1,IF(WEEKDAY(X185,2)=3,DATE(YEAR(X185),MONTH(X185),1),""))</f>
        <v>42431</v>
      </c>
      <c r="Y188" s="18">
        <f t="shared" ref="Y188:AA188" si="80">Y187+1</f>
        <v>42438</v>
      </c>
      <c r="Z188" s="18">
        <f t="shared" si="80"/>
        <v>42445</v>
      </c>
      <c r="AA188" s="18">
        <f t="shared" si="80"/>
        <v>42452</v>
      </c>
      <c r="AB188" s="18">
        <f t="shared" ref="AB188:AC188" si="81">IF(AB187&lt;&gt;"",IF(EOMONTH(X185,0)&gt;AB187,AB187+1,""),"")</f>
        <v>42459</v>
      </c>
      <c r="AC188" s="18" t="str">
        <f t="shared" si="81"/>
        <v/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</row>
    <row r="189" spans="1:49" ht="11.25" customHeight="1">
      <c r="A189" s="50">
        <f t="shared" ref="A189" si="82">A185</f>
        <v>42386</v>
      </c>
      <c r="B189" s="50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7"/>
      <c r="W189" s="7" t="s">
        <v>36</v>
      </c>
      <c r="X189" s="18">
        <f t="shared" ref="X189" si="83">IF(X188&lt;&gt;"",X188+1,IF(WEEKDAY(X185,2)=4,DATE(YEAR(X185),MONTH(X185),1),""))</f>
        <v>42432</v>
      </c>
      <c r="Y189" s="18">
        <f t="shared" ref="Y189:AA189" si="84">Y188+1</f>
        <v>42439</v>
      </c>
      <c r="Z189" s="18">
        <f t="shared" si="84"/>
        <v>42446</v>
      </c>
      <c r="AA189" s="18">
        <f t="shared" si="84"/>
        <v>42453</v>
      </c>
      <c r="AB189" s="18">
        <f t="shared" ref="AB189:AC189" si="85">IF(AB188&lt;&gt;"",IF(EOMONTH(X185,0)&gt;AB188,AB188+1,""),"")</f>
        <v>42460</v>
      </c>
      <c r="AC189" s="18" t="str">
        <f t="shared" si="85"/>
        <v/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</row>
    <row r="190" spans="1:49" ht="11.25" customHeight="1">
      <c r="A190" s="50"/>
      <c r="B190" s="50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7"/>
      <c r="W190" s="7" t="s">
        <v>37</v>
      </c>
      <c r="X190" s="18">
        <f t="shared" ref="X190" si="86">IF(X189&lt;&gt;"",X189+1,IF(WEEKDAY(X185,2)=5,DATE(YEAR(X185),MONTH(X185),1),""))</f>
        <v>42433</v>
      </c>
      <c r="Y190" s="18">
        <f t="shared" ref="Y190:AA190" si="87">Y189+1</f>
        <v>42440</v>
      </c>
      <c r="Z190" s="18">
        <f t="shared" si="87"/>
        <v>42447</v>
      </c>
      <c r="AA190" s="18">
        <f t="shared" si="87"/>
        <v>42454</v>
      </c>
      <c r="AB190" s="18" t="str">
        <f t="shared" ref="AB190:AC190" si="88">IF(AB189&lt;&gt;"",IF(EOMONTH(X185,0)&gt;AB189,AB189+1,""),"")</f>
        <v/>
      </c>
      <c r="AC190" s="18" t="str">
        <f t="shared" si="88"/>
        <v/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</row>
    <row r="191" spans="1:49" ht="11.25" customHeight="1">
      <c r="A191" s="48" t="str">
        <f>IF(COUNTIF($AE$18:$AE$60,A185)=1,VLOOKUP(A185,$AE$18:$AF$60,2,0),"")</f>
        <v/>
      </c>
      <c r="B191" s="48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7"/>
      <c r="W191" s="7" t="s">
        <v>38</v>
      </c>
      <c r="X191" s="18">
        <f t="shared" ref="X191" si="89">IF(X190&lt;&gt;"",X190+1,IF(WEEKDAY(X185,2)=6,DATE(YEAR(X185),MONTH(X185),1),""))</f>
        <v>42434</v>
      </c>
      <c r="Y191" s="18">
        <f t="shared" ref="Y191:AA191" si="90">Y190+1</f>
        <v>42441</v>
      </c>
      <c r="Z191" s="18">
        <f t="shared" si="90"/>
        <v>42448</v>
      </c>
      <c r="AA191" s="18">
        <f t="shared" si="90"/>
        <v>42455</v>
      </c>
      <c r="AB191" s="18" t="str">
        <f t="shared" ref="AB191:AC191" si="91">IF(AB190&lt;&gt;"",IF(EOMONTH(X185,0)&gt;AB190,AB190+1,""),"")</f>
        <v/>
      </c>
      <c r="AC191" s="18" t="str">
        <f t="shared" si="91"/>
        <v/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</row>
    <row r="192" spans="1:49" ht="11.25" customHeight="1">
      <c r="A192" s="49"/>
      <c r="B192" s="4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7"/>
      <c r="W192" s="19" t="s">
        <v>38</v>
      </c>
      <c r="X192" s="20">
        <f t="shared" ref="X192" si="92">IF(X191&lt;&gt;"",X191+1,IF(WEEKDAY(X185,2)=7,DATE(YEAR(X185),MONTH(X185),1),""))</f>
        <v>42435</v>
      </c>
      <c r="Y192" s="20">
        <f t="shared" ref="Y192:AA192" si="93">Y191+1</f>
        <v>42442</v>
      </c>
      <c r="Z192" s="20">
        <f t="shared" si="93"/>
        <v>42449</v>
      </c>
      <c r="AA192" s="20">
        <f t="shared" si="93"/>
        <v>42456</v>
      </c>
      <c r="AB192" s="20" t="str">
        <f t="shared" ref="AB192:AC192" si="94">IF(AB191&lt;&gt;"",IF(EOMONTH(X185,0)&gt;AB191,AB191+1,""),"")</f>
        <v/>
      </c>
      <c r="AC192" s="20" t="str">
        <f t="shared" si="94"/>
        <v/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</row>
    <row r="193" spans="1:49" ht="25.5">
      <c r="A193" s="51">
        <f>TRUNC((A195-WEEKDAY(A195,2)-DATE(YEAR(A195+4-WEEKDAY(A195,2)),1,-10))/7)</f>
        <v>3</v>
      </c>
      <c r="B193" s="51"/>
      <c r="C193" s="52" t="str">
        <f>IF(MONTH(A195)=MONTH(A249),VLOOKUP(MONTH(A195),$AI$1:$AJ$12,2,2)&amp;" "&amp;YEAR(A195),VLOOKUP(MONTH(A195),$AI$1:$AJ$12,2,2)&amp;" "&amp;YEAR(A195)&amp;" / "&amp;VLOOKUP(MONTH(A249),$AI$1:$AJ$12,2,2)&amp;" "&amp;YEAR(A249))</f>
        <v>Januar 2016</v>
      </c>
      <c r="D193" s="52"/>
      <c r="E193" s="52"/>
      <c r="F193" s="52"/>
      <c r="G193" s="52"/>
      <c r="H193" s="52"/>
      <c r="I193" s="52"/>
      <c r="J193" s="52"/>
      <c r="K193" s="52"/>
      <c r="L193" s="52"/>
      <c r="M193" s="52" t="str">
        <f t="shared" ref="M193" si="95">C193</f>
        <v>Januar 2016</v>
      </c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3">
        <f t="shared" ref="Z193" si="96">A193</f>
        <v>3</v>
      </c>
      <c r="AA193" s="53"/>
      <c r="AB193" s="53"/>
      <c r="AC193" s="5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</row>
    <row r="194" spans="1:49" ht="11.2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</row>
    <row r="195" spans="1:49" ht="11.25" customHeight="1">
      <c r="A195" s="58">
        <f t="shared" ref="A195" si="97">A185+1</f>
        <v>42387</v>
      </c>
      <c r="B195" s="58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</row>
    <row r="196" spans="1:49" ht="11.25" customHeight="1">
      <c r="A196" s="58"/>
      <c r="B196" s="58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</row>
    <row r="197" spans="1:49" ht="11.25" customHeight="1">
      <c r="A197" s="58"/>
      <c r="B197" s="58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</row>
    <row r="198" spans="1:49" ht="11.25" customHeight="1">
      <c r="A198" s="58"/>
      <c r="B198" s="58"/>
      <c r="C198" s="27"/>
      <c r="D198" s="27"/>
      <c r="E198" s="27"/>
      <c r="F198" s="28"/>
      <c r="G198" s="27"/>
      <c r="H198" s="27"/>
      <c r="I198" s="27"/>
      <c r="J198" s="27"/>
      <c r="K198" s="27"/>
      <c r="L198" s="2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</row>
    <row r="199" spans="1:49" ht="11.25" customHeight="1">
      <c r="A199" s="57">
        <f t="shared" ref="A199" si="98">A195</f>
        <v>42387</v>
      </c>
      <c r="B199" s="5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</row>
    <row r="200" spans="1:49" ht="11.25" customHeight="1">
      <c r="A200" s="57"/>
      <c r="B200" s="5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</row>
    <row r="201" spans="1:49" ht="11.25" customHeight="1">
      <c r="A201" s="54" t="str">
        <f>IF(COUNTIF($AE$18:$AE$60,A195)=1,VLOOKUP(A195,$AE$18:$AF$60,2,0),"")</f>
        <v/>
      </c>
      <c r="B201" s="54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</row>
    <row r="202" spans="1:49" ht="11.25" customHeight="1">
      <c r="A202" s="55"/>
      <c r="B202" s="55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11"/>
      <c r="N202" s="11"/>
      <c r="O202" s="11"/>
      <c r="P202" s="11"/>
      <c r="Q202" s="11"/>
      <c r="R202" s="11"/>
      <c r="S202" s="11"/>
      <c r="T202" s="11"/>
      <c r="U202" s="11"/>
      <c r="V202" s="7"/>
      <c r="W202" s="7"/>
      <c r="X202" s="7"/>
      <c r="Y202" s="7"/>
      <c r="Z202" s="7"/>
      <c r="AA202" s="7"/>
      <c r="AB202" s="7"/>
      <c r="AC202" s="7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</row>
    <row r="203" spans="1:49" ht="11.2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</row>
    <row r="204" spans="1:49" ht="11.25" customHeight="1">
      <c r="A204" s="58">
        <f t="shared" ref="A204" si="99">A195+1</f>
        <v>42388</v>
      </c>
      <c r="B204" s="58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</row>
    <row r="205" spans="1:49" ht="11.25" customHeight="1">
      <c r="A205" s="58"/>
      <c r="B205" s="58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</row>
    <row r="206" spans="1:49" ht="11.25" customHeight="1">
      <c r="A206" s="58"/>
      <c r="B206" s="58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</row>
    <row r="207" spans="1:49" ht="11.25" customHeight="1">
      <c r="A207" s="58"/>
      <c r="B207" s="58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</row>
    <row r="208" spans="1:49" ht="11.25" customHeight="1">
      <c r="A208" s="57">
        <f t="shared" ref="A208" si="100">A204</f>
        <v>42388</v>
      </c>
      <c r="B208" s="5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</row>
    <row r="209" spans="1:49" ht="11.25" customHeight="1">
      <c r="A209" s="57"/>
      <c r="B209" s="5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</row>
    <row r="210" spans="1:49" ht="11.25" customHeight="1">
      <c r="A210" s="54" t="str">
        <f>IF(COUNTIF($AE$18:$AE$60,A204)=1,VLOOKUP(A204,$AE$18:$AF$60,2,0),"")</f>
        <v/>
      </c>
      <c r="B210" s="54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</row>
    <row r="211" spans="1:49" ht="11.25" customHeight="1">
      <c r="A211" s="55"/>
      <c r="B211" s="55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11"/>
      <c r="N211" s="11"/>
      <c r="O211" s="11"/>
      <c r="P211" s="11"/>
      <c r="Q211" s="11"/>
      <c r="R211" s="11"/>
      <c r="S211" s="11"/>
      <c r="T211" s="11"/>
      <c r="U211" s="11"/>
      <c r="V211" s="7"/>
      <c r="W211" s="7"/>
      <c r="X211" s="7"/>
      <c r="Y211" s="7"/>
      <c r="Z211" s="7"/>
      <c r="AA211" s="7"/>
      <c r="AB211" s="7"/>
      <c r="AC211" s="7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</row>
    <row r="212" spans="1:49" ht="11.25" customHeight="1">
      <c r="A212" s="30"/>
      <c r="B212" s="30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</row>
    <row r="213" spans="1:49" ht="11.25" customHeight="1">
      <c r="A213" s="58">
        <f t="shared" ref="A213" si="101">A204+1</f>
        <v>42389</v>
      </c>
      <c r="B213" s="58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</row>
    <row r="214" spans="1:49" ht="11.25" customHeight="1">
      <c r="A214" s="58"/>
      <c r="B214" s="58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</row>
    <row r="215" spans="1:49" ht="11.25" customHeight="1">
      <c r="A215" s="58"/>
      <c r="B215" s="58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</row>
    <row r="216" spans="1:49" ht="11.25" customHeight="1">
      <c r="A216" s="58"/>
      <c r="B216" s="58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</row>
    <row r="217" spans="1:49" ht="11.25" customHeight="1">
      <c r="A217" s="57">
        <f t="shared" ref="A217" si="102">A213</f>
        <v>42389</v>
      </c>
      <c r="B217" s="5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</row>
    <row r="218" spans="1:49" ht="11.25" customHeight="1">
      <c r="A218" s="57"/>
      <c r="B218" s="5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</row>
    <row r="219" spans="1:49" ht="11.25" customHeight="1">
      <c r="A219" s="54" t="str">
        <f>IF(COUNTIF($AE$18:$AE$60,A213)=1,VLOOKUP(A213,$AE$18:$AF$60,2,0),"")</f>
        <v/>
      </c>
      <c r="B219" s="54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</row>
    <row r="220" spans="1:49" ht="11.25" customHeight="1">
      <c r="A220" s="55"/>
      <c r="B220" s="55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11"/>
      <c r="N220" s="11"/>
      <c r="O220" s="11"/>
      <c r="P220" s="11"/>
      <c r="Q220" s="11"/>
      <c r="R220" s="11"/>
      <c r="S220" s="11"/>
      <c r="T220" s="11"/>
      <c r="U220" s="11"/>
      <c r="V220" s="7"/>
      <c r="W220" s="7"/>
      <c r="X220" s="7"/>
      <c r="Y220" s="7"/>
      <c r="Z220" s="7"/>
      <c r="AA220" s="7"/>
      <c r="AB220" s="7"/>
      <c r="AC220" s="7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</row>
    <row r="221" spans="1:49" ht="11.25" customHeight="1">
      <c r="A221" s="30"/>
      <c r="B221" s="30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</row>
    <row r="222" spans="1:49" ht="11.25" customHeight="1">
      <c r="A222" s="58">
        <f t="shared" ref="A222" si="103">A213+1</f>
        <v>42390</v>
      </c>
      <c r="B222" s="58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</row>
    <row r="223" spans="1:49" ht="11.25" customHeight="1">
      <c r="A223" s="58"/>
      <c r="B223" s="58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</row>
    <row r="224" spans="1:49" ht="11.25" customHeight="1">
      <c r="A224" s="58"/>
      <c r="B224" s="58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 spans="1:49" ht="11.25" customHeight="1">
      <c r="A225" s="58"/>
      <c r="B225" s="58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</row>
    <row r="226" spans="1:49" ht="11.25" customHeight="1">
      <c r="A226" s="57">
        <f t="shared" ref="A226" si="104">A222</f>
        <v>42390</v>
      </c>
      <c r="B226" s="5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7"/>
      <c r="N226" s="7"/>
      <c r="O226" s="7"/>
      <c r="P226" s="27"/>
      <c r="Q226" s="27"/>
      <c r="R226" s="27"/>
      <c r="S226" s="27"/>
      <c r="T226" s="27"/>
      <c r="U226" s="27"/>
      <c r="V226" s="27"/>
      <c r="W226" s="7"/>
      <c r="X226" s="7"/>
      <c r="Y226" s="7"/>
      <c r="Z226" s="7"/>
      <c r="AA226" s="7"/>
      <c r="AB226" s="7"/>
      <c r="AC226" s="7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:49" ht="11.25" customHeight="1">
      <c r="A227" s="57"/>
      <c r="B227" s="5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7"/>
      <c r="N227" s="7"/>
      <c r="O227" s="7"/>
      <c r="P227" s="27"/>
      <c r="Q227" s="27"/>
      <c r="R227" s="27"/>
      <c r="S227" s="27"/>
      <c r="T227" s="27"/>
      <c r="U227" s="27"/>
      <c r="V227" s="27"/>
      <c r="W227" s="7"/>
      <c r="X227" s="7"/>
      <c r="Y227" s="7"/>
      <c r="Z227" s="7"/>
      <c r="AA227" s="7"/>
      <c r="AB227" s="7"/>
      <c r="AC227" s="7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</row>
    <row r="228" spans="1:49" ht="11.25" customHeight="1">
      <c r="A228" s="54" t="str">
        <f>IF(COUNTIF($AE$18:$AE$60,A222)=1,VLOOKUP(A222,$AE$18:$AF$60,2,0),"")</f>
        <v/>
      </c>
      <c r="B228" s="54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7"/>
      <c r="N228" s="7"/>
      <c r="O228" s="7"/>
      <c r="P228" s="27"/>
      <c r="Q228" s="27"/>
      <c r="R228" s="27"/>
      <c r="S228" s="27"/>
      <c r="T228" s="27"/>
      <c r="U228" s="27"/>
      <c r="V228" s="27"/>
      <c r="W228" s="7"/>
      <c r="X228" s="7"/>
      <c r="Y228" s="7"/>
      <c r="Z228" s="7"/>
      <c r="AA228" s="7"/>
      <c r="AB228" s="7"/>
      <c r="AC228" s="7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</row>
    <row r="229" spans="1:49" ht="11.25" customHeight="1">
      <c r="A229" s="55"/>
      <c r="B229" s="55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11"/>
      <c r="N229" s="11"/>
      <c r="O229" s="11"/>
      <c r="P229" s="29"/>
      <c r="Q229" s="29"/>
      <c r="R229" s="29"/>
      <c r="S229" s="29"/>
      <c r="T229" s="29"/>
      <c r="U229" s="29"/>
      <c r="V229" s="27"/>
      <c r="W229" s="7"/>
      <c r="X229" s="7"/>
      <c r="Y229" s="7"/>
      <c r="Z229" s="7"/>
      <c r="AA229" s="7"/>
      <c r="AB229" s="7"/>
      <c r="AC229" s="7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</row>
    <row r="230" spans="1:49" ht="11.25" customHeight="1">
      <c r="A230" s="7"/>
      <c r="B230" s="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7"/>
      <c r="N230" s="7"/>
      <c r="O230" s="7"/>
      <c r="P230" s="27"/>
      <c r="Q230" s="27"/>
      <c r="R230" s="27"/>
      <c r="S230" s="27"/>
      <c r="T230" s="27"/>
      <c r="U230" s="27"/>
      <c r="V230" s="27"/>
      <c r="W230" s="7"/>
      <c r="X230" s="7"/>
      <c r="Y230" s="7"/>
      <c r="Z230" s="7"/>
      <c r="AA230" s="7"/>
      <c r="AB230" s="7"/>
      <c r="AC230" s="7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 spans="1:49" ht="11.25" customHeight="1">
      <c r="A231" s="58">
        <f t="shared" ref="A231" si="105">A222+1</f>
        <v>42391</v>
      </c>
      <c r="B231" s="58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7"/>
      <c r="N231" s="7"/>
      <c r="O231" s="7"/>
      <c r="P231" s="27"/>
      <c r="Q231" s="27"/>
      <c r="R231" s="27"/>
      <c r="S231" s="27"/>
      <c r="T231" s="27"/>
      <c r="U231" s="27"/>
      <c r="V231" s="27"/>
      <c r="X231" s="47">
        <f t="shared" ref="X231" si="106">IF(DAY(A195)&gt;$AD$5,DATE(YEAR(A195),MONTH(A195),1),DATE(YEAR(A195),MONTH(A195)-1,1))</f>
        <v>42370</v>
      </c>
      <c r="Y231" s="47"/>
      <c r="Z231" s="47"/>
      <c r="AA231" s="47"/>
      <c r="AB231" s="47"/>
      <c r="AC231" s="18" t="str">
        <f t="shared" ref="AC231" si="107">IF(AB238&lt;&gt;"",IF(EOMONTH(Y231,0)&gt;AB238,AB238+1,""),"")</f>
        <v/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 spans="1:49" ht="11.25" customHeight="1">
      <c r="A232" s="58"/>
      <c r="B232" s="58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7"/>
      <c r="N232" s="7"/>
      <c r="O232" s="7"/>
      <c r="P232" s="27"/>
      <c r="Q232" s="27"/>
      <c r="R232" s="27"/>
      <c r="S232" s="27"/>
      <c r="T232" s="27"/>
      <c r="U232" s="27"/>
      <c r="V232" s="27"/>
      <c r="W232" s="7" t="s">
        <v>35</v>
      </c>
      <c r="X232" s="18" t="str">
        <f t="shared" ref="X232" si="108">IF(WEEKDAY(X231,2)=1,DATE(YEAR(X231),MONTH(X231),1),"")</f>
        <v/>
      </c>
      <c r="Y232" s="18">
        <f t="shared" ref="Y232:AA232" si="109">X238+1</f>
        <v>42373</v>
      </c>
      <c r="Z232" s="18">
        <f t="shared" si="109"/>
        <v>42380</v>
      </c>
      <c r="AA232" s="18">
        <f t="shared" si="109"/>
        <v>42387</v>
      </c>
      <c r="AB232" s="18">
        <f t="shared" ref="AB232" si="110">IF(AA238&lt;&gt;"",IF(EOMONTH(X231,0)&gt;AA238,AA238+1,""),"")</f>
        <v>42394</v>
      </c>
      <c r="AC232" s="18" t="str">
        <f t="shared" ref="AC232" si="111">IF(AB238&lt;&gt;"",IF(EOMONTH(X231,0)&gt;AB238,AB238+1,""),"")</f>
        <v/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 spans="1:49" ht="11.25" customHeight="1">
      <c r="A233" s="58"/>
      <c r="B233" s="58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7" t="s">
        <v>36</v>
      </c>
      <c r="X233" s="18" t="str">
        <f t="shared" ref="X233" si="112">IF(X232&lt;&gt;"",X232+1,IF(WEEKDAY(X231,2)=2,DATE(YEAR(X231),MONTH(X231),1),""))</f>
        <v/>
      </c>
      <c r="Y233" s="18">
        <f t="shared" ref="Y233:Y238" si="113">Y232+1</f>
        <v>42374</v>
      </c>
      <c r="Z233" s="18">
        <f t="shared" ref="Z233:Z238" si="114">Z232+1</f>
        <v>42381</v>
      </c>
      <c r="AA233" s="18">
        <f t="shared" ref="AA233:AA238" si="115">AA232+1</f>
        <v>42388</v>
      </c>
      <c r="AB233" s="18">
        <f t="shared" ref="AB233:AC233" si="116">IF(AB232&lt;&gt;"",IF(EOMONTH(X231,0)&gt;AB232,AB232+1,""),"")</f>
        <v>42395</v>
      </c>
      <c r="AC233" s="18" t="str">
        <f t="shared" si="116"/>
        <v/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 spans="1:49" ht="11.25" customHeight="1">
      <c r="A234" s="58"/>
      <c r="B234" s="58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7" t="s">
        <v>35</v>
      </c>
      <c r="X234" s="18" t="str">
        <f t="shared" ref="X234" si="117">IF(X233&lt;&gt;"",X233+1,IF(WEEKDAY(X231,2)=3,DATE(YEAR(X231),MONTH(X231),1),""))</f>
        <v/>
      </c>
      <c r="Y234" s="18">
        <f t="shared" si="113"/>
        <v>42375</v>
      </c>
      <c r="Z234" s="18">
        <f t="shared" si="114"/>
        <v>42382</v>
      </c>
      <c r="AA234" s="18">
        <f t="shared" si="115"/>
        <v>42389</v>
      </c>
      <c r="AB234" s="18">
        <f t="shared" ref="AB234:AC234" si="118">IF(AB233&lt;&gt;"",IF(EOMONTH(X231,0)&gt;AB233,AB233+1,""),"")</f>
        <v>42396</v>
      </c>
      <c r="AC234" s="18" t="str">
        <f t="shared" si="118"/>
        <v/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spans="1:49" ht="11.25" customHeight="1">
      <c r="A235" s="57">
        <f t="shared" ref="A235" si="119">A231</f>
        <v>42391</v>
      </c>
      <c r="B235" s="5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7" t="s">
        <v>36</v>
      </c>
      <c r="X235" s="18" t="str">
        <f t="shared" ref="X235" si="120">IF(X234&lt;&gt;"",X234+1,IF(WEEKDAY(X231,2)=4,DATE(YEAR(X231),MONTH(X231),1),""))</f>
        <v/>
      </c>
      <c r="Y235" s="18">
        <f t="shared" si="113"/>
        <v>42376</v>
      </c>
      <c r="Z235" s="18">
        <f t="shared" si="114"/>
        <v>42383</v>
      </c>
      <c r="AA235" s="18">
        <f t="shared" si="115"/>
        <v>42390</v>
      </c>
      <c r="AB235" s="18">
        <f t="shared" ref="AB235:AC235" si="121">IF(AB234&lt;&gt;"",IF(EOMONTH(X231,0)&gt;AB234,AB234+1,""),"")</f>
        <v>42397</v>
      </c>
      <c r="AC235" s="18" t="str">
        <f t="shared" si="121"/>
        <v/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 spans="1:49" ht="11.25" customHeight="1">
      <c r="A236" s="57"/>
      <c r="B236" s="5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7" t="s">
        <v>37</v>
      </c>
      <c r="X236" s="18">
        <f t="shared" ref="X236" si="122">IF(X235&lt;&gt;"",X235+1,IF(WEEKDAY(X231,2)=5,DATE(YEAR(X231),MONTH(X231),1),""))</f>
        <v>42370</v>
      </c>
      <c r="Y236" s="18">
        <f t="shared" si="113"/>
        <v>42377</v>
      </c>
      <c r="Z236" s="18">
        <f t="shared" si="114"/>
        <v>42384</v>
      </c>
      <c r="AA236" s="18">
        <f t="shared" si="115"/>
        <v>42391</v>
      </c>
      <c r="AB236" s="18">
        <f t="shared" ref="AB236:AC236" si="123">IF(AB235&lt;&gt;"",IF(EOMONTH(X231,0)&gt;AB235,AB235+1,""),"")</f>
        <v>42398</v>
      </c>
      <c r="AC236" s="18" t="str">
        <f t="shared" si="123"/>
        <v/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 spans="1:49" ht="11.25" customHeight="1">
      <c r="A237" s="54" t="str">
        <f>IF(COUNTIF($AE$18:$AE$60,A231)=1,VLOOKUP(A231,$AE$18:$AF$60,2,0),"")</f>
        <v/>
      </c>
      <c r="B237" s="54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7" t="s">
        <v>38</v>
      </c>
      <c r="X237" s="18">
        <f t="shared" ref="X237" si="124">IF(X236&lt;&gt;"",X236+1,IF(WEEKDAY(X231,2)=6,DATE(YEAR(X231),MONTH(X231),1),""))</f>
        <v>42371</v>
      </c>
      <c r="Y237" s="18">
        <f t="shared" si="113"/>
        <v>42378</v>
      </c>
      <c r="Z237" s="18">
        <f t="shared" si="114"/>
        <v>42385</v>
      </c>
      <c r="AA237" s="18">
        <f t="shared" si="115"/>
        <v>42392</v>
      </c>
      <c r="AB237" s="18">
        <f t="shared" ref="AB237:AC237" si="125">IF(AB236&lt;&gt;"",IF(EOMONTH(X231,0)&gt;AB236,AB236+1,""),"")</f>
        <v>42399</v>
      </c>
      <c r="AC237" s="18" t="str">
        <f t="shared" si="125"/>
        <v/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</row>
    <row r="238" spans="1:49" ht="11.25" customHeight="1">
      <c r="A238" s="55"/>
      <c r="B238" s="55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7"/>
      <c r="W238" s="19" t="s">
        <v>38</v>
      </c>
      <c r="X238" s="20">
        <f t="shared" ref="X238" si="126">IF(X237&lt;&gt;"",X237+1,IF(WEEKDAY(X231,2)=7,DATE(YEAR(X231),MONTH(X231),1),""))</f>
        <v>42372</v>
      </c>
      <c r="Y238" s="20">
        <f t="shared" si="113"/>
        <v>42379</v>
      </c>
      <c r="Z238" s="20">
        <f t="shared" si="114"/>
        <v>42386</v>
      </c>
      <c r="AA238" s="20">
        <f t="shared" si="115"/>
        <v>42393</v>
      </c>
      <c r="AB238" s="20">
        <f t="shared" ref="AB238:AC238" si="127">IF(AB237&lt;&gt;"",IF(EOMONTH(X231,0)&gt;AB237,AB237+1,""),"")</f>
        <v>42400</v>
      </c>
      <c r="AC238" s="20" t="str">
        <f t="shared" si="127"/>
        <v/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 spans="1:49" ht="11.25" customHeight="1">
      <c r="A239" s="21"/>
      <c r="B239" s="21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7"/>
      <c r="X239" s="7"/>
      <c r="Y239" s="7"/>
      <c r="Z239" s="7"/>
      <c r="AA239" s="7"/>
      <c r="AB239" s="7"/>
      <c r="AC239" s="27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</row>
    <row r="240" spans="1:49" ht="11.25" customHeight="1">
      <c r="A240" s="56">
        <f t="shared" ref="A240" si="128">A231+1</f>
        <v>42392</v>
      </c>
      <c r="B240" s="56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X240" s="47">
        <f t="shared" ref="X240" si="129">DATE(YEAR(X231),MONTH(X231)+1,1)</f>
        <v>42401</v>
      </c>
      <c r="Y240" s="47"/>
      <c r="Z240" s="47"/>
      <c r="AA240" s="47"/>
      <c r="AB240" s="47"/>
      <c r="AC240" s="18" t="str">
        <f t="shared" ref="AC240" si="130">IF(AB247&lt;&gt;"",IF(EOMONTH(Y240,0)&gt;AB247,AB247+1,""),"")</f>
        <v/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 spans="1:49" ht="11.25" customHeight="1">
      <c r="A241" s="56"/>
      <c r="B241" s="56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7" t="s">
        <v>35</v>
      </c>
      <c r="X241" s="18">
        <f t="shared" ref="X241" si="131">IF(WEEKDAY(X240,2)=1,DATE(YEAR(X240),MONTH(X240),1),"")</f>
        <v>42401</v>
      </c>
      <c r="Y241" s="18">
        <f t="shared" ref="Y241:AA241" si="132">X247+1</f>
        <v>42408</v>
      </c>
      <c r="Z241" s="18">
        <f t="shared" si="132"/>
        <v>42415</v>
      </c>
      <c r="AA241" s="18">
        <f t="shared" si="132"/>
        <v>42422</v>
      </c>
      <c r="AB241" s="18">
        <f t="shared" ref="AB241" si="133">IF(AA247&lt;&gt;"",IF(EOMONTH(X240,0)&gt;AA247,AA247+1,""),"")</f>
        <v>42429</v>
      </c>
      <c r="AC241" s="18" t="str">
        <f t="shared" ref="AC241" si="134">IF(AB247&lt;&gt;"",IF(EOMONTH(X240,0)&gt;AB247,AB247+1,""),"")</f>
        <v/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</row>
    <row r="242" spans="1:49" ht="11.25" customHeight="1">
      <c r="A242" s="56"/>
      <c r="B242" s="56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7" t="s">
        <v>36</v>
      </c>
      <c r="X242" s="18">
        <f t="shared" ref="X242" si="135">IF(X241&lt;&gt;"",X241+1,IF(WEEKDAY(X240,2)=2,DATE(YEAR(X240),MONTH(X240),1),""))</f>
        <v>42402</v>
      </c>
      <c r="Y242" s="18">
        <f t="shared" ref="Y242:Y247" si="136">Y241+1</f>
        <v>42409</v>
      </c>
      <c r="Z242" s="18">
        <f t="shared" ref="Z242:Z247" si="137">Z241+1</f>
        <v>42416</v>
      </c>
      <c r="AA242" s="18">
        <f t="shared" ref="AA242:AA247" si="138">AA241+1</f>
        <v>42423</v>
      </c>
      <c r="AB242" s="18" t="str">
        <f t="shared" ref="AB242:AC242" si="139">IF(AB241&lt;&gt;"",IF(EOMONTH(X240,0)&gt;AB241,AB241+1,""),"")</f>
        <v/>
      </c>
      <c r="AC242" s="18" t="str">
        <f t="shared" si="139"/>
        <v/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</row>
    <row r="243" spans="1:49" ht="11.25" customHeight="1">
      <c r="A243" s="56"/>
      <c r="B243" s="56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7" t="s">
        <v>35</v>
      </c>
      <c r="X243" s="18">
        <f t="shared" ref="X243" si="140">IF(X242&lt;&gt;"",X242+1,IF(WEEKDAY(X240,2)=3,DATE(YEAR(X240),MONTH(X240),1),""))</f>
        <v>42403</v>
      </c>
      <c r="Y243" s="18">
        <f t="shared" si="136"/>
        <v>42410</v>
      </c>
      <c r="Z243" s="18">
        <f t="shared" si="137"/>
        <v>42417</v>
      </c>
      <c r="AA243" s="18">
        <f t="shared" si="138"/>
        <v>42424</v>
      </c>
      <c r="AB243" s="18" t="str">
        <f t="shared" ref="AB243:AC243" si="141">IF(AB242&lt;&gt;"",IF(EOMONTH(X240,0)&gt;AB242,AB242+1,""),"")</f>
        <v/>
      </c>
      <c r="AC243" s="18" t="str">
        <f t="shared" si="141"/>
        <v/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</row>
    <row r="244" spans="1:49" ht="11.25" customHeight="1">
      <c r="A244" s="50">
        <f t="shared" ref="A244" si="142">A240</f>
        <v>42392</v>
      </c>
      <c r="B244" s="50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7" t="s">
        <v>36</v>
      </c>
      <c r="X244" s="18">
        <f t="shared" ref="X244" si="143">IF(X243&lt;&gt;"",X243+1,IF(WEEKDAY(X240,2)=4,DATE(YEAR(X240),MONTH(X240),1),""))</f>
        <v>42404</v>
      </c>
      <c r="Y244" s="18">
        <f t="shared" si="136"/>
        <v>42411</v>
      </c>
      <c r="Z244" s="18">
        <f t="shared" si="137"/>
        <v>42418</v>
      </c>
      <c r="AA244" s="18">
        <f t="shared" si="138"/>
        <v>42425</v>
      </c>
      <c r="AB244" s="18" t="str">
        <f t="shared" ref="AB244:AC244" si="144">IF(AB243&lt;&gt;"",IF(EOMONTH(X240,0)&gt;AB243,AB243+1,""),"")</f>
        <v/>
      </c>
      <c r="AC244" s="18" t="str">
        <f t="shared" si="144"/>
        <v/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spans="1:49" ht="11.25" customHeight="1">
      <c r="A245" s="50"/>
      <c r="B245" s="50"/>
      <c r="C245" s="27"/>
      <c r="D245" s="27"/>
      <c r="E245" s="31"/>
      <c r="F245" s="31"/>
      <c r="G245" s="31"/>
      <c r="H245" s="31"/>
      <c r="I245" s="31"/>
      <c r="J245" s="31"/>
      <c r="K245" s="31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7" t="s">
        <v>37</v>
      </c>
      <c r="X245" s="18">
        <f t="shared" ref="X245" si="145">IF(X244&lt;&gt;"",X244+1,IF(WEEKDAY(X240,2)=5,DATE(YEAR(X240),MONTH(X240),1),""))</f>
        <v>42405</v>
      </c>
      <c r="Y245" s="18">
        <f t="shared" si="136"/>
        <v>42412</v>
      </c>
      <c r="Z245" s="18">
        <f t="shared" si="137"/>
        <v>42419</v>
      </c>
      <c r="AA245" s="18">
        <f t="shared" si="138"/>
        <v>42426</v>
      </c>
      <c r="AB245" s="18" t="str">
        <f t="shared" ref="AB245:AC245" si="146">IF(AB244&lt;&gt;"",IF(EOMONTH(X240,0)&gt;AB244,AB244+1,""),"")</f>
        <v/>
      </c>
      <c r="AC245" s="18" t="str">
        <f t="shared" si="146"/>
        <v/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 spans="1:49" ht="11.25" customHeight="1">
      <c r="A246" s="48" t="str">
        <f>IF(COUNTIF($AE$18:$AE$60,A240)=1,VLOOKUP(A240,$AE$18:$AF$60,2,0),"")</f>
        <v/>
      </c>
      <c r="B246" s="48"/>
      <c r="C246" s="27"/>
      <c r="D246" s="27"/>
      <c r="E246" s="31"/>
      <c r="F246" s="31"/>
      <c r="G246" s="31"/>
      <c r="H246" s="31"/>
      <c r="I246" s="31"/>
      <c r="J246" s="31"/>
      <c r="K246" s="31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7" t="s">
        <v>38</v>
      </c>
      <c r="X246" s="18">
        <f t="shared" ref="X246" si="147">IF(X245&lt;&gt;"",X245+1,IF(WEEKDAY(X240,2)=6,DATE(YEAR(X240),MONTH(X240),1),""))</f>
        <v>42406</v>
      </c>
      <c r="Y246" s="18">
        <f t="shared" si="136"/>
        <v>42413</v>
      </c>
      <c r="Z246" s="18">
        <f t="shared" si="137"/>
        <v>42420</v>
      </c>
      <c r="AA246" s="18">
        <f t="shared" si="138"/>
        <v>42427</v>
      </c>
      <c r="AB246" s="18" t="str">
        <f t="shared" ref="AB246:AC246" si="148">IF(AB245&lt;&gt;"",IF(EOMONTH(X240,0)&gt;AB245,AB245+1,""),"")</f>
        <v/>
      </c>
      <c r="AC246" s="18" t="str">
        <f t="shared" si="148"/>
        <v/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spans="1:49" ht="11.25" customHeight="1">
      <c r="A247" s="49"/>
      <c r="B247" s="4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7"/>
      <c r="W247" s="19" t="s">
        <v>38</v>
      </c>
      <c r="X247" s="20">
        <f t="shared" ref="X247" si="149">IF(X246&lt;&gt;"",X246+1,IF(WEEKDAY(X240,2)=7,DATE(YEAR(X240),MONTH(X240),1),""))</f>
        <v>42407</v>
      </c>
      <c r="Y247" s="20">
        <f t="shared" si="136"/>
        <v>42414</v>
      </c>
      <c r="Z247" s="20">
        <f t="shared" si="137"/>
        <v>42421</v>
      </c>
      <c r="AA247" s="20">
        <f t="shared" si="138"/>
        <v>42428</v>
      </c>
      <c r="AB247" s="20" t="str">
        <f t="shared" ref="AB247:AC247" si="150">IF(AB246&lt;&gt;"",IF(EOMONTH(X240,0)&gt;AB246,AB246+1,""),"")</f>
        <v/>
      </c>
      <c r="AC247" s="20" t="str">
        <f t="shared" si="150"/>
        <v/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 spans="1:49" ht="11.25" customHeight="1">
      <c r="A248" s="25"/>
      <c r="B248" s="25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7"/>
      <c r="X248" s="7"/>
      <c r="Y248" s="7"/>
      <c r="Z248" s="7"/>
      <c r="AA248" s="7"/>
      <c r="AB248" s="7"/>
      <c r="AC248" s="27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 spans="1:49" ht="11.25" customHeight="1">
      <c r="A249" s="56">
        <f t="shared" ref="A249" si="151">A240+1</f>
        <v>42393</v>
      </c>
      <c r="B249" s="56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X249" s="47">
        <f t="shared" ref="X249" si="152">DATE(YEAR(X240),MONTH(X240)+1,1)</f>
        <v>42430</v>
      </c>
      <c r="Y249" s="47"/>
      <c r="Z249" s="47"/>
      <c r="AA249" s="47"/>
      <c r="AB249" s="47"/>
      <c r="AC249" s="18" t="str">
        <f t="shared" ref="AC249" si="153">IF(AB256&lt;&gt;"",IF(EOMONTH(Y249,0)&gt;AB256,AB256+1,""),"")</f>
        <v/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 spans="1:49" ht="11.25" customHeight="1">
      <c r="A250" s="56"/>
      <c r="B250" s="56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7" t="s">
        <v>35</v>
      </c>
      <c r="X250" s="18" t="str">
        <f t="shared" ref="X250" si="154">IF(WEEKDAY(X249,2)=1,DATE(YEAR(X249),MONTH(X249),1),"")</f>
        <v/>
      </c>
      <c r="Y250" s="18">
        <f t="shared" ref="Y250:AA250" si="155">X256+1</f>
        <v>42436</v>
      </c>
      <c r="Z250" s="18">
        <f t="shared" si="155"/>
        <v>42443</v>
      </c>
      <c r="AA250" s="18">
        <f t="shared" si="155"/>
        <v>42450</v>
      </c>
      <c r="AB250" s="18">
        <f t="shared" ref="AB250" si="156">IF(AA256&lt;&gt;"",IF(EOMONTH(X249,0)&gt;AA256,AA256+1,""),"")</f>
        <v>42457</v>
      </c>
      <c r="AC250" s="18" t="str">
        <f t="shared" ref="AC250" si="157">IF(AB256&lt;&gt;"",IF(EOMONTH(X249,0)&gt;AB256,AB256+1,""),"")</f>
        <v/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spans="1:49" ht="11.25" customHeight="1">
      <c r="A251" s="56"/>
      <c r="B251" s="56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7" t="s">
        <v>36</v>
      </c>
      <c r="X251" s="18">
        <f t="shared" ref="X251" si="158">IF(X250&lt;&gt;"",X250+1,IF(WEEKDAY(X249,2)=2,DATE(YEAR(X249),MONTH(X249),1),""))</f>
        <v>42430</v>
      </c>
      <c r="Y251" s="18">
        <f t="shared" ref="Y251" si="159">Y250+1</f>
        <v>42437</v>
      </c>
      <c r="Z251" s="18">
        <f t="shared" ref="Z251" si="160">Z250+1</f>
        <v>42444</v>
      </c>
      <c r="AA251" s="18">
        <f t="shared" ref="AA251" si="161">AA250+1</f>
        <v>42451</v>
      </c>
      <c r="AB251" s="18">
        <f t="shared" ref="AB251:AC251" si="162">IF(AB250&lt;&gt;"",IF(EOMONTH(X249,0)&gt;AB250,AB250+1,""),"")</f>
        <v>42458</v>
      </c>
      <c r="AC251" s="18" t="str">
        <f t="shared" si="162"/>
        <v/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 spans="1:49" ht="11.25" customHeight="1">
      <c r="A252" s="56"/>
      <c r="B252" s="56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7"/>
      <c r="W252" s="7" t="s">
        <v>35</v>
      </c>
      <c r="X252" s="18">
        <f t="shared" ref="X252" si="163">IF(X251&lt;&gt;"",X251+1,IF(WEEKDAY(X249,2)=3,DATE(YEAR(X249),MONTH(X249),1),""))</f>
        <v>42431</v>
      </c>
      <c r="Y252" s="18">
        <f t="shared" ref="Y252:AA252" si="164">Y251+1</f>
        <v>42438</v>
      </c>
      <c r="Z252" s="18">
        <f t="shared" si="164"/>
        <v>42445</v>
      </c>
      <c r="AA252" s="18">
        <f t="shared" si="164"/>
        <v>42452</v>
      </c>
      <c r="AB252" s="18">
        <f t="shared" ref="AB252:AC252" si="165">IF(AB251&lt;&gt;"",IF(EOMONTH(X249,0)&gt;AB251,AB251+1,""),"")</f>
        <v>42459</v>
      </c>
      <c r="AC252" s="18" t="str">
        <f t="shared" si="165"/>
        <v/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 spans="1:49" ht="11.25" customHeight="1">
      <c r="A253" s="50">
        <f t="shared" ref="A253" si="166">A249</f>
        <v>42393</v>
      </c>
      <c r="B253" s="50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7"/>
      <c r="W253" s="7" t="s">
        <v>36</v>
      </c>
      <c r="X253" s="18">
        <f t="shared" ref="X253" si="167">IF(X252&lt;&gt;"",X252+1,IF(WEEKDAY(X249,2)=4,DATE(YEAR(X249),MONTH(X249),1),""))</f>
        <v>42432</v>
      </c>
      <c r="Y253" s="18">
        <f t="shared" ref="Y253:AA253" si="168">Y252+1</f>
        <v>42439</v>
      </c>
      <c r="Z253" s="18">
        <f t="shared" si="168"/>
        <v>42446</v>
      </c>
      <c r="AA253" s="18">
        <f t="shared" si="168"/>
        <v>42453</v>
      </c>
      <c r="AB253" s="18">
        <f t="shared" ref="AB253:AC253" si="169">IF(AB252&lt;&gt;"",IF(EOMONTH(X249,0)&gt;AB252,AB252+1,""),"")</f>
        <v>42460</v>
      </c>
      <c r="AC253" s="18" t="str">
        <f t="shared" si="169"/>
        <v/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 spans="1:49" ht="11.25" customHeight="1">
      <c r="A254" s="50"/>
      <c r="B254" s="50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7"/>
      <c r="W254" s="7" t="s">
        <v>37</v>
      </c>
      <c r="X254" s="18">
        <f t="shared" ref="X254" si="170">IF(X253&lt;&gt;"",X253+1,IF(WEEKDAY(X249,2)=5,DATE(YEAR(X249),MONTH(X249),1),""))</f>
        <v>42433</v>
      </c>
      <c r="Y254" s="18">
        <f t="shared" ref="Y254:AA254" si="171">Y253+1</f>
        <v>42440</v>
      </c>
      <c r="Z254" s="18">
        <f t="shared" si="171"/>
        <v>42447</v>
      </c>
      <c r="AA254" s="18">
        <f t="shared" si="171"/>
        <v>42454</v>
      </c>
      <c r="AB254" s="18" t="str">
        <f t="shared" ref="AB254:AC254" si="172">IF(AB253&lt;&gt;"",IF(EOMONTH(X249,0)&gt;AB253,AB253+1,""),"")</f>
        <v/>
      </c>
      <c r="AC254" s="18" t="str">
        <f t="shared" si="172"/>
        <v/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spans="1:49" ht="11.25" customHeight="1">
      <c r="A255" s="48" t="str">
        <f>IF(COUNTIF($AE$18:$AE$60,A249)=1,VLOOKUP(A249,$AE$18:$AF$60,2,0),"")</f>
        <v/>
      </c>
      <c r="B255" s="48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7"/>
      <c r="W255" s="7" t="s">
        <v>38</v>
      </c>
      <c r="X255" s="18">
        <f t="shared" ref="X255" si="173">IF(X254&lt;&gt;"",X254+1,IF(WEEKDAY(X249,2)=6,DATE(YEAR(X249),MONTH(X249),1),""))</f>
        <v>42434</v>
      </c>
      <c r="Y255" s="18">
        <f t="shared" ref="Y255:AA255" si="174">Y254+1</f>
        <v>42441</v>
      </c>
      <c r="Z255" s="18">
        <f t="shared" si="174"/>
        <v>42448</v>
      </c>
      <c r="AA255" s="18">
        <f t="shared" si="174"/>
        <v>42455</v>
      </c>
      <c r="AB255" s="18" t="str">
        <f t="shared" ref="AB255:AC255" si="175">IF(AB254&lt;&gt;"",IF(EOMONTH(X249,0)&gt;AB254,AB254+1,""),"")</f>
        <v/>
      </c>
      <c r="AC255" s="18" t="str">
        <f t="shared" si="175"/>
        <v/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 spans="1:49" ht="11.25" customHeight="1">
      <c r="A256" s="49"/>
      <c r="B256" s="4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10"/>
      <c r="N256" s="10"/>
      <c r="O256" s="10"/>
      <c r="P256" s="10"/>
      <c r="Q256" s="10"/>
      <c r="R256" s="10"/>
      <c r="S256" s="10"/>
      <c r="T256" s="10"/>
      <c r="U256" s="10"/>
      <c r="V256" s="7"/>
      <c r="W256" s="19" t="s">
        <v>38</v>
      </c>
      <c r="X256" s="20">
        <f t="shared" ref="X256" si="176">IF(X255&lt;&gt;"",X255+1,IF(WEEKDAY(X249,2)=7,DATE(YEAR(X249),MONTH(X249),1),""))</f>
        <v>42435</v>
      </c>
      <c r="Y256" s="20">
        <f t="shared" ref="Y256:AA256" si="177">Y255+1</f>
        <v>42442</v>
      </c>
      <c r="Z256" s="20">
        <f t="shared" si="177"/>
        <v>42449</v>
      </c>
      <c r="AA256" s="20">
        <f t="shared" si="177"/>
        <v>42456</v>
      </c>
      <c r="AB256" s="20" t="str">
        <f t="shared" ref="AB256:AC256" si="178">IF(AB255&lt;&gt;"",IF(EOMONTH(X249,0)&gt;AB255,AB255+1,""),"")</f>
        <v/>
      </c>
      <c r="AC256" s="20" t="str">
        <f t="shared" si="178"/>
        <v/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spans="1:49" ht="33.75" customHeight="1">
      <c r="A257" s="51">
        <f>TRUNC((A259-WEEKDAY(A259,2)-DATE(YEAR(A259+4-WEEKDAY(A259,2)),1,-10))/7)</f>
        <v>4</v>
      </c>
      <c r="B257" s="51"/>
      <c r="C257" s="52" t="str">
        <f>IF(MONTH(A259)=MONTH(A313),VLOOKUP(MONTH(A259),$AI$1:$AJ$12,2,2)&amp;" "&amp;YEAR(A259),VLOOKUP(MONTH(A259),$AI$1:$AJ$12,2,2)&amp;" "&amp;YEAR(A259)&amp;" / "&amp;VLOOKUP(MONTH(A313),$AI$1:$AJ$12,2,2)&amp;" "&amp;YEAR(A313))</f>
        <v>Januar 2016</v>
      </c>
      <c r="D257" s="52"/>
      <c r="E257" s="52"/>
      <c r="F257" s="52"/>
      <c r="G257" s="52"/>
      <c r="H257" s="52"/>
      <c r="I257" s="52"/>
      <c r="J257" s="52"/>
      <c r="K257" s="52"/>
      <c r="L257" s="52"/>
      <c r="M257" s="52" t="str">
        <f t="shared" ref="M257" si="179">C257</f>
        <v>Januar 2016</v>
      </c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3">
        <f t="shared" ref="Z257" si="180">A257</f>
        <v>4</v>
      </c>
      <c r="AA257" s="53"/>
      <c r="AB257" s="53"/>
      <c r="AC257" s="5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spans="1:49" ht="11.2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spans="1:49" ht="11.25" customHeight="1">
      <c r="A259" s="58">
        <f t="shared" ref="A259" si="181">A249+1</f>
        <v>42394</v>
      </c>
      <c r="B259" s="58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 ht="11.25" customHeight="1">
      <c r="A260" s="58"/>
      <c r="B260" s="58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1:49" ht="11.25" customHeight="1">
      <c r="A261" s="58"/>
      <c r="B261" s="58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1:49" ht="11.25" customHeight="1">
      <c r="A262" s="58"/>
      <c r="B262" s="58"/>
      <c r="C262" s="27"/>
      <c r="D262" s="27"/>
      <c r="E262" s="27"/>
      <c r="F262" s="28"/>
      <c r="G262" s="27"/>
      <c r="H262" s="27"/>
      <c r="I262" s="27"/>
      <c r="J262" s="27"/>
      <c r="K262" s="27"/>
      <c r="L262" s="2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spans="1:49" ht="11.25" customHeight="1">
      <c r="A263" s="57">
        <f t="shared" ref="A263" si="182">A259</f>
        <v>42394</v>
      </c>
      <c r="B263" s="5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spans="1:49" ht="11.25" customHeight="1">
      <c r="A264" s="57"/>
      <c r="B264" s="5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spans="1:49" ht="11.25" customHeight="1">
      <c r="A265" s="54" t="str">
        <f>IF(COUNTIF($AE$18:$AE$60,A259)=1,VLOOKUP(A259,$AE$18:$AF$60,2,0),"")</f>
        <v/>
      </c>
      <c r="B265" s="54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spans="1:49" ht="11.25" customHeight="1">
      <c r="A266" s="55"/>
      <c r="B266" s="55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11"/>
      <c r="N266" s="11"/>
      <c r="O266" s="11"/>
      <c r="P266" s="11"/>
      <c r="Q266" s="11"/>
      <c r="R266" s="11"/>
      <c r="S266" s="11"/>
      <c r="T266" s="11"/>
      <c r="U266" s="11"/>
      <c r="V266" s="7"/>
      <c r="W266" s="7"/>
      <c r="X266" s="7"/>
      <c r="Y266" s="7"/>
      <c r="Z266" s="7"/>
      <c r="AA266" s="7"/>
      <c r="AB266" s="7"/>
      <c r="AC266" s="7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spans="1:49" ht="11.2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1:49" ht="11.25" customHeight="1">
      <c r="A268" s="58">
        <f t="shared" ref="A268" si="183">A259+1</f>
        <v>42395</v>
      </c>
      <c r="B268" s="58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1:49" ht="11.25" customHeight="1">
      <c r="A269" s="58"/>
      <c r="B269" s="58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1:49" ht="11.25" customHeight="1">
      <c r="A270" s="58"/>
      <c r="B270" s="58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1:49" ht="11.25" customHeight="1">
      <c r="A271" s="58"/>
      <c r="B271" s="58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1:49" ht="11.25" customHeight="1">
      <c r="A272" s="57">
        <f t="shared" ref="A272" si="184">A268</f>
        <v>42395</v>
      </c>
      <c r="B272" s="5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1:49" ht="11.25" customHeight="1">
      <c r="A273" s="57"/>
      <c r="B273" s="5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ht="11.25" customHeight="1">
      <c r="A274" s="54" t="str">
        <f>IF(COUNTIF($AE$18:$AE$60,A268)=1,VLOOKUP(A268,$AE$18:$AF$60,2,0),"")</f>
        <v/>
      </c>
      <c r="B274" s="54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ht="11.25" customHeight="1">
      <c r="A275" s="55"/>
      <c r="B275" s="55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11"/>
      <c r="N275" s="11"/>
      <c r="O275" s="11"/>
      <c r="P275" s="11"/>
      <c r="Q275" s="11"/>
      <c r="R275" s="11"/>
      <c r="S275" s="11"/>
      <c r="T275" s="11"/>
      <c r="U275" s="11"/>
      <c r="V275" s="7"/>
      <c r="W275" s="7"/>
      <c r="X275" s="7"/>
      <c r="Y275" s="7"/>
      <c r="Z275" s="7"/>
      <c r="AA275" s="7"/>
      <c r="AB275" s="7"/>
      <c r="AC275" s="7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ht="11.25" customHeight="1">
      <c r="A276" s="30"/>
      <c r="B276" s="30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1:49" ht="11.25" customHeight="1">
      <c r="A277" s="58">
        <f t="shared" ref="A277" si="185">A268+1</f>
        <v>42396</v>
      </c>
      <c r="B277" s="58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ht="11.25" customHeight="1">
      <c r="A278" s="58"/>
      <c r="B278" s="58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1:49" ht="11.25" customHeight="1">
      <c r="A279" s="58"/>
      <c r="B279" s="58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ht="11.25" customHeight="1">
      <c r="A280" s="58"/>
      <c r="B280" s="58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1:49" ht="11.25" customHeight="1">
      <c r="A281" s="57">
        <f t="shared" ref="A281" si="186">A277</f>
        <v>42396</v>
      </c>
      <c r="B281" s="5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1:49" ht="11.25" customHeight="1">
      <c r="A282" s="57"/>
      <c r="B282" s="5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1:49" ht="11.25" customHeight="1">
      <c r="A283" s="54" t="str">
        <f>IF(COUNTIF($AE$18:$AE$60,A277)=1,VLOOKUP(A277,$AE$18:$AF$60,2,0),"")</f>
        <v/>
      </c>
      <c r="B283" s="54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ht="11.25" customHeight="1">
      <c r="A284" s="55"/>
      <c r="B284" s="55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11"/>
      <c r="N284" s="11"/>
      <c r="O284" s="11"/>
      <c r="P284" s="11"/>
      <c r="Q284" s="11"/>
      <c r="R284" s="11"/>
      <c r="S284" s="11"/>
      <c r="T284" s="11"/>
      <c r="U284" s="11"/>
      <c r="V284" s="7"/>
      <c r="W284" s="7"/>
      <c r="X284" s="7"/>
      <c r="Y284" s="7"/>
      <c r="Z284" s="7"/>
      <c r="AA284" s="7"/>
      <c r="AB284" s="7"/>
      <c r="AC284" s="7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1:49" ht="11.25" customHeight="1">
      <c r="A285" s="30"/>
      <c r="B285" s="30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ht="11.25" customHeight="1">
      <c r="A286" s="58">
        <f t="shared" ref="A286" si="187">A277+1</f>
        <v>42397</v>
      </c>
      <c r="B286" s="58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1:49" ht="11.25" customHeight="1">
      <c r="A287" s="58"/>
      <c r="B287" s="58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1:49" ht="11.25" customHeight="1">
      <c r="A288" s="58"/>
      <c r="B288" s="58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1:49" ht="11.25" customHeight="1">
      <c r="A289" s="58"/>
      <c r="B289" s="58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1:49" ht="11.25" customHeight="1">
      <c r="A290" s="57">
        <f t="shared" ref="A290" si="188">A286</f>
        <v>42397</v>
      </c>
      <c r="B290" s="5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7"/>
      <c r="N290" s="7"/>
      <c r="O290" s="7"/>
      <c r="P290" s="27"/>
      <c r="Q290" s="27"/>
      <c r="R290" s="27"/>
      <c r="S290" s="27"/>
      <c r="T290" s="27"/>
      <c r="U290" s="27"/>
      <c r="V290" s="27"/>
      <c r="W290" s="7"/>
      <c r="X290" s="7"/>
      <c r="Y290" s="7"/>
      <c r="Z290" s="7"/>
      <c r="AA290" s="7"/>
      <c r="AB290" s="7"/>
      <c r="AC290" s="7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ht="11.25" customHeight="1">
      <c r="A291" s="57"/>
      <c r="B291" s="5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7"/>
      <c r="N291" s="7"/>
      <c r="O291" s="7"/>
      <c r="P291" s="27"/>
      <c r="Q291" s="27"/>
      <c r="R291" s="27"/>
      <c r="S291" s="27"/>
      <c r="T291" s="27"/>
      <c r="U291" s="27"/>
      <c r="V291" s="27"/>
      <c r="W291" s="7"/>
      <c r="X291" s="7"/>
      <c r="Y291" s="7"/>
      <c r="Z291" s="7"/>
      <c r="AA291" s="7"/>
      <c r="AB291" s="7"/>
      <c r="AC291" s="7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ht="11.25" customHeight="1">
      <c r="A292" s="54" t="str">
        <f>IF(COUNTIF($AE$18:$AE$60,A286)=1,VLOOKUP(A286,$AE$18:$AF$60,2,0),"")</f>
        <v/>
      </c>
      <c r="B292" s="54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7"/>
      <c r="N292" s="7"/>
      <c r="O292" s="7"/>
      <c r="P292" s="27"/>
      <c r="Q292" s="27"/>
      <c r="R292" s="27"/>
      <c r="S292" s="27"/>
      <c r="T292" s="27"/>
      <c r="U292" s="27"/>
      <c r="V292" s="27"/>
      <c r="W292" s="7"/>
      <c r="X292" s="7"/>
      <c r="Y292" s="7"/>
      <c r="Z292" s="7"/>
      <c r="AA292" s="7"/>
      <c r="AB292" s="7"/>
      <c r="AC292" s="7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ht="11.25" customHeight="1">
      <c r="A293" s="55"/>
      <c r="B293" s="55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11"/>
      <c r="N293" s="11"/>
      <c r="O293" s="11"/>
      <c r="P293" s="29"/>
      <c r="Q293" s="29"/>
      <c r="R293" s="29"/>
      <c r="S293" s="29"/>
      <c r="T293" s="29"/>
      <c r="U293" s="29"/>
      <c r="V293" s="27"/>
      <c r="W293" s="7"/>
      <c r="X293" s="7"/>
      <c r="Y293" s="7"/>
      <c r="Z293" s="7"/>
      <c r="AA293" s="7"/>
      <c r="AB293" s="7"/>
      <c r="AC293" s="7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ht="11.25" customHeight="1">
      <c r="A294" s="7"/>
      <c r="B294" s="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7"/>
      <c r="N294" s="7"/>
      <c r="O294" s="7"/>
      <c r="P294" s="27"/>
      <c r="Q294" s="27"/>
      <c r="R294" s="27"/>
      <c r="S294" s="27"/>
      <c r="T294" s="27"/>
      <c r="U294" s="27"/>
      <c r="V294" s="27"/>
      <c r="W294" s="7"/>
      <c r="X294" s="7"/>
      <c r="Y294" s="7"/>
      <c r="Z294" s="7"/>
      <c r="AA294" s="7"/>
      <c r="AB294" s="7"/>
      <c r="AC294" s="7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 ht="11.25" customHeight="1">
      <c r="A295" s="58">
        <f t="shared" ref="A295" si="189">A286+1</f>
        <v>42398</v>
      </c>
      <c r="B295" s="58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7"/>
      <c r="N295" s="7"/>
      <c r="O295" s="7"/>
      <c r="P295" s="27"/>
      <c r="Q295" s="27"/>
      <c r="R295" s="27"/>
      <c r="S295" s="27"/>
      <c r="T295" s="27"/>
      <c r="U295" s="27"/>
      <c r="V295" s="27"/>
      <c r="X295" s="47">
        <f t="shared" ref="X295" si="190">IF(DAY(A259)&gt;$AD$5,DATE(YEAR(A259),MONTH(A259),1),DATE(YEAR(A259),MONTH(A259)-1,1))</f>
        <v>42370</v>
      </c>
      <c r="Y295" s="47"/>
      <c r="Z295" s="47"/>
      <c r="AA295" s="47"/>
      <c r="AB295" s="47"/>
      <c r="AC295" s="18" t="str">
        <f t="shared" ref="AC295" si="191">IF(AB302&lt;&gt;"",IF(EOMONTH(Y295,0)&gt;AB302,AB302+1,""),"")</f>
        <v/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ht="11.25" customHeight="1">
      <c r="A296" s="58"/>
      <c r="B296" s="58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7"/>
      <c r="N296" s="7"/>
      <c r="O296" s="7"/>
      <c r="P296" s="27"/>
      <c r="Q296" s="27"/>
      <c r="R296" s="27"/>
      <c r="S296" s="27"/>
      <c r="T296" s="27"/>
      <c r="U296" s="27"/>
      <c r="V296" s="27"/>
      <c r="W296" s="7" t="s">
        <v>35</v>
      </c>
      <c r="X296" s="18" t="str">
        <f t="shared" ref="X296" si="192">IF(WEEKDAY(X295,2)=1,DATE(YEAR(X295),MONTH(X295),1),"")</f>
        <v/>
      </c>
      <c r="Y296" s="18">
        <f t="shared" ref="Y296:AA296" si="193">X302+1</f>
        <v>42373</v>
      </c>
      <c r="Z296" s="18">
        <f t="shared" si="193"/>
        <v>42380</v>
      </c>
      <c r="AA296" s="18">
        <f t="shared" si="193"/>
        <v>42387</v>
      </c>
      <c r="AB296" s="18">
        <f t="shared" ref="AB296" si="194">IF(AA302&lt;&gt;"",IF(EOMONTH(X295,0)&gt;AA302,AA302+1,""),"")</f>
        <v>42394</v>
      </c>
      <c r="AC296" s="18" t="str">
        <f t="shared" ref="AC296" si="195">IF(AB302&lt;&gt;"",IF(EOMONTH(X295,0)&gt;AB302,AB302+1,""),"")</f>
        <v/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 ht="11.25" customHeight="1">
      <c r="A297" s="58"/>
      <c r="B297" s="58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7" t="s">
        <v>36</v>
      </c>
      <c r="X297" s="18" t="str">
        <f t="shared" ref="X297" si="196">IF(X296&lt;&gt;"",X296+1,IF(WEEKDAY(X295,2)=2,DATE(YEAR(X295),MONTH(X295),1),""))</f>
        <v/>
      </c>
      <c r="Y297" s="18">
        <f t="shared" ref="Y297:Y302" si="197">Y296+1</f>
        <v>42374</v>
      </c>
      <c r="Z297" s="18">
        <f t="shared" ref="Z297:Z302" si="198">Z296+1</f>
        <v>42381</v>
      </c>
      <c r="AA297" s="18">
        <f t="shared" ref="AA297:AA302" si="199">AA296+1</f>
        <v>42388</v>
      </c>
      <c r="AB297" s="18">
        <f t="shared" ref="AB297:AC297" si="200">IF(AB296&lt;&gt;"",IF(EOMONTH(X295,0)&gt;AB296,AB296+1,""),"")</f>
        <v>42395</v>
      </c>
      <c r="AC297" s="18" t="str">
        <f t="shared" si="200"/>
        <v/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ht="11.25" customHeight="1">
      <c r="A298" s="58"/>
      <c r="B298" s="58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7" t="s">
        <v>35</v>
      </c>
      <c r="X298" s="18" t="str">
        <f t="shared" ref="X298" si="201">IF(X297&lt;&gt;"",X297+1,IF(WEEKDAY(X295,2)=3,DATE(YEAR(X295),MONTH(X295),1),""))</f>
        <v/>
      </c>
      <c r="Y298" s="18">
        <f t="shared" si="197"/>
        <v>42375</v>
      </c>
      <c r="Z298" s="18">
        <f t="shared" si="198"/>
        <v>42382</v>
      </c>
      <c r="AA298" s="18">
        <f t="shared" si="199"/>
        <v>42389</v>
      </c>
      <c r="AB298" s="18">
        <f t="shared" ref="AB298:AC298" si="202">IF(AB297&lt;&gt;"",IF(EOMONTH(X295,0)&gt;AB297,AB297+1,""),"")</f>
        <v>42396</v>
      </c>
      <c r="AC298" s="18" t="str">
        <f t="shared" si="202"/>
        <v/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 ht="11.25" customHeight="1">
      <c r="A299" s="57">
        <f t="shared" ref="A299" si="203">A295</f>
        <v>42398</v>
      </c>
      <c r="B299" s="5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7" t="s">
        <v>36</v>
      </c>
      <c r="X299" s="18" t="str">
        <f t="shared" ref="X299" si="204">IF(X298&lt;&gt;"",X298+1,IF(WEEKDAY(X295,2)=4,DATE(YEAR(X295),MONTH(X295),1),""))</f>
        <v/>
      </c>
      <c r="Y299" s="18">
        <f t="shared" si="197"/>
        <v>42376</v>
      </c>
      <c r="Z299" s="18">
        <f t="shared" si="198"/>
        <v>42383</v>
      </c>
      <c r="AA299" s="18">
        <f t="shared" si="199"/>
        <v>42390</v>
      </c>
      <c r="AB299" s="18">
        <f t="shared" ref="AB299:AC299" si="205">IF(AB298&lt;&gt;"",IF(EOMONTH(X295,0)&gt;AB298,AB298+1,""),"")</f>
        <v>42397</v>
      </c>
      <c r="AC299" s="18" t="str">
        <f t="shared" si="205"/>
        <v/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ht="11.25" customHeight="1">
      <c r="A300" s="57"/>
      <c r="B300" s="5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7" t="s">
        <v>37</v>
      </c>
      <c r="X300" s="18">
        <f t="shared" ref="X300" si="206">IF(X299&lt;&gt;"",X299+1,IF(WEEKDAY(X295,2)=5,DATE(YEAR(X295),MONTH(X295),1),""))</f>
        <v>42370</v>
      </c>
      <c r="Y300" s="18">
        <f t="shared" si="197"/>
        <v>42377</v>
      </c>
      <c r="Z300" s="18">
        <f t="shared" si="198"/>
        <v>42384</v>
      </c>
      <c r="AA300" s="18">
        <f t="shared" si="199"/>
        <v>42391</v>
      </c>
      <c r="AB300" s="18">
        <f t="shared" ref="AB300:AC300" si="207">IF(AB299&lt;&gt;"",IF(EOMONTH(X295,0)&gt;AB299,AB299+1,""),"")</f>
        <v>42398</v>
      </c>
      <c r="AC300" s="18" t="str">
        <f t="shared" si="207"/>
        <v/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 ht="11.25" customHeight="1">
      <c r="A301" s="54" t="str">
        <f>IF(COUNTIF($AE$18:$AE$60,A295)=1,VLOOKUP(A295,$AE$18:$AF$60,2,0),"")</f>
        <v/>
      </c>
      <c r="B301" s="54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7" t="s">
        <v>38</v>
      </c>
      <c r="X301" s="18">
        <f t="shared" ref="X301" si="208">IF(X300&lt;&gt;"",X300+1,IF(WEEKDAY(X295,2)=6,DATE(YEAR(X295),MONTH(X295),1),""))</f>
        <v>42371</v>
      </c>
      <c r="Y301" s="18">
        <f t="shared" si="197"/>
        <v>42378</v>
      </c>
      <c r="Z301" s="18">
        <f t="shared" si="198"/>
        <v>42385</v>
      </c>
      <c r="AA301" s="18">
        <f t="shared" si="199"/>
        <v>42392</v>
      </c>
      <c r="AB301" s="18">
        <f t="shared" ref="AB301:AC301" si="209">IF(AB300&lt;&gt;"",IF(EOMONTH(X295,0)&gt;AB300,AB300+1,""),"")</f>
        <v>42399</v>
      </c>
      <c r="AC301" s="18" t="str">
        <f t="shared" si="209"/>
        <v/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ht="11.25" customHeight="1">
      <c r="A302" s="55"/>
      <c r="B302" s="55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7"/>
      <c r="W302" s="19" t="s">
        <v>38</v>
      </c>
      <c r="X302" s="20">
        <f t="shared" ref="X302" si="210">IF(X301&lt;&gt;"",X301+1,IF(WEEKDAY(X295,2)=7,DATE(YEAR(X295),MONTH(X295),1),""))</f>
        <v>42372</v>
      </c>
      <c r="Y302" s="20">
        <f t="shared" si="197"/>
        <v>42379</v>
      </c>
      <c r="Z302" s="20">
        <f t="shared" si="198"/>
        <v>42386</v>
      </c>
      <c r="AA302" s="20">
        <f t="shared" si="199"/>
        <v>42393</v>
      </c>
      <c r="AB302" s="20">
        <f t="shared" ref="AB302:AC302" si="211">IF(AB301&lt;&gt;"",IF(EOMONTH(X295,0)&gt;AB301,AB301+1,""),"")</f>
        <v>42400</v>
      </c>
      <c r="AC302" s="20" t="str">
        <f t="shared" si="211"/>
        <v/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 ht="11.25" customHeight="1">
      <c r="A303" s="21"/>
      <c r="B303" s="21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7"/>
      <c r="X303" s="7"/>
      <c r="Y303" s="7"/>
      <c r="Z303" s="7"/>
      <c r="AA303" s="7"/>
      <c r="AB303" s="7"/>
      <c r="AC303" s="27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ht="11.25" customHeight="1">
      <c r="A304" s="56">
        <f t="shared" ref="A304" si="212">A295+1</f>
        <v>42399</v>
      </c>
      <c r="B304" s="56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X304" s="47">
        <f t="shared" ref="X304" si="213">DATE(YEAR(X295),MONTH(X295)+1,1)</f>
        <v>42401</v>
      </c>
      <c r="Y304" s="47"/>
      <c r="Z304" s="47"/>
      <c r="AA304" s="47"/>
      <c r="AB304" s="47"/>
      <c r="AC304" s="18" t="str">
        <f t="shared" ref="AC304" si="214">IF(AB311&lt;&gt;"",IF(EOMONTH(Y304,0)&gt;AB311,AB311+1,""),"")</f>
        <v/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 ht="11.25" customHeight="1">
      <c r="A305" s="56"/>
      <c r="B305" s="56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7" t="s">
        <v>35</v>
      </c>
      <c r="X305" s="18">
        <f t="shared" ref="X305" si="215">IF(WEEKDAY(X304,2)=1,DATE(YEAR(X304),MONTH(X304),1),"")</f>
        <v>42401</v>
      </c>
      <c r="Y305" s="18">
        <f t="shared" ref="Y305:AA305" si="216">X311+1</f>
        <v>42408</v>
      </c>
      <c r="Z305" s="18">
        <f t="shared" si="216"/>
        <v>42415</v>
      </c>
      <c r="AA305" s="18">
        <f t="shared" si="216"/>
        <v>42422</v>
      </c>
      <c r="AB305" s="18">
        <f t="shared" ref="AB305" si="217">IF(AA311&lt;&gt;"",IF(EOMONTH(X304,0)&gt;AA311,AA311+1,""),"")</f>
        <v>42429</v>
      </c>
      <c r="AC305" s="18" t="str">
        <f t="shared" ref="AC305" si="218">IF(AB311&lt;&gt;"",IF(EOMONTH(X304,0)&gt;AB311,AB311+1,""),"")</f>
        <v/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ht="11.25" customHeight="1">
      <c r="A306" s="56"/>
      <c r="B306" s="56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7" t="s">
        <v>36</v>
      </c>
      <c r="X306" s="18">
        <f t="shared" ref="X306" si="219">IF(X305&lt;&gt;"",X305+1,IF(WEEKDAY(X304,2)=2,DATE(YEAR(X304),MONTH(X304),1),""))</f>
        <v>42402</v>
      </c>
      <c r="Y306" s="18">
        <f t="shared" ref="Y306:Y311" si="220">Y305+1</f>
        <v>42409</v>
      </c>
      <c r="Z306" s="18">
        <f t="shared" ref="Z306:Z311" si="221">Z305+1</f>
        <v>42416</v>
      </c>
      <c r="AA306" s="18">
        <f t="shared" ref="AA306:AA311" si="222">AA305+1</f>
        <v>42423</v>
      </c>
      <c r="AB306" s="18" t="str">
        <f t="shared" ref="AB306:AC306" si="223">IF(AB305&lt;&gt;"",IF(EOMONTH(X304,0)&gt;AB305,AB305+1,""),"")</f>
        <v/>
      </c>
      <c r="AC306" s="18" t="str">
        <f t="shared" si="223"/>
        <v/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 ht="11.25" customHeight="1">
      <c r="A307" s="56"/>
      <c r="B307" s="56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7" t="s">
        <v>35</v>
      </c>
      <c r="X307" s="18">
        <f t="shared" ref="X307" si="224">IF(X306&lt;&gt;"",X306+1,IF(WEEKDAY(X304,2)=3,DATE(YEAR(X304),MONTH(X304),1),""))</f>
        <v>42403</v>
      </c>
      <c r="Y307" s="18">
        <f t="shared" si="220"/>
        <v>42410</v>
      </c>
      <c r="Z307" s="18">
        <f t="shared" si="221"/>
        <v>42417</v>
      </c>
      <c r="AA307" s="18">
        <f t="shared" si="222"/>
        <v>42424</v>
      </c>
      <c r="AB307" s="18" t="str">
        <f t="shared" ref="AB307:AC307" si="225">IF(AB306&lt;&gt;"",IF(EOMONTH(X304,0)&gt;AB306,AB306+1,""),"")</f>
        <v/>
      </c>
      <c r="AC307" s="18" t="str">
        <f t="shared" si="225"/>
        <v/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 ht="11.25" customHeight="1">
      <c r="A308" s="50">
        <f t="shared" ref="A308" si="226">A304</f>
        <v>42399</v>
      </c>
      <c r="B308" s="50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7" t="s">
        <v>36</v>
      </c>
      <c r="X308" s="18">
        <f t="shared" ref="X308" si="227">IF(X307&lt;&gt;"",X307+1,IF(WEEKDAY(X304,2)=4,DATE(YEAR(X304),MONTH(X304),1),""))</f>
        <v>42404</v>
      </c>
      <c r="Y308" s="18">
        <f t="shared" si="220"/>
        <v>42411</v>
      </c>
      <c r="Z308" s="18">
        <f t="shared" si="221"/>
        <v>42418</v>
      </c>
      <c r="AA308" s="18">
        <f t="shared" si="222"/>
        <v>42425</v>
      </c>
      <c r="AB308" s="18" t="str">
        <f t="shared" ref="AB308:AC308" si="228">IF(AB307&lt;&gt;"",IF(EOMONTH(X304,0)&gt;AB307,AB307+1,""),"")</f>
        <v/>
      </c>
      <c r="AC308" s="18" t="str">
        <f t="shared" si="228"/>
        <v/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 ht="11.25" customHeight="1">
      <c r="A309" s="50"/>
      <c r="B309" s="50"/>
      <c r="C309" s="27"/>
      <c r="D309" s="27"/>
      <c r="E309" s="31"/>
      <c r="F309" s="31"/>
      <c r="G309" s="31"/>
      <c r="H309" s="31"/>
      <c r="I309" s="31"/>
      <c r="J309" s="31"/>
      <c r="K309" s="31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7" t="s">
        <v>37</v>
      </c>
      <c r="X309" s="18">
        <f t="shared" ref="X309" si="229">IF(X308&lt;&gt;"",X308+1,IF(WEEKDAY(X304,2)=5,DATE(YEAR(X304),MONTH(X304),1),""))</f>
        <v>42405</v>
      </c>
      <c r="Y309" s="18">
        <f t="shared" si="220"/>
        <v>42412</v>
      </c>
      <c r="Z309" s="18">
        <f t="shared" si="221"/>
        <v>42419</v>
      </c>
      <c r="AA309" s="18">
        <f t="shared" si="222"/>
        <v>42426</v>
      </c>
      <c r="AB309" s="18" t="str">
        <f t="shared" ref="AB309:AC309" si="230">IF(AB308&lt;&gt;"",IF(EOMONTH(X304,0)&gt;AB308,AB308+1,""),"")</f>
        <v/>
      </c>
      <c r="AC309" s="18" t="str">
        <f t="shared" si="230"/>
        <v/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 ht="11.25" customHeight="1">
      <c r="A310" s="48" t="str">
        <f>IF(COUNTIF($AE$18:$AE$60,A304)=1,VLOOKUP(A304,$AE$18:$AF$60,2,0),"")</f>
        <v/>
      </c>
      <c r="B310" s="48"/>
      <c r="C310" s="27"/>
      <c r="D310" s="27"/>
      <c r="E310" s="31"/>
      <c r="F310" s="31"/>
      <c r="G310" s="31"/>
      <c r="H310" s="31"/>
      <c r="I310" s="31"/>
      <c r="J310" s="31"/>
      <c r="K310" s="31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7" t="s">
        <v>38</v>
      </c>
      <c r="X310" s="18">
        <f t="shared" ref="X310" si="231">IF(X309&lt;&gt;"",X309+1,IF(WEEKDAY(X304,2)=6,DATE(YEAR(X304),MONTH(X304),1),""))</f>
        <v>42406</v>
      </c>
      <c r="Y310" s="18">
        <f t="shared" si="220"/>
        <v>42413</v>
      </c>
      <c r="Z310" s="18">
        <f t="shared" si="221"/>
        <v>42420</v>
      </c>
      <c r="AA310" s="18">
        <f t="shared" si="222"/>
        <v>42427</v>
      </c>
      <c r="AB310" s="18" t="str">
        <f t="shared" ref="AB310:AC310" si="232">IF(AB309&lt;&gt;"",IF(EOMONTH(X304,0)&gt;AB309,AB309+1,""),"")</f>
        <v/>
      </c>
      <c r="AC310" s="18" t="str">
        <f t="shared" si="232"/>
        <v/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1:49" ht="11.25" customHeight="1">
      <c r="A311" s="49"/>
      <c r="B311" s="4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7"/>
      <c r="W311" s="19" t="s">
        <v>38</v>
      </c>
      <c r="X311" s="20">
        <f t="shared" ref="X311" si="233">IF(X310&lt;&gt;"",X310+1,IF(WEEKDAY(X304,2)=7,DATE(YEAR(X304),MONTH(X304),1),""))</f>
        <v>42407</v>
      </c>
      <c r="Y311" s="20">
        <f t="shared" si="220"/>
        <v>42414</v>
      </c>
      <c r="Z311" s="20">
        <f t="shared" si="221"/>
        <v>42421</v>
      </c>
      <c r="AA311" s="20">
        <f t="shared" si="222"/>
        <v>42428</v>
      </c>
      <c r="AB311" s="20" t="str">
        <f t="shared" ref="AB311:AC311" si="234">IF(AB310&lt;&gt;"",IF(EOMONTH(X304,0)&gt;AB310,AB310+1,""),"")</f>
        <v/>
      </c>
      <c r="AC311" s="20" t="str">
        <f t="shared" si="234"/>
        <v/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1:49" ht="11.25" customHeight="1">
      <c r="A312" s="25"/>
      <c r="B312" s="25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7"/>
      <c r="X312" s="7"/>
      <c r="Y312" s="7"/>
      <c r="Z312" s="7"/>
      <c r="AA312" s="7"/>
      <c r="AB312" s="7"/>
      <c r="AC312" s="27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1:49" ht="11.25" customHeight="1">
      <c r="A313" s="56">
        <f t="shared" ref="A313" si="235">A304+1</f>
        <v>42400</v>
      </c>
      <c r="B313" s="56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X313" s="47">
        <f t="shared" ref="X313" si="236">DATE(YEAR(X304),MONTH(X304)+1,1)</f>
        <v>42430</v>
      </c>
      <c r="Y313" s="47"/>
      <c r="Z313" s="47"/>
      <c r="AA313" s="47"/>
      <c r="AB313" s="47"/>
      <c r="AC313" s="18" t="str">
        <f t="shared" ref="AC313" si="237">IF(AB320&lt;&gt;"",IF(EOMONTH(Y313,0)&gt;AB320,AB320+1,""),"")</f>
        <v/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1:49" ht="11.25" customHeight="1">
      <c r="A314" s="56"/>
      <c r="B314" s="56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7" t="s">
        <v>35</v>
      </c>
      <c r="X314" s="18" t="str">
        <f t="shared" ref="X314" si="238">IF(WEEKDAY(X313,2)=1,DATE(YEAR(X313),MONTH(X313),1),"")</f>
        <v/>
      </c>
      <c r="Y314" s="18">
        <f t="shared" ref="Y314:AA314" si="239">X320+1</f>
        <v>42436</v>
      </c>
      <c r="Z314" s="18">
        <f t="shared" si="239"/>
        <v>42443</v>
      </c>
      <c r="AA314" s="18">
        <f t="shared" si="239"/>
        <v>42450</v>
      </c>
      <c r="AB314" s="18">
        <f t="shared" ref="AB314" si="240">IF(AA320&lt;&gt;"",IF(EOMONTH(X313,0)&gt;AA320,AA320+1,""),"")</f>
        <v>42457</v>
      </c>
      <c r="AC314" s="18" t="str">
        <f t="shared" ref="AC314" si="241">IF(AB320&lt;&gt;"",IF(EOMONTH(X313,0)&gt;AB320,AB320+1,""),"")</f>
        <v/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1:49" ht="11.25" customHeight="1">
      <c r="A315" s="56"/>
      <c r="B315" s="56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7" t="s">
        <v>36</v>
      </c>
      <c r="X315" s="18">
        <f t="shared" ref="X315" si="242">IF(X314&lt;&gt;"",X314+1,IF(WEEKDAY(X313,2)=2,DATE(YEAR(X313),MONTH(X313),1),""))</f>
        <v>42430</v>
      </c>
      <c r="Y315" s="18">
        <f t="shared" ref="Y315" si="243">Y314+1</f>
        <v>42437</v>
      </c>
      <c r="Z315" s="18">
        <f t="shared" ref="Z315" si="244">Z314+1</f>
        <v>42444</v>
      </c>
      <c r="AA315" s="18">
        <f t="shared" ref="AA315" si="245">AA314+1</f>
        <v>42451</v>
      </c>
      <c r="AB315" s="18">
        <f t="shared" ref="AB315:AC315" si="246">IF(AB314&lt;&gt;"",IF(EOMONTH(X313,0)&gt;AB314,AB314+1,""),"")</f>
        <v>42458</v>
      </c>
      <c r="AC315" s="18" t="str">
        <f t="shared" si="246"/>
        <v/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  <row r="316" spans="1:49" ht="11.25" customHeight="1">
      <c r="A316" s="56"/>
      <c r="B316" s="56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7"/>
      <c r="W316" s="7" t="s">
        <v>35</v>
      </c>
      <c r="X316" s="18">
        <f t="shared" ref="X316" si="247">IF(X315&lt;&gt;"",X315+1,IF(WEEKDAY(X313,2)=3,DATE(YEAR(X313),MONTH(X313),1),""))</f>
        <v>42431</v>
      </c>
      <c r="Y316" s="18">
        <f t="shared" ref="Y316:AA316" si="248">Y315+1</f>
        <v>42438</v>
      </c>
      <c r="Z316" s="18">
        <f t="shared" si="248"/>
        <v>42445</v>
      </c>
      <c r="AA316" s="18">
        <f t="shared" si="248"/>
        <v>42452</v>
      </c>
      <c r="AB316" s="18">
        <f t="shared" ref="AB316:AC316" si="249">IF(AB315&lt;&gt;"",IF(EOMONTH(X313,0)&gt;AB315,AB315+1,""),"")</f>
        <v>42459</v>
      </c>
      <c r="AC316" s="18" t="str">
        <f t="shared" si="249"/>
        <v/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</row>
    <row r="317" spans="1:49" ht="11.25" customHeight="1">
      <c r="A317" s="50">
        <f t="shared" ref="A317" si="250">A313</f>
        <v>42400</v>
      </c>
      <c r="B317" s="50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7"/>
      <c r="W317" s="7" t="s">
        <v>36</v>
      </c>
      <c r="X317" s="18">
        <f t="shared" ref="X317" si="251">IF(X316&lt;&gt;"",X316+1,IF(WEEKDAY(X313,2)=4,DATE(YEAR(X313),MONTH(X313),1),""))</f>
        <v>42432</v>
      </c>
      <c r="Y317" s="18">
        <f t="shared" ref="Y317:AA317" si="252">Y316+1</f>
        <v>42439</v>
      </c>
      <c r="Z317" s="18">
        <f t="shared" si="252"/>
        <v>42446</v>
      </c>
      <c r="AA317" s="18">
        <f t="shared" si="252"/>
        <v>42453</v>
      </c>
      <c r="AB317" s="18">
        <f t="shared" ref="AB317:AC317" si="253">IF(AB316&lt;&gt;"",IF(EOMONTH(X313,0)&gt;AB316,AB316+1,""),"")</f>
        <v>42460</v>
      </c>
      <c r="AC317" s="18" t="str">
        <f t="shared" si="253"/>
        <v/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</row>
    <row r="318" spans="1:49" ht="11.25" customHeight="1">
      <c r="A318" s="50"/>
      <c r="B318" s="50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7"/>
      <c r="W318" s="7" t="s">
        <v>37</v>
      </c>
      <c r="X318" s="18">
        <f t="shared" ref="X318" si="254">IF(X317&lt;&gt;"",X317+1,IF(WEEKDAY(X313,2)=5,DATE(YEAR(X313),MONTH(X313),1),""))</f>
        <v>42433</v>
      </c>
      <c r="Y318" s="18">
        <f t="shared" ref="Y318:AA318" si="255">Y317+1</f>
        <v>42440</v>
      </c>
      <c r="Z318" s="18">
        <f t="shared" si="255"/>
        <v>42447</v>
      </c>
      <c r="AA318" s="18">
        <f t="shared" si="255"/>
        <v>42454</v>
      </c>
      <c r="AB318" s="18" t="str">
        <f t="shared" ref="AB318:AC318" si="256">IF(AB317&lt;&gt;"",IF(EOMONTH(X313,0)&gt;AB317,AB317+1,""),"")</f>
        <v/>
      </c>
      <c r="AC318" s="18" t="str">
        <f t="shared" si="256"/>
        <v/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</row>
    <row r="319" spans="1:49" ht="11.25" customHeight="1">
      <c r="A319" s="48" t="str">
        <f>IF(COUNTIF($AE$18:$AE$60,A313)=1,VLOOKUP(A313,$AE$18:$AF$60,2,0),"")</f>
        <v/>
      </c>
      <c r="B319" s="48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7"/>
      <c r="W319" s="7" t="s">
        <v>38</v>
      </c>
      <c r="X319" s="18">
        <f t="shared" ref="X319" si="257">IF(X318&lt;&gt;"",X318+1,IF(WEEKDAY(X313,2)=6,DATE(YEAR(X313),MONTH(X313),1),""))</f>
        <v>42434</v>
      </c>
      <c r="Y319" s="18">
        <f t="shared" ref="Y319:AA319" si="258">Y318+1</f>
        <v>42441</v>
      </c>
      <c r="Z319" s="18">
        <f t="shared" si="258"/>
        <v>42448</v>
      </c>
      <c r="AA319" s="18">
        <f t="shared" si="258"/>
        <v>42455</v>
      </c>
      <c r="AB319" s="18" t="str">
        <f t="shared" ref="AB319:AC319" si="259">IF(AB318&lt;&gt;"",IF(EOMONTH(X313,0)&gt;AB318,AB318+1,""),"")</f>
        <v/>
      </c>
      <c r="AC319" s="18" t="str">
        <f t="shared" si="259"/>
        <v/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</row>
    <row r="320" spans="1:49" ht="11.25" customHeight="1">
      <c r="A320" s="49"/>
      <c r="B320" s="4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7"/>
      <c r="W320" s="19" t="s">
        <v>38</v>
      </c>
      <c r="X320" s="20">
        <f t="shared" ref="X320" si="260">IF(X319&lt;&gt;"",X319+1,IF(WEEKDAY(X313,2)=7,DATE(YEAR(X313),MONTH(X313),1),""))</f>
        <v>42435</v>
      </c>
      <c r="Y320" s="20">
        <f t="shared" ref="Y320:AA320" si="261">Y319+1</f>
        <v>42442</v>
      </c>
      <c r="Z320" s="20">
        <f t="shared" si="261"/>
        <v>42449</v>
      </c>
      <c r="AA320" s="20">
        <f t="shared" si="261"/>
        <v>42456</v>
      </c>
      <c r="AB320" s="20" t="str">
        <f t="shared" ref="AB320:AC320" si="262">IF(AB319&lt;&gt;"",IF(EOMONTH(X313,0)&gt;AB319,AB319+1,""),"")</f>
        <v/>
      </c>
      <c r="AC320" s="20" t="str">
        <f t="shared" si="262"/>
        <v/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</row>
    <row r="321" spans="1:49" ht="33.75" customHeight="1">
      <c r="A321" s="51">
        <f>TRUNC((A323-WEEKDAY(A323,2)-DATE(YEAR(A323+4-WEEKDAY(A323,2)),1,-10))/7)</f>
        <v>5</v>
      </c>
      <c r="B321" s="51"/>
      <c r="C321" s="52" t="str">
        <f>IF(MONTH(A323)=MONTH(A377),VLOOKUP(MONTH(A323),$AI$1:$AJ$12,2,2)&amp;" "&amp;YEAR(A323),VLOOKUP(MONTH(A323),$AI$1:$AJ$12,2,2)&amp;" "&amp;YEAR(A323)&amp;" / "&amp;VLOOKUP(MONTH(A377),$AI$1:$AJ$12,2,2)&amp;" "&amp;YEAR(A377))</f>
        <v>Februar 2016</v>
      </c>
      <c r="D321" s="52"/>
      <c r="E321" s="52"/>
      <c r="F321" s="52"/>
      <c r="G321" s="52"/>
      <c r="H321" s="52"/>
      <c r="I321" s="52"/>
      <c r="J321" s="52"/>
      <c r="K321" s="52"/>
      <c r="L321" s="52"/>
      <c r="M321" s="52" t="str">
        <f t="shared" ref="M321" si="263">C321</f>
        <v>Februar 2016</v>
      </c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3">
        <f t="shared" ref="Z321" si="264">A321</f>
        <v>5</v>
      </c>
      <c r="AA321" s="53"/>
      <c r="AB321" s="53"/>
      <c r="AC321" s="5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</row>
    <row r="322" spans="1:49" ht="11.2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</row>
    <row r="323" spans="1:49" ht="11.25" customHeight="1">
      <c r="A323" s="58">
        <f t="shared" ref="A323" si="265">A313+1</f>
        <v>42401</v>
      </c>
      <c r="B323" s="58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</row>
    <row r="324" spans="1:49" ht="11.25" customHeight="1">
      <c r="A324" s="58"/>
      <c r="B324" s="58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</row>
    <row r="325" spans="1:49" ht="11.25" customHeight="1">
      <c r="A325" s="58"/>
      <c r="B325" s="58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</row>
    <row r="326" spans="1:49" ht="11.25" customHeight="1">
      <c r="A326" s="58"/>
      <c r="B326" s="58"/>
      <c r="C326" s="27"/>
      <c r="D326" s="27"/>
      <c r="E326" s="27"/>
      <c r="F326" s="28"/>
      <c r="G326" s="27"/>
      <c r="H326" s="27"/>
      <c r="I326" s="27"/>
      <c r="J326" s="27"/>
      <c r="K326" s="27"/>
      <c r="L326" s="2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</row>
    <row r="327" spans="1:49" ht="11.25" customHeight="1">
      <c r="A327" s="57">
        <f t="shared" ref="A327" si="266">A323</f>
        <v>42401</v>
      </c>
      <c r="B327" s="5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</row>
    <row r="328" spans="1:49" ht="11.25" customHeight="1">
      <c r="A328" s="57"/>
      <c r="B328" s="5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</row>
    <row r="329" spans="1:49" ht="11.25" customHeight="1">
      <c r="A329" s="54" t="str">
        <f>IF(COUNTIF($AE$18:$AE$60,A323)=1,VLOOKUP(A323,$AE$18:$AF$60,2,0),"")</f>
        <v/>
      </c>
      <c r="B329" s="54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</row>
    <row r="330" spans="1:49" ht="11.25" customHeight="1">
      <c r="A330" s="55"/>
      <c r="B330" s="55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11"/>
      <c r="N330" s="11"/>
      <c r="O330" s="11"/>
      <c r="P330" s="11"/>
      <c r="Q330" s="11"/>
      <c r="R330" s="11"/>
      <c r="S330" s="11"/>
      <c r="T330" s="11"/>
      <c r="U330" s="11"/>
      <c r="V330" s="7"/>
      <c r="W330" s="7"/>
      <c r="X330" s="7"/>
      <c r="Y330" s="7"/>
      <c r="Z330" s="7"/>
      <c r="AA330" s="7"/>
      <c r="AB330" s="7"/>
      <c r="AC330" s="7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</row>
    <row r="331" spans="1:49" ht="11.2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</row>
    <row r="332" spans="1:49" ht="11.25" customHeight="1">
      <c r="A332" s="58">
        <f t="shared" ref="A332" si="267">A323+1</f>
        <v>42402</v>
      </c>
      <c r="B332" s="58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</row>
    <row r="333" spans="1:49" ht="11.25" customHeight="1">
      <c r="A333" s="58"/>
      <c r="B333" s="58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</row>
    <row r="334" spans="1:49" ht="11.25" customHeight="1">
      <c r="A334" s="58"/>
      <c r="B334" s="58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</row>
    <row r="335" spans="1:49" ht="11.25" customHeight="1">
      <c r="A335" s="58"/>
      <c r="B335" s="58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</row>
    <row r="336" spans="1:49" ht="11.25" customHeight="1">
      <c r="A336" s="57">
        <f t="shared" ref="A336" si="268">A332</f>
        <v>42402</v>
      </c>
      <c r="B336" s="5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</row>
    <row r="337" spans="1:49" ht="11.25" customHeight="1">
      <c r="A337" s="57"/>
      <c r="B337" s="5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</row>
    <row r="338" spans="1:49" ht="11.25" customHeight="1">
      <c r="A338" s="54" t="str">
        <f>IF(COUNTIF($AE$18:$AE$60,A332)=1,VLOOKUP(A332,$AE$18:$AF$60,2,0),"")</f>
        <v/>
      </c>
      <c r="B338" s="5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</row>
    <row r="339" spans="1:49" ht="11.25" customHeight="1">
      <c r="A339" s="55"/>
      <c r="B339" s="55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11"/>
      <c r="N339" s="11"/>
      <c r="O339" s="11"/>
      <c r="P339" s="11"/>
      <c r="Q339" s="11"/>
      <c r="R339" s="11"/>
      <c r="S339" s="11"/>
      <c r="T339" s="11"/>
      <c r="U339" s="11"/>
      <c r="V339" s="7"/>
      <c r="W339" s="7"/>
      <c r="X339" s="7"/>
      <c r="Y339" s="7"/>
      <c r="Z339" s="7"/>
      <c r="AA339" s="7"/>
      <c r="AB339" s="7"/>
      <c r="AC339" s="7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</row>
    <row r="340" spans="1:49" ht="11.25" customHeight="1">
      <c r="A340" s="30"/>
      <c r="B340" s="30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</row>
    <row r="341" spans="1:49" ht="11.25" customHeight="1">
      <c r="A341" s="58">
        <f t="shared" ref="A341" si="269">A332+1</f>
        <v>42403</v>
      </c>
      <c r="B341" s="58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</row>
    <row r="342" spans="1:49" ht="11.25" customHeight="1">
      <c r="A342" s="58"/>
      <c r="B342" s="58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</row>
    <row r="343" spans="1:49" ht="11.25" customHeight="1">
      <c r="A343" s="58"/>
      <c r="B343" s="58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</row>
    <row r="344" spans="1:49" ht="11.25" customHeight="1">
      <c r="A344" s="58"/>
      <c r="B344" s="58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</row>
    <row r="345" spans="1:49" ht="11.25" customHeight="1">
      <c r="A345" s="57">
        <f t="shared" ref="A345" si="270">A341</f>
        <v>42403</v>
      </c>
      <c r="B345" s="5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</row>
    <row r="346" spans="1:49" ht="11.25" customHeight="1">
      <c r="A346" s="57"/>
      <c r="B346" s="5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</row>
    <row r="347" spans="1:49" ht="11.25" customHeight="1">
      <c r="A347" s="54" t="str">
        <f>IF(COUNTIF($AE$18:$AE$60,A341)=1,VLOOKUP(A341,$AE$18:$AF$60,2,0),"")</f>
        <v/>
      </c>
      <c r="B347" s="5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</row>
    <row r="348" spans="1:49" ht="11.25" customHeight="1">
      <c r="A348" s="55"/>
      <c r="B348" s="55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11"/>
      <c r="N348" s="11"/>
      <c r="O348" s="11"/>
      <c r="P348" s="11"/>
      <c r="Q348" s="11"/>
      <c r="R348" s="11"/>
      <c r="S348" s="11"/>
      <c r="T348" s="11"/>
      <c r="U348" s="11"/>
      <c r="V348" s="7"/>
      <c r="W348" s="7"/>
      <c r="X348" s="7"/>
      <c r="Y348" s="7"/>
      <c r="Z348" s="7"/>
      <c r="AA348" s="7"/>
      <c r="AB348" s="7"/>
      <c r="AC348" s="7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</row>
    <row r="349" spans="1:49" ht="11.25" customHeight="1">
      <c r="A349" s="30"/>
      <c r="B349" s="30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</row>
    <row r="350" spans="1:49" ht="11.25" customHeight="1">
      <c r="A350" s="58">
        <f t="shared" ref="A350" si="271">A341+1</f>
        <v>42404</v>
      </c>
      <c r="B350" s="58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</row>
    <row r="351" spans="1:49" ht="11.25" customHeight="1">
      <c r="A351" s="58"/>
      <c r="B351" s="58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</row>
    <row r="352" spans="1:49" ht="11.25" customHeight="1">
      <c r="A352" s="58"/>
      <c r="B352" s="58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</row>
    <row r="353" spans="1:49" ht="11.25" customHeight="1">
      <c r="A353" s="58"/>
      <c r="B353" s="58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</row>
    <row r="354" spans="1:49" ht="11.25" customHeight="1">
      <c r="A354" s="57">
        <f t="shared" ref="A354" si="272">A350</f>
        <v>42404</v>
      </c>
      <c r="B354" s="5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7"/>
      <c r="N354" s="7"/>
      <c r="O354" s="7"/>
      <c r="P354" s="27"/>
      <c r="Q354" s="27"/>
      <c r="R354" s="27"/>
      <c r="S354" s="27"/>
      <c r="T354" s="27"/>
      <c r="U354" s="27"/>
      <c r="V354" s="27"/>
      <c r="W354" s="7"/>
      <c r="X354" s="7"/>
      <c r="Y354" s="7"/>
      <c r="Z354" s="7"/>
      <c r="AA354" s="7"/>
      <c r="AB354" s="7"/>
      <c r="AC354" s="7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</row>
    <row r="355" spans="1:49" ht="11.25" customHeight="1">
      <c r="A355" s="57"/>
      <c r="B355" s="5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7"/>
      <c r="N355" s="7"/>
      <c r="O355" s="7"/>
      <c r="P355" s="27"/>
      <c r="Q355" s="27"/>
      <c r="R355" s="27"/>
      <c r="S355" s="27"/>
      <c r="T355" s="27"/>
      <c r="U355" s="27"/>
      <c r="V355" s="27"/>
      <c r="W355" s="7"/>
      <c r="X355" s="7"/>
      <c r="Y355" s="7"/>
      <c r="Z355" s="7"/>
      <c r="AA355" s="7"/>
      <c r="AB355" s="7"/>
      <c r="AC355" s="7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</row>
    <row r="356" spans="1:49" ht="11.25" customHeight="1">
      <c r="A356" s="54" t="str">
        <f>IF(COUNTIF($AE$18:$AE$60,A350)=1,VLOOKUP(A350,$AE$18:$AF$60,2,0),"")</f>
        <v/>
      </c>
      <c r="B356" s="54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7"/>
      <c r="N356" s="7"/>
      <c r="O356" s="7"/>
      <c r="P356" s="27"/>
      <c r="Q356" s="27"/>
      <c r="R356" s="27"/>
      <c r="S356" s="27"/>
      <c r="T356" s="27"/>
      <c r="U356" s="27"/>
      <c r="V356" s="27"/>
      <c r="W356" s="7"/>
      <c r="X356" s="7"/>
      <c r="Y356" s="7"/>
      <c r="Z356" s="7"/>
      <c r="AA356" s="7"/>
      <c r="AB356" s="7"/>
      <c r="AC356" s="7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</row>
    <row r="357" spans="1:49" ht="11.25" customHeight="1">
      <c r="A357" s="55"/>
      <c r="B357" s="55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11"/>
      <c r="N357" s="11"/>
      <c r="O357" s="11"/>
      <c r="P357" s="29"/>
      <c r="Q357" s="29"/>
      <c r="R357" s="29"/>
      <c r="S357" s="29"/>
      <c r="T357" s="29"/>
      <c r="U357" s="29"/>
      <c r="V357" s="27"/>
      <c r="W357" s="7"/>
      <c r="X357" s="7"/>
      <c r="Y357" s="7"/>
      <c r="Z357" s="7"/>
      <c r="AA357" s="7"/>
      <c r="AB357" s="7"/>
      <c r="AC357" s="7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</row>
    <row r="358" spans="1:49" ht="11.25" customHeight="1">
      <c r="A358" s="7"/>
      <c r="B358" s="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7"/>
      <c r="N358" s="7"/>
      <c r="O358" s="7"/>
      <c r="P358" s="27"/>
      <c r="Q358" s="27"/>
      <c r="R358" s="27"/>
      <c r="S358" s="27"/>
      <c r="T358" s="27"/>
      <c r="U358" s="27"/>
      <c r="V358" s="27"/>
      <c r="W358" s="7"/>
      <c r="X358" s="7"/>
      <c r="Y358" s="7"/>
      <c r="Z358" s="7"/>
      <c r="AA358" s="7"/>
      <c r="AB358" s="7"/>
      <c r="AC358" s="7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</row>
    <row r="359" spans="1:49" ht="11.25" customHeight="1">
      <c r="A359" s="58">
        <f t="shared" ref="A359" si="273">A350+1</f>
        <v>42405</v>
      </c>
      <c r="B359" s="58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7"/>
      <c r="N359" s="7"/>
      <c r="O359" s="7"/>
      <c r="P359" s="27"/>
      <c r="Q359" s="27"/>
      <c r="R359" s="27"/>
      <c r="S359" s="27"/>
      <c r="T359" s="27"/>
      <c r="U359" s="27"/>
      <c r="V359" s="27"/>
      <c r="X359" s="47">
        <f t="shared" ref="X359" si="274">IF(DAY(A323)&gt;$AD$5,DATE(YEAR(A323),MONTH(A323),1),DATE(YEAR(A323),MONTH(A323)-1,1))</f>
        <v>42370</v>
      </c>
      <c r="Y359" s="47"/>
      <c r="Z359" s="47"/>
      <c r="AA359" s="47"/>
      <c r="AB359" s="47"/>
      <c r="AC359" s="18" t="str">
        <f t="shared" ref="AC359" si="275">IF(AB366&lt;&gt;"",IF(EOMONTH(Y359,0)&gt;AB366,AB366+1,""),"")</f>
        <v/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</row>
    <row r="360" spans="1:49" ht="11.25" customHeight="1">
      <c r="A360" s="58"/>
      <c r="B360" s="58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7"/>
      <c r="N360" s="7"/>
      <c r="O360" s="7"/>
      <c r="P360" s="27"/>
      <c r="Q360" s="27"/>
      <c r="R360" s="27"/>
      <c r="S360" s="27"/>
      <c r="T360" s="27"/>
      <c r="U360" s="27"/>
      <c r="V360" s="27"/>
      <c r="W360" s="7" t="s">
        <v>35</v>
      </c>
      <c r="X360" s="18" t="str">
        <f t="shared" ref="X360" si="276">IF(WEEKDAY(X359,2)=1,DATE(YEAR(X359),MONTH(X359),1),"")</f>
        <v/>
      </c>
      <c r="Y360" s="18">
        <f t="shared" ref="Y360:AA360" si="277">X366+1</f>
        <v>42373</v>
      </c>
      <c r="Z360" s="18">
        <f t="shared" si="277"/>
        <v>42380</v>
      </c>
      <c r="AA360" s="18">
        <f t="shared" si="277"/>
        <v>42387</v>
      </c>
      <c r="AB360" s="18">
        <f t="shared" ref="AB360" si="278">IF(AA366&lt;&gt;"",IF(EOMONTH(X359,0)&gt;AA366,AA366+1,""),"")</f>
        <v>42394</v>
      </c>
      <c r="AC360" s="18" t="str">
        <f t="shared" ref="AC360" si="279">IF(AB366&lt;&gt;"",IF(EOMONTH(X359,0)&gt;AB366,AB366+1,""),"")</f>
        <v/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</row>
    <row r="361" spans="1:49" ht="11.25" customHeight="1">
      <c r="A361" s="58"/>
      <c r="B361" s="58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7" t="s">
        <v>36</v>
      </c>
      <c r="X361" s="18" t="str">
        <f t="shared" ref="X361" si="280">IF(X360&lt;&gt;"",X360+1,IF(WEEKDAY(X359,2)=2,DATE(YEAR(X359),MONTH(X359),1),""))</f>
        <v/>
      </c>
      <c r="Y361" s="18">
        <f t="shared" ref="Y361:Y366" si="281">Y360+1</f>
        <v>42374</v>
      </c>
      <c r="Z361" s="18">
        <f t="shared" ref="Z361:Z366" si="282">Z360+1</f>
        <v>42381</v>
      </c>
      <c r="AA361" s="18">
        <f t="shared" ref="AA361:AA366" si="283">AA360+1</f>
        <v>42388</v>
      </c>
      <c r="AB361" s="18">
        <f t="shared" ref="AB361:AC361" si="284">IF(AB360&lt;&gt;"",IF(EOMONTH(X359,0)&gt;AB360,AB360+1,""),"")</f>
        <v>42395</v>
      </c>
      <c r="AC361" s="18" t="str">
        <f t="shared" si="284"/>
        <v/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</row>
    <row r="362" spans="1:49" ht="11.25" customHeight="1">
      <c r="A362" s="58"/>
      <c r="B362" s="58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7" t="s">
        <v>35</v>
      </c>
      <c r="X362" s="18" t="str">
        <f t="shared" ref="X362" si="285">IF(X361&lt;&gt;"",X361+1,IF(WEEKDAY(X359,2)=3,DATE(YEAR(X359),MONTH(X359),1),""))</f>
        <v/>
      </c>
      <c r="Y362" s="18">
        <f t="shared" si="281"/>
        <v>42375</v>
      </c>
      <c r="Z362" s="18">
        <f t="shared" si="282"/>
        <v>42382</v>
      </c>
      <c r="AA362" s="18">
        <f t="shared" si="283"/>
        <v>42389</v>
      </c>
      <c r="AB362" s="18">
        <f t="shared" ref="AB362:AC362" si="286">IF(AB361&lt;&gt;"",IF(EOMONTH(X359,0)&gt;AB361,AB361+1,""),"")</f>
        <v>42396</v>
      </c>
      <c r="AC362" s="18" t="str">
        <f t="shared" si="286"/>
        <v/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</row>
    <row r="363" spans="1:49" ht="11.25" customHeight="1">
      <c r="A363" s="57">
        <f t="shared" ref="A363" si="287">A359</f>
        <v>42405</v>
      </c>
      <c r="B363" s="5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7" t="s">
        <v>36</v>
      </c>
      <c r="X363" s="18" t="str">
        <f t="shared" ref="X363" si="288">IF(X362&lt;&gt;"",X362+1,IF(WEEKDAY(X359,2)=4,DATE(YEAR(X359),MONTH(X359),1),""))</f>
        <v/>
      </c>
      <c r="Y363" s="18">
        <f t="shared" si="281"/>
        <v>42376</v>
      </c>
      <c r="Z363" s="18">
        <f t="shared" si="282"/>
        <v>42383</v>
      </c>
      <c r="AA363" s="18">
        <f t="shared" si="283"/>
        <v>42390</v>
      </c>
      <c r="AB363" s="18">
        <f t="shared" ref="AB363:AC363" si="289">IF(AB362&lt;&gt;"",IF(EOMONTH(X359,0)&gt;AB362,AB362+1,""),"")</f>
        <v>42397</v>
      </c>
      <c r="AC363" s="18" t="str">
        <f t="shared" si="289"/>
        <v/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</row>
    <row r="364" spans="1:49" ht="11.25" customHeight="1">
      <c r="A364" s="57"/>
      <c r="B364" s="5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7" t="s">
        <v>37</v>
      </c>
      <c r="X364" s="18">
        <f t="shared" ref="X364" si="290">IF(X363&lt;&gt;"",X363+1,IF(WEEKDAY(X359,2)=5,DATE(YEAR(X359),MONTH(X359),1),""))</f>
        <v>42370</v>
      </c>
      <c r="Y364" s="18">
        <f t="shared" si="281"/>
        <v>42377</v>
      </c>
      <c r="Z364" s="18">
        <f t="shared" si="282"/>
        <v>42384</v>
      </c>
      <c r="AA364" s="18">
        <f t="shared" si="283"/>
        <v>42391</v>
      </c>
      <c r="AB364" s="18">
        <f t="shared" ref="AB364:AC364" si="291">IF(AB363&lt;&gt;"",IF(EOMONTH(X359,0)&gt;AB363,AB363+1,""),"")</f>
        <v>42398</v>
      </c>
      <c r="AC364" s="18" t="str">
        <f t="shared" si="291"/>
        <v/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</row>
    <row r="365" spans="1:49" ht="11.25" customHeight="1">
      <c r="A365" s="54" t="str">
        <f>IF(COUNTIF($AE$18:$AE$60,A359)=1,VLOOKUP(A359,$AE$18:$AF$60,2,0),"")</f>
        <v/>
      </c>
      <c r="B365" s="54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7" t="s">
        <v>38</v>
      </c>
      <c r="X365" s="18">
        <f t="shared" ref="X365" si="292">IF(X364&lt;&gt;"",X364+1,IF(WEEKDAY(X359,2)=6,DATE(YEAR(X359),MONTH(X359),1),""))</f>
        <v>42371</v>
      </c>
      <c r="Y365" s="18">
        <f t="shared" si="281"/>
        <v>42378</v>
      </c>
      <c r="Z365" s="18">
        <f t="shared" si="282"/>
        <v>42385</v>
      </c>
      <c r="AA365" s="18">
        <f t="shared" si="283"/>
        <v>42392</v>
      </c>
      <c r="AB365" s="18">
        <f t="shared" ref="AB365:AC365" si="293">IF(AB364&lt;&gt;"",IF(EOMONTH(X359,0)&gt;AB364,AB364+1,""),"")</f>
        <v>42399</v>
      </c>
      <c r="AC365" s="18" t="str">
        <f t="shared" si="293"/>
        <v/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</row>
    <row r="366" spans="1:49" ht="11.25" customHeight="1">
      <c r="A366" s="55"/>
      <c r="B366" s="55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7"/>
      <c r="W366" s="19" t="s">
        <v>38</v>
      </c>
      <c r="X366" s="20">
        <f t="shared" ref="X366" si="294">IF(X365&lt;&gt;"",X365+1,IF(WEEKDAY(X359,2)=7,DATE(YEAR(X359),MONTH(X359),1),""))</f>
        <v>42372</v>
      </c>
      <c r="Y366" s="20">
        <f t="shared" si="281"/>
        <v>42379</v>
      </c>
      <c r="Z366" s="20">
        <f t="shared" si="282"/>
        <v>42386</v>
      </c>
      <c r="AA366" s="20">
        <f t="shared" si="283"/>
        <v>42393</v>
      </c>
      <c r="AB366" s="20">
        <f t="shared" ref="AB366:AC366" si="295">IF(AB365&lt;&gt;"",IF(EOMONTH(X359,0)&gt;AB365,AB365+1,""),"")</f>
        <v>42400</v>
      </c>
      <c r="AC366" s="20" t="str">
        <f t="shared" si="295"/>
        <v/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</row>
    <row r="367" spans="1:49" ht="11.25" customHeight="1">
      <c r="A367" s="21"/>
      <c r="B367" s="21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7"/>
      <c r="X367" s="7"/>
      <c r="Y367" s="7"/>
      <c r="Z367" s="7"/>
      <c r="AA367" s="7"/>
      <c r="AB367" s="7"/>
      <c r="AC367" s="27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</row>
    <row r="368" spans="1:49" ht="11.25" customHeight="1">
      <c r="A368" s="56">
        <f t="shared" ref="A368" si="296">A359+1</f>
        <v>42406</v>
      </c>
      <c r="B368" s="56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X368" s="47">
        <f t="shared" ref="X368" si="297">DATE(YEAR(X359),MONTH(X359)+1,1)</f>
        <v>42401</v>
      </c>
      <c r="Y368" s="47"/>
      <c r="Z368" s="47"/>
      <c r="AA368" s="47"/>
      <c r="AB368" s="47"/>
      <c r="AC368" s="18" t="str">
        <f t="shared" ref="AC368" si="298">IF(AB375&lt;&gt;"",IF(EOMONTH(Y368,0)&gt;AB375,AB375+1,""),"")</f>
        <v/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</row>
    <row r="369" spans="1:49" ht="11.25" customHeight="1">
      <c r="A369" s="56"/>
      <c r="B369" s="56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7" t="s">
        <v>35</v>
      </c>
      <c r="X369" s="18">
        <f t="shared" ref="X369" si="299">IF(WEEKDAY(X368,2)=1,DATE(YEAR(X368),MONTH(X368),1),"")</f>
        <v>42401</v>
      </c>
      <c r="Y369" s="18">
        <f t="shared" ref="Y369:AA369" si="300">X375+1</f>
        <v>42408</v>
      </c>
      <c r="Z369" s="18">
        <f t="shared" si="300"/>
        <v>42415</v>
      </c>
      <c r="AA369" s="18">
        <f t="shared" si="300"/>
        <v>42422</v>
      </c>
      <c r="AB369" s="18">
        <f t="shared" ref="AB369" si="301">IF(AA375&lt;&gt;"",IF(EOMONTH(X368,0)&gt;AA375,AA375+1,""),"")</f>
        <v>42429</v>
      </c>
      <c r="AC369" s="18" t="str">
        <f t="shared" ref="AC369" si="302">IF(AB375&lt;&gt;"",IF(EOMONTH(X368,0)&gt;AB375,AB375+1,""),"")</f>
        <v/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</row>
    <row r="370" spans="1:49" ht="11.25" customHeight="1">
      <c r="A370" s="56"/>
      <c r="B370" s="56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7" t="s">
        <v>36</v>
      </c>
      <c r="X370" s="18">
        <f t="shared" ref="X370" si="303">IF(X369&lt;&gt;"",X369+1,IF(WEEKDAY(X368,2)=2,DATE(YEAR(X368),MONTH(X368),1),""))</f>
        <v>42402</v>
      </c>
      <c r="Y370" s="18">
        <f t="shared" ref="Y370:Y375" si="304">Y369+1</f>
        <v>42409</v>
      </c>
      <c r="Z370" s="18">
        <f t="shared" ref="Z370:Z375" si="305">Z369+1</f>
        <v>42416</v>
      </c>
      <c r="AA370" s="18">
        <f t="shared" ref="AA370:AA375" si="306">AA369+1</f>
        <v>42423</v>
      </c>
      <c r="AB370" s="18" t="str">
        <f t="shared" ref="AB370:AC370" si="307">IF(AB369&lt;&gt;"",IF(EOMONTH(X368,0)&gt;AB369,AB369+1,""),"")</f>
        <v/>
      </c>
      <c r="AC370" s="18" t="str">
        <f t="shared" si="307"/>
        <v/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</row>
    <row r="371" spans="1:49" ht="11.25" customHeight="1">
      <c r="A371" s="56"/>
      <c r="B371" s="56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7" t="s">
        <v>35</v>
      </c>
      <c r="X371" s="18">
        <f t="shared" ref="X371" si="308">IF(X370&lt;&gt;"",X370+1,IF(WEEKDAY(X368,2)=3,DATE(YEAR(X368),MONTH(X368),1),""))</f>
        <v>42403</v>
      </c>
      <c r="Y371" s="18">
        <f t="shared" si="304"/>
        <v>42410</v>
      </c>
      <c r="Z371" s="18">
        <f t="shared" si="305"/>
        <v>42417</v>
      </c>
      <c r="AA371" s="18">
        <f t="shared" si="306"/>
        <v>42424</v>
      </c>
      <c r="AB371" s="18" t="str">
        <f t="shared" ref="AB371:AC371" si="309">IF(AB370&lt;&gt;"",IF(EOMONTH(X368,0)&gt;AB370,AB370+1,""),"")</f>
        <v/>
      </c>
      <c r="AC371" s="18" t="str">
        <f t="shared" si="309"/>
        <v/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</row>
    <row r="372" spans="1:49" ht="11.25" customHeight="1">
      <c r="A372" s="50">
        <f t="shared" ref="A372" si="310">A368</f>
        <v>42406</v>
      </c>
      <c r="B372" s="50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7" t="s">
        <v>36</v>
      </c>
      <c r="X372" s="18">
        <f t="shared" ref="X372" si="311">IF(X371&lt;&gt;"",X371+1,IF(WEEKDAY(X368,2)=4,DATE(YEAR(X368),MONTH(X368),1),""))</f>
        <v>42404</v>
      </c>
      <c r="Y372" s="18">
        <f t="shared" si="304"/>
        <v>42411</v>
      </c>
      <c r="Z372" s="18">
        <f t="shared" si="305"/>
        <v>42418</v>
      </c>
      <c r="AA372" s="18">
        <f t="shared" si="306"/>
        <v>42425</v>
      </c>
      <c r="AB372" s="18" t="str">
        <f t="shared" ref="AB372:AC372" si="312">IF(AB371&lt;&gt;"",IF(EOMONTH(X368,0)&gt;AB371,AB371+1,""),"")</f>
        <v/>
      </c>
      <c r="AC372" s="18" t="str">
        <f t="shared" si="312"/>
        <v/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</row>
    <row r="373" spans="1:49" ht="11.25" customHeight="1">
      <c r="A373" s="50"/>
      <c r="B373" s="50"/>
      <c r="C373" s="27"/>
      <c r="D373" s="27"/>
      <c r="E373" s="31"/>
      <c r="F373" s="31"/>
      <c r="G373" s="31"/>
      <c r="H373" s="31"/>
      <c r="I373" s="31"/>
      <c r="J373" s="31"/>
      <c r="K373" s="31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7" t="s">
        <v>37</v>
      </c>
      <c r="X373" s="18">
        <f t="shared" ref="X373" si="313">IF(X372&lt;&gt;"",X372+1,IF(WEEKDAY(X368,2)=5,DATE(YEAR(X368),MONTH(X368),1),""))</f>
        <v>42405</v>
      </c>
      <c r="Y373" s="18">
        <f t="shared" si="304"/>
        <v>42412</v>
      </c>
      <c r="Z373" s="18">
        <f t="shared" si="305"/>
        <v>42419</v>
      </c>
      <c r="AA373" s="18">
        <f t="shared" si="306"/>
        <v>42426</v>
      </c>
      <c r="AB373" s="18" t="str">
        <f t="shared" ref="AB373:AC373" si="314">IF(AB372&lt;&gt;"",IF(EOMONTH(X368,0)&gt;AB372,AB372+1,""),"")</f>
        <v/>
      </c>
      <c r="AC373" s="18" t="str">
        <f t="shared" si="314"/>
        <v/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</row>
    <row r="374" spans="1:49" ht="11.25" customHeight="1">
      <c r="A374" s="48" t="str">
        <f>IF(COUNTIF($AE$18:$AE$60,A368)=1,VLOOKUP(A368,$AE$18:$AF$60,2,0),"")</f>
        <v/>
      </c>
      <c r="B374" s="48"/>
      <c r="C374" s="27"/>
      <c r="D374" s="27"/>
      <c r="E374" s="31"/>
      <c r="F374" s="31"/>
      <c r="G374" s="31"/>
      <c r="H374" s="31"/>
      <c r="I374" s="31"/>
      <c r="J374" s="31"/>
      <c r="K374" s="31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7" t="s">
        <v>38</v>
      </c>
      <c r="X374" s="18">
        <f t="shared" ref="X374" si="315">IF(X373&lt;&gt;"",X373+1,IF(WEEKDAY(X368,2)=6,DATE(YEAR(X368),MONTH(X368),1),""))</f>
        <v>42406</v>
      </c>
      <c r="Y374" s="18">
        <f t="shared" si="304"/>
        <v>42413</v>
      </c>
      <c r="Z374" s="18">
        <f t="shared" si="305"/>
        <v>42420</v>
      </c>
      <c r="AA374" s="18">
        <f t="shared" si="306"/>
        <v>42427</v>
      </c>
      <c r="AB374" s="18" t="str">
        <f t="shared" ref="AB374:AC374" si="316">IF(AB373&lt;&gt;"",IF(EOMONTH(X368,0)&gt;AB373,AB373+1,""),"")</f>
        <v/>
      </c>
      <c r="AC374" s="18" t="str">
        <f t="shared" si="316"/>
        <v/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</row>
    <row r="375" spans="1:49" ht="11.25" customHeight="1">
      <c r="A375" s="49"/>
      <c r="B375" s="4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7"/>
      <c r="W375" s="19" t="s">
        <v>38</v>
      </c>
      <c r="X375" s="20">
        <f t="shared" ref="X375" si="317">IF(X374&lt;&gt;"",X374+1,IF(WEEKDAY(X368,2)=7,DATE(YEAR(X368),MONTH(X368),1),""))</f>
        <v>42407</v>
      </c>
      <c r="Y375" s="20">
        <f t="shared" si="304"/>
        <v>42414</v>
      </c>
      <c r="Z375" s="20">
        <f t="shared" si="305"/>
        <v>42421</v>
      </c>
      <c r="AA375" s="20">
        <f t="shared" si="306"/>
        <v>42428</v>
      </c>
      <c r="AB375" s="20" t="str">
        <f t="shared" ref="AB375:AC375" si="318">IF(AB374&lt;&gt;"",IF(EOMONTH(X368,0)&gt;AB374,AB374+1,""),"")</f>
        <v/>
      </c>
      <c r="AC375" s="20" t="str">
        <f t="shared" si="318"/>
        <v/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</row>
    <row r="376" spans="1:49" ht="11.25" customHeight="1">
      <c r="A376" s="25"/>
      <c r="B376" s="25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7"/>
      <c r="X376" s="7"/>
      <c r="Y376" s="7"/>
      <c r="Z376" s="7"/>
      <c r="AA376" s="7"/>
      <c r="AB376" s="7"/>
      <c r="AC376" s="27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</row>
    <row r="377" spans="1:49" ht="11.25" customHeight="1">
      <c r="A377" s="56">
        <f t="shared" ref="A377" si="319">A368+1</f>
        <v>42407</v>
      </c>
      <c r="B377" s="56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X377" s="47">
        <f t="shared" ref="X377" si="320">DATE(YEAR(X368),MONTH(X368)+1,1)</f>
        <v>42430</v>
      </c>
      <c r="Y377" s="47"/>
      <c r="Z377" s="47"/>
      <c r="AA377" s="47"/>
      <c r="AB377" s="47"/>
      <c r="AC377" s="18" t="str">
        <f t="shared" ref="AC377" si="321">IF(AB384&lt;&gt;"",IF(EOMONTH(Y377,0)&gt;AB384,AB384+1,""),"")</f>
        <v/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</row>
    <row r="378" spans="1:49" ht="11.25" customHeight="1">
      <c r="A378" s="56"/>
      <c r="B378" s="56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7" t="s">
        <v>35</v>
      </c>
      <c r="X378" s="18" t="str">
        <f t="shared" ref="X378" si="322">IF(WEEKDAY(X377,2)=1,DATE(YEAR(X377),MONTH(X377),1),"")</f>
        <v/>
      </c>
      <c r="Y378" s="18">
        <f t="shared" ref="Y378:AA378" si="323">X384+1</f>
        <v>42436</v>
      </c>
      <c r="Z378" s="18">
        <f t="shared" si="323"/>
        <v>42443</v>
      </c>
      <c r="AA378" s="18">
        <f t="shared" si="323"/>
        <v>42450</v>
      </c>
      <c r="AB378" s="18">
        <f t="shared" ref="AB378" si="324">IF(AA384&lt;&gt;"",IF(EOMONTH(X377,0)&gt;AA384,AA384+1,""),"")</f>
        <v>42457</v>
      </c>
      <c r="AC378" s="18" t="str">
        <f t="shared" ref="AC378" si="325">IF(AB384&lt;&gt;"",IF(EOMONTH(X377,0)&gt;AB384,AB384+1,""),"")</f>
        <v/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</row>
    <row r="379" spans="1:49" ht="11.25" customHeight="1">
      <c r="A379" s="56"/>
      <c r="B379" s="56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7" t="s">
        <v>36</v>
      </c>
      <c r="X379" s="18">
        <f t="shared" ref="X379" si="326">IF(X378&lt;&gt;"",X378+1,IF(WEEKDAY(X377,2)=2,DATE(YEAR(X377),MONTH(X377),1),""))</f>
        <v>42430</v>
      </c>
      <c r="Y379" s="18">
        <f t="shared" ref="Y379" si="327">Y378+1</f>
        <v>42437</v>
      </c>
      <c r="Z379" s="18">
        <f t="shared" ref="Z379" si="328">Z378+1</f>
        <v>42444</v>
      </c>
      <c r="AA379" s="18">
        <f t="shared" ref="AA379" si="329">AA378+1</f>
        <v>42451</v>
      </c>
      <c r="AB379" s="18">
        <f t="shared" ref="AB379:AC379" si="330">IF(AB378&lt;&gt;"",IF(EOMONTH(X377,0)&gt;AB378,AB378+1,""),"")</f>
        <v>42458</v>
      </c>
      <c r="AC379" s="18" t="str">
        <f t="shared" si="330"/>
        <v/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</row>
    <row r="380" spans="1:49" ht="11.25" customHeight="1">
      <c r="A380" s="56"/>
      <c r="B380" s="56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7"/>
      <c r="W380" s="7" t="s">
        <v>35</v>
      </c>
      <c r="X380" s="18">
        <f t="shared" ref="X380" si="331">IF(X379&lt;&gt;"",X379+1,IF(WEEKDAY(X377,2)=3,DATE(YEAR(X377),MONTH(X377),1),""))</f>
        <v>42431</v>
      </c>
      <c r="Y380" s="18">
        <f t="shared" ref="Y380:AA380" si="332">Y379+1</f>
        <v>42438</v>
      </c>
      <c r="Z380" s="18">
        <f t="shared" si="332"/>
        <v>42445</v>
      </c>
      <c r="AA380" s="18">
        <f t="shared" si="332"/>
        <v>42452</v>
      </c>
      <c r="AB380" s="18">
        <f t="shared" ref="AB380:AC380" si="333">IF(AB379&lt;&gt;"",IF(EOMONTH(X377,0)&gt;AB379,AB379+1,""),"")</f>
        <v>42459</v>
      </c>
      <c r="AC380" s="18" t="str">
        <f t="shared" si="333"/>
        <v/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</row>
    <row r="381" spans="1:49" ht="11.25" customHeight="1">
      <c r="A381" s="50">
        <f t="shared" ref="A381" si="334">A377</f>
        <v>42407</v>
      </c>
      <c r="B381" s="50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7"/>
      <c r="W381" s="7" t="s">
        <v>36</v>
      </c>
      <c r="X381" s="18">
        <f t="shared" ref="X381" si="335">IF(X380&lt;&gt;"",X380+1,IF(WEEKDAY(X377,2)=4,DATE(YEAR(X377),MONTH(X377),1),""))</f>
        <v>42432</v>
      </c>
      <c r="Y381" s="18">
        <f t="shared" ref="Y381:AA381" si="336">Y380+1</f>
        <v>42439</v>
      </c>
      <c r="Z381" s="18">
        <f t="shared" si="336"/>
        <v>42446</v>
      </c>
      <c r="AA381" s="18">
        <f t="shared" si="336"/>
        <v>42453</v>
      </c>
      <c r="AB381" s="18">
        <f t="shared" ref="AB381:AC381" si="337">IF(AB380&lt;&gt;"",IF(EOMONTH(X377,0)&gt;AB380,AB380+1,""),"")</f>
        <v>42460</v>
      </c>
      <c r="AC381" s="18" t="str">
        <f t="shared" si="337"/>
        <v/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</row>
    <row r="382" spans="1:49" ht="11.25" customHeight="1">
      <c r="A382" s="50"/>
      <c r="B382" s="50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7"/>
      <c r="W382" s="7" t="s">
        <v>37</v>
      </c>
      <c r="X382" s="18">
        <f t="shared" ref="X382" si="338">IF(X381&lt;&gt;"",X381+1,IF(WEEKDAY(X377,2)=5,DATE(YEAR(X377),MONTH(X377),1),""))</f>
        <v>42433</v>
      </c>
      <c r="Y382" s="18">
        <f t="shared" ref="Y382:AA382" si="339">Y381+1</f>
        <v>42440</v>
      </c>
      <c r="Z382" s="18">
        <f t="shared" si="339"/>
        <v>42447</v>
      </c>
      <c r="AA382" s="18">
        <f t="shared" si="339"/>
        <v>42454</v>
      </c>
      <c r="AB382" s="18" t="str">
        <f t="shared" ref="AB382:AC382" si="340">IF(AB381&lt;&gt;"",IF(EOMONTH(X377,0)&gt;AB381,AB381+1,""),"")</f>
        <v/>
      </c>
      <c r="AC382" s="18" t="str">
        <f t="shared" si="340"/>
        <v/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</row>
    <row r="383" spans="1:49" ht="11.25" customHeight="1">
      <c r="A383" s="48" t="str">
        <f>IF(COUNTIF($AE$18:$AE$60,A377)=1,VLOOKUP(A377,$AE$18:$AF$60,2,0),"")</f>
        <v/>
      </c>
      <c r="B383" s="48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7"/>
      <c r="W383" s="7" t="s">
        <v>38</v>
      </c>
      <c r="X383" s="18">
        <f t="shared" ref="X383" si="341">IF(X382&lt;&gt;"",X382+1,IF(WEEKDAY(X377,2)=6,DATE(YEAR(X377),MONTH(X377),1),""))</f>
        <v>42434</v>
      </c>
      <c r="Y383" s="18">
        <f t="shared" ref="Y383:AA383" si="342">Y382+1</f>
        <v>42441</v>
      </c>
      <c r="Z383" s="18">
        <f t="shared" si="342"/>
        <v>42448</v>
      </c>
      <c r="AA383" s="18">
        <f t="shared" si="342"/>
        <v>42455</v>
      </c>
      <c r="AB383" s="18" t="str">
        <f t="shared" ref="AB383:AC383" si="343">IF(AB382&lt;&gt;"",IF(EOMONTH(X377,0)&gt;AB382,AB382+1,""),"")</f>
        <v/>
      </c>
      <c r="AC383" s="18" t="str">
        <f t="shared" si="343"/>
        <v/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</row>
    <row r="384" spans="1:49" ht="11.25" customHeight="1">
      <c r="A384" s="49"/>
      <c r="B384" s="49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7"/>
      <c r="W384" s="19" t="s">
        <v>38</v>
      </c>
      <c r="X384" s="20">
        <f t="shared" ref="X384" si="344">IF(X383&lt;&gt;"",X383+1,IF(WEEKDAY(X377,2)=7,DATE(YEAR(X377),MONTH(X377),1),""))</f>
        <v>42435</v>
      </c>
      <c r="Y384" s="20">
        <f t="shared" ref="Y384:AA384" si="345">Y383+1</f>
        <v>42442</v>
      </c>
      <c r="Z384" s="20">
        <f t="shared" si="345"/>
        <v>42449</v>
      </c>
      <c r="AA384" s="20">
        <f t="shared" si="345"/>
        <v>42456</v>
      </c>
      <c r="AB384" s="20" t="str">
        <f t="shared" ref="AB384:AC384" si="346">IF(AB383&lt;&gt;"",IF(EOMONTH(X377,0)&gt;AB383,AB383+1,""),"")</f>
        <v/>
      </c>
      <c r="AC384" s="20" t="str">
        <f t="shared" si="346"/>
        <v/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</row>
    <row r="385" spans="1:49" ht="33.75" customHeight="1">
      <c r="A385" s="51">
        <f>TRUNC((A387-WEEKDAY(A387,2)-DATE(YEAR(A387+4-WEEKDAY(A387,2)),1,-10))/7)</f>
        <v>6</v>
      </c>
      <c r="B385" s="51"/>
      <c r="C385" s="52" t="str">
        <f>IF(MONTH(A387)=MONTH(A441),VLOOKUP(MONTH(A387),$AI$1:$AJ$12,2,2)&amp;" "&amp;YEAR(A387),VLOOKUP(MONTH(A387),$AI$1:$AJ$12,2,2)&amp;" "&amp;YEAR(A387)&amp;" / "&amp;VLOOKUP(MONTH(A441),$AI$1:$AJ$12,2,2)&amp;" "&amp;YEAR(A441))</f>
        <v>Februar 2016</v>
      </c>
      <c r="D385" s="52"/>
      <c r="E385" s="52"/>
      <c r="F385" s="52"/>
      <c r="G385" s="52"/>
      <c r="H385" s="52"/>
      <c r="I385" s="52"/>
      <c r="J385" s="52"/>
      <c r="K385" s="52"/>
      <c r="L385" s="52"/>
      <c r="M385" s="52" t="str">
        <f t="shared" ref="M385" si="347">C385</f>
        <v>Februar 2016</v>
      </c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3">
        <f t="shared" ref="Z385" si="348">A385</f>
        <v>6</v>
      </c>
      <c r="AA385" s="53"/>
      <c r="AB385" s="53"/>
      <c r="AC385" s="5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</row>
    <row r="386" spans="1:49" ht="11.2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</row>
    <row r="387" spans="1:49" ht="11.25" customHeight="1">
      <c r="A387" s="58">
        <f t="shared" ref="A387" si="349">A377+1</f>
        <v>42408</v>
      </c>
      <c r="B387" s="58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</row>
    <row r="388" spans="1:49" ht="11.25" customHeight="1">
      <c r="A388" s="58"/>
      <c r="B388" s="58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</row>
    <row r="389" spans="1:49" ht="11.25" customHeight="1">
      <c r="A389" s="58"/>
      <c r="B389" s="58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 spans="1:49" ht="11.25" customHeight="1">
      <c r="A390" s="58"/>
      <c r="B390" s="58"/>
      <c r="C390" s="27"/>
      <c r="D390" s="27"/>
      <c r="E390" s="27"/>
      <c r="F390" s="28"/>
      <c r="G390" s="27"/>
      <c r="H390" s="27"/>
      <c r="I390" s="27"/>
      <c r="J390" s="27"/>
      <c r="K390" s="27"/>
      <c r="L390" s="2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</row>
    <row r="391" spans="1:49" ht="11.25" customHeight="1">
      <c r="A391" s="57">
        <f t="shared" ref="A391" si="350">A387</f>
        <v>42408</v>
      </c>
      <c r="B391" s="5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 spans="1:49" ht="11.25" customHeight="1">
      <c r="A392" s="57"/>
      <c r="B392" s="5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</row>
    <row r="393" spans="1:49" ht="11.25" customHeight="1">
      <c r="A393" s="54" t="str">
        <f>IF(COUNTIF($AE$18:$AE$60,A387)=1,VLOOKUP(A387,$AE$18:$AF$60,2,0),"")</f>
        <v>Rosenmontag</v>
      </c>
      <c r="B393" s="54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</row>
    <row r="394" spans="1:49" ht="11.25" customHeight="1">
      <c r="A394" s="55"/>
      <c r="B394" s="55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11"/>
      <c r="N394" s="11"/>
      <c r="O394" s="11"/>
      <c r="P394" s="11"/>
      <c r="Q394" s="11"/>
      <c r="R394" s="11"/>
      <c r="S394" s="11"/>
      <c r="T394" s="11"/>
      <c r="U394" s="11"/>
      <c r="V394" s="7"/>
      <c r="W394" s="7"/>
      <c r="X394" s="7"/>
      <c r="Y394" s="7"/>
      <c r="Z394" s="7"/>
      <c r="AA394" s="7"/>
      <c r="AB394" s="7"/>
      <c r="AC394" s="7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</row>
    <row r="395" spans="1:49" ht="11.2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</row>
    <row r="396" spans="1:49" ht="11.25" customHeight="1">
      <c r="A396" s="58">
        <f t="shared" ref="A396" si="351">A387+1</f>
        <v>42409</v>
      </c>
      <c r="B396" s="58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</row>
    <row r="397" spans="1:49" ht="11.25" customHeight="1">
      <c r="A397" s="58"/>
      <c r="B397" s="58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</row>
    <row r="398" spans="1:49" ht="11.25" customHeight="1">
      <c r="A398" s="58"/>
      <c r="B398" s="58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</row>
    <row r="399" spans="1:49" ht="11.25" customHeight="1">
      <c r="A399" s="58"/>
      <c r="B399" s="58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</row>
    <row r="400" spans="1:49" ht="11.25" customHeight="1">
      <c r="A400" s="57">
        <f t="shared" ref="A400" si="352">A396</f>
        <v>42409</v>
      </c>
      <c r="B400" s="5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</row>
    <row r="401" spans="1:49" ht="11.25" customHeight="1">
      <c r="A401" s="57"/>
      <c r="B401" s="5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</row>
    <row r="402" spans="1:49" ht="11.25" customHeight="1">
      <c r="A402" s="54" t="str">
        <f>IF(COUNTIF($AE$18:$AE$60,A396)=1,VLOOKUP(A396,$AE$18:$AF$60,2,0),"")</f>
        <v/>
      </c>
      <c r="B402" s="54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</row>
    <row r="403" spans="1:49" ht="11.25" customHeight="1">
      <c r="A403" s="55"/>
      <c r="B403" s="55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11"/>
      <c r="N403" s="11"/>
      <c r="O403" s="11"/>
      <c r="P403" s="11"/>
      <c r="Q403" s="11"/>
      <c r="R403" s="11"/>
      <c r="S403" s="11"/>
      <c r="T403" s="11"/>
      <c r="U403" s="11"/>
      <c r="V403" s="7"/>
      <c r="W403" s="7"/>
      <c r="X403" s="7"/>
      <c r="Y403" s="7"/>
      <c r="Z403" s="7"/>
      <c r="AA403" s="7"/>
      <c r="AB403" s="7"/>
      <c r="AC403" s="7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</row>
    <row r="404" spans="1:49" ht="11.25" customHeight="1">
      <c r="A404" s="30"/>
      <c r="B404" s="3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</row>
    <row r="405" spans="1:49" ht="11.25" customHeight="1">
      <c r="A405" s="58">
        <f t="shared" ref="A405" si="353">A396+1</f>
        <v>42410</v>
      </c>
      <c r="B405" s="58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</row>
    <row r="406" spans="1:49" ht="11.25" customHeight="1">
      <c r="A406" s="58"/>
      <c r="B406" s="58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</row>
    <row r="407" spans="1:49" ht="11.25" customHeight="1">
      <c r="A407" s="58"/>
      <c r="B407" s="58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</row>
    <row r="408" spans="1:49" ht="11.25" customHeight="1">
      <c r="A408" s="58"/>
      <c r="B408" s="58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</row>
    <row r="409" spans="1:49" ht="11.25" customHeight="1">
      <c r="A409" s="57">
        <f t="shared" ref="A409" si="354">A405</f>
        <v>42410</v>
      </c>
      <c r="B409" s="5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</row>
    <row r="410" spans="1:49" ht="11.25" customHeight="1">
      <c r="A410" s="57"/>
      <c r="B410" s="5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</row>
    <row r="411" spans="1:49" ht="11.25" customHeight="1">
      <c r="A411" s="54" t="str">
        <f>IF(COUNTIF($AE$18:$AE$60,A405)=1,VLOOKUP(A405,$AE$18:$AF$60,2,0),"")</f>
        <v/>
      </c>
      <c r="B411" s="54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</row>
    <row r="412" spans="1:49" ht="11.25" customHeight="1">
      <c r="A412" s="55"/>
      <c r="B412" s="55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11"/>
      <c r="N412" s="11"/>
      <c r="O412" s="11"/>
      <c r="P412" s="11"/>
      <c r="Q412" s="11"/>
      <c r="R412" s="11"/>
      <c r="S412" s="11"/>
      <c r="T412" s="11"/>
      <c r="U412" s="11"/>
      <c r="V412" s="7"/>
      <c r="W412" s="7"/>
      <c r="X412" s="7"/>
      <c r="Y412" s="7"/>
      <c r="Z412" s="7"/>
      <c r="AA412" s="7"/>
      <c r="AB412" s="7"/>
      <c r="AC412" s="7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</row>
    <row r="413" spans="1:49" ht="11.25" customHeight="1">
      <c r="A413" s="30"/>
      <c r="B413" s="30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</row>
    <row r="414" spans="1:49" ht="11.25" customHeight="1">
      <c r="A414" s="58">
        <f t="shared" ref="A414" si="355">A405+1</f>
        <v>42411</v>
      </c>
      <c r="B414" s="58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</row>
    <row r="415" spans="1:49" ht="11.25" customHeight="1">
      <c r="A415" s="58"/>
      <c r="B415" s="58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</row>
    <row r="416" spans="1:49" ht="11.25" customHeight="1">
      <c r="A416" s="58"/>
      <c r="B416" s="58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</row>
    <row r="417" spans="1:49" ht="11.25" customHeight="1">
      <c r="A417" s="58"/>
      <c r="B417" s="58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</row>
    <row r="418" spans="1:49" ht="11.25" customHeight="1">
      <c r="A418" s="57">
        <f t="shared" ref="A418" si="356">A414</f>
        <v>42411</v>
      </c>
      <c r="B418" s="5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7"/>
      <c r="N418" s="7"/>
      <c r="O418" s="7"/>
      <c r="P418" s="27"/>
      <c r="Q418" s="27"/>
      <c r="R418" s="27"/>
      <c r="S418" s="27"/>
      <c r="T418" s="27"/>
      <c r="U418" s="27"/>
      <c r="V418" s="27"/>
      <c r="W418" s="7"/>
      <c r="X418" s="7"/>
      <c r="Y418" s="7"/>
      <c r="Z418" s="7"/>
      <c r="AA418" s="7"/>
      <c r="AB418" s="7"/>
      <c r="AC418" s="7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</row>
    <row r="419" spans="1:49" ht="11.25" customHeight="1">
      <c r="A419" s="57"/>
      <c r="B419" s="5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7"/>
      <c r="N419" s="7"/>
      <c r="O419" s="7"/>
      <c r="P419" s="27"/>
      <c r="Q419" s="27"/>
      <c r="R419" s="27"/>
      <c r="S419" s="27"/>
      <c r="T419" s="27"/>
      <c r="U419" s="27"/>
      <c r="V419" s="27"/>
      <c r="W419" s="7"/>
      <c r="X419" s="7"/>
      <c r="Y419" s="7"/>
      <c r="Z419" s="7"/>
      <c r="AA419" s="7"/>
      <c r="AB419" s="7"/>
      <c r="AC419" s="7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</row>
    <row r="420" spans="1:49" ht="11.25" customHeight="1">
      <c r="A420" s="54" t="str">
        <f>IF(COUNTIF($AE$18:$AE$60,A414)=1,VLOOKUP(A414,$AE$18:$AF$60,2,0),"")</f>
        <v/>
      </c>
      <c r="B420" s="54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7"/>
      <c r="N420" s="7"/>
      <c r="O420" s="7"/>
      <c r="P420" s="27"/>
      <c r="Q420" s="27"/>
      <c r="R420" s="27"/>
      <c r="S420" s="27"/>
      <c r="T420" s="27"/>
      <c r="U420" s="27"/>
      <c r="V420" s="27"/>
      <c r="W420" s="7"/>
      <c r="X420" s="7"/>
      <c r="Y420" s="7"/>
      <c r="Z420" s="7"/>
      <c r="AA420" s="7"/>
      <c r="AB420" s="7"/>
      <c r="AC420" s="7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</row>
    <row r="421" spans="1:49" ht="11.25" customHeight="1">
      <c r="A421" s="55"/>
      <c r="B421" s="55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11"/>
      <c r="N421" s="11"/>
      <c r="O421" s="11"/>
      <c r="P421" s="29"/>
      <c r="Q421" s="29"/>
      <c r="R421" s="29"/>
      <c r="S421" s="29"/>
      <c r="T421" s="29"/>
      <c r="U421" s="29"/>
      <c r="V421" s="27"/>
      <c r="W421" s="7"/>
      <c r="X421" s="7"/>
      <c r="Y421" s="7"/>
      <c r="Z421" s="7"/>
      <c r="AA421" s="7"/>
      <c r="AB421" s="7"/>
      <c r="AC421" s="7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</row>
    <row r="422" spans="1:49" ht="11.25" customHeight="1">
      <c r="A422" s="7"/>
      <c r="B422" s="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7"/>
      <c r="N422" s="7"/>
      <c r="O422" s="7"/>
      <c r="P422" s="27"/>
      <c r="Q422" s="27"/>
      <c r="R422" s="27"/>
      <c r="S422" s="27"/>
      <c r="T422" s="27"/>
      <c r="U422" s="27"/>
      <c r="V422" s="27"/>
      <c r="W422" s="7"/>
      <c r="X422" s="7"/>
      <c r="Y422" s="7"/>
      <c r="Z422" s="7"/>
      <c r="AA422" s="7"/>
      <c r="AB422" s="7"/>
      <c r="AC422" s="7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</row>
    <row r="423" spans="1:49" ht="11.25" customHeight="1">
      <c r="A423" s="58">
        <f t="shared" ref="A423" si="357">A414+1</f>
        <v>42412</v>
      </c>
      <c r="B423" s="58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7"/>
      <c r="N423" s="7"/>
      <c r="O423" s="7"/>
      <c r="P423" s="27"/>
      <c r="Q423" s="27"/>
      <c r="R423" s="27"/>
      <c r="S423" s="27"/>
      <c r="T423" s="27"/>
      <c r="U423" s="27"/>
      <c r="V423" s="27"/>
      <c r="X423" s="47">
        <f t="shared" ref="X423" si="358">IF(DAY(A387)&gt;$AD$5,DATE(YEAR(A387),MONTH(A387),1),DATE(YEAR(A387),MONTH(A387)-1,1))</f>
        <v>42370</v>
      </c>
      <c r="Y423" s="47"/>
      <c r="Z423" s="47"/>
      <c r="AA423" s="47"/>
      <c r="AB423" s="47"/>
      <c r="AC423" s="18" t="str">
        <f t="shared" ref="AC423" si="359">IF(AB430&lt;&gt;"",IF(EOMONTH(Y423,0)&gt;AB430,AB430+1,""),"")</f>
        <v/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</row>
    <row r="424" spans="1:49" ht="11.25" customHeight="1">
      <c r="A424" s="58"/>
      <c r="B424" s="58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7"/>
      <c r="N424" s="7"/>
      <c r="O424" s="7"/>
      <c r="P424" s="27"/>
      <c r="Q424" s="27"/>
      <c r="R424" s="27"/>
      <c r="S424" s="27"/>
      <c r="T424" s="27"/>
      <c r="U424" s="27"/>
      <c r="V424" s="27"/>
      <c r="W424" s="7" t="s">
        <v>35</v>
      </c>
      <c r="X424" s="18" t="str">
        <f t="shared" ref="X424" si="360">IF(WEEKDAY(X423,2)=1,DATE(YEAR(X423),MONTH(X423),1),"")</f>
        <v/>
      </c>
      <c r="Y424" s="18">
        <f t="shared" ref="Y424:AA424" si="361">X430+1</f>
        <v>42373</v>
      </c>
      <c r="Z424" s="18">
        <f t="shared" si="361"/>
        <v>42380</v>
      </c>
      <c r="AA424" s="18">
        <f t="shared" si="361"/>
        <v>42387</v>
      </c>
      <c r="AB424" s="18">
        <f t="shared" ref="AB424" si="362">IF(AA430&lt;&gt;"",IF(EOMONTH(X423,0)&gt;AA430,AA430+1,""),"")</f>
        <v>42394</v>
      </c>
      <c r="AC424" s="18" t="str">
        <f t="shared" ref="AC424" si="363">IF(AB430&lt;&gt;"",IF(EOMONTH(X423,0)&gt;AB430,AB430+1,""),"")</f>
        <v/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</row>
    <row r="425" spans="1:49" ht="11.25" customHeight="1">
      <c r="A425" s="58"/>
      <c r="B425" s="58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7" t="s">
        <v>36</v>
      </c>
      <c r="X425" s="18" t="str">
        <f t="shared" ref="X425" si="364">IF(X424&lt;&gt;"",X424+1,IF(WEEKDAY(X423,2)=2,DATE(YEAR(X423),MONTH(X423),1),""))</f>
        <v/>
      </c>
      <c r="Y425" s="18">
        <f t="shared" ref="Y425:Y430" si="365">Y424+1</f>
        <v>42374</v>
      </c>
      <c r="Z425" s="18">
        <f t="shared" ref="Z425:Z430" si="366">Z424+1</f>
        <v>42381</v>
      </c>
      <c r="AA425" s="18">
        <f t="shared" ref="AA425:AA430" si="367">AA424+1</f>
        <v>42388</v>
      </c>
      <c r="AB425" s="18">
        <f t="shared" ref="AB425" si="368">IF(AB424&lt;&gt;"",IF(EOMONTH(X423,0)&gt;AB424,AB424+1,""),"")</f>
        <v>42395</v>
      </c>
      <c r="AC425" s="18" t="str">
        <f t="shared" ref="AC425" si="369">IF(AC424&lt;&gt;"",IF(EOMONTH(Y423,0)&gt;AC424,AC424+1,""),"")</f>
        <v/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</row>
    <row r="426" spans="1:49" ht="11.25" customHeight="1">
      <c r="A426" s="58"/>
      <c r="B426" s="58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7" t="s">
        <v>35</v>
      </c>
      <c r="X426" s="18" t="str">
        <f t="shared" ref="X426" si="370">IF(X425&lt;&gt;"",X425+1,IF(WEEKDAY(X423,2)=3,DATE(YEAR(X423),MONTH(X423),1),""))</f>
        <v/>
      </c>
      <c r="Y426" s="18">
        <f t="shared" si="365"/>
        <v>42375</v>
      </c>
      <c r="Z426" s="18">
        <f t="shared" si="366"/>
        <v>42382</v>
      </c>
      <c r="AA426" s="18">
        <f t="shared" si="367"/>
        <v>42389</v>
      </c>
      <c r="AB426" s="18">
        <f t="shared" ref="AB426" si="371">IF(AB425&lt;&gt;"",IF(EOMONTH(X423,0)&gt;AB425,AB425+1,""),"")</f>
        <v>42396</v>
      </c>
      <c r="AC426" s="18" t="str">
        <f t="shared" ref="AC426" si="372">IF(AC425&lt;&gt;"",IF(EOMONTH(Y423,0)&gt;AC425,AC425+1,""),"")</f>
        <v/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</row>
    <row r="427" spans="1:49" ht="11.25" customHeight="1">
      <c r="A427" s="57">
        <f t="shared" ref="A427" si="373">A423</f>
        <v>42412</v>
      </c>
      <c r="B427" s="5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7" t="s">
        <v>36</v>
      </c>
      <c r="X427" s="18" t="str">
        <f t="shared" ref="X427" si="374">IF(X426&lt;&gt;"",X426+1,IF(WEEKDAY(X423,2)=4,DATE(YEAR(X423),MONTH(X423),1),""))</f>
        <v/>
      </c>
      <c r="Y427" s="18">
        <f t="shared" si="365"/>
        <v>42376</v>
      </c>
      <c r="Z427" s="18">
        <f t="shared" si="366"/>
        <v>42383</v>
      </c>
      <c r="AA427" s="18">
        <f t="shared" si="367"/>
        <v>42390</v>
      </c>
      <c r="AB427" s="18">
        <f t="shared" ref="AB427" si="375">IF(AB426&lt;&gt;"",IF(EOMONTH(X423,0)&gt;AB426,AB426+1,""),"")</f>
        <v>42397</v>
      </c>
      <c r="AC427" s="18" t="str">
        <f t="shared" ref="AC427" si="376">IF(AC426&lt;&gt;"",IF(EOMONTH(Y423,0)&gt;AC426,AC426+1,""),"")</f>
        <v/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</row>
    <row r="428" spans="1:49" ht="11.25" customHeight="1">
      <c r="A428" s="57"/>
      <c r="B428" s="5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7" t="s">
        <v>37</v>
      </c>
      <c r="X428" s="18">
        <f t="shared" ref="X428" si="377">IF(X427&lt;&gt;"",X427+1,IF(WEEKDAY(X423,2)=5,DATE(YEAR(X423),MONTH(X423),1),""))</f>
        <v>42370</v>
      </c>
      <c r="Y428" s="18">
        <f t="shared" si="365"/>
        <v>42377</v>
      </c>
      <c r="Z428" s="18">
        <f t="shared" si="366"/>
        <v>42384</v>
      </c>
      <c r="AA428" s="18">
        <f t="shared" si="367"/>
        <v>42391</v>
      </c>
      <c r="AB428" s="18">
        <f t="shared" ref="AB428" si="378">IF(AB427&lt;&gt;"",IF(EOMONTH(X423,0)&gt;AB427,AB427+1,""),"")</f>
        <v>42398</v>
      </c>
      <c r="AC428" s="18" t="str">
        <f t="shared" ref="AC428" si="379">IF(AC427&lt;&gt;"",IF(EOMONTH(Y423,0)&gt;AC427,AC427+1,""),"")</f>
        <v/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</row>
    <row r="429" spans="1:49" ht="11.25" customHeight="1">
      <c r="A429" s="54" t="str">
        <f>IF(COUNTIF($AE$18:$AE$60,A423)=1,VLOOKUP(A423,$AE$18:$AF$60,2,0),"")</f>
        <v/>
      </c>
      <c r="B429" s="54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7" t="s">
        <v>38</v>
      </c>
      <c r="X429" s="18">
        <f t="shared" ref="X429" si="380">IF(X428&lt;&gt;"",X428+1,IF(WEEKDAY(X423,2)=6,DATE(YEAR(X423),MONTH(X423),1),""))</f>
        <v>42371</v>
      </c>
      <c r="Y429" s="18">
        <f t="shared" si="365"/>
        <v>42378</v>
      </c>
      <c r="Z429" s="18">
        <f t="shared" si="366"/>
        <v>42385</v>
      </c>
      <c r="AA429" s="18">
        <f t="shared" si="367"/>
        <v>42392</v>
      </c>
      <c r="AB429" s="18">
        <f t="shared" ref="AB429" si="381">IF(AB428&lt;&gt;"",IF(EOMONTH(X423,0)&gt;AB428,AB428+1,""),"")</f>
        <v>42399</v>
      </c>
      <c r="AC429" s="18" t="str">
        <f t="shared" ref="AC429" si="382">IF(AC428&lt;&gt;"",IF(EOMONTH(Y423,0)&gt;AC428,AC428+1,""),"")</f>
        <v/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</row>
    <row r="430" spans="1:49" ht="11.25" customHeight="1">
      <c r="A430" s="55"/>
      <c r="B430" s="55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7"/>
      <c r="W430" s="19" t="s">
        <v>38</v>
      </c>
      <c r="X430" s="20">
        <f t="shared" ref="X430" si="383">IF(X429&lt;&gt;"",X429+1,IF(WEEKDAY(X423,2)=7,DATE(YEAR(X423),MONTH(X423),1),""))</f>
        <v>42372</v>
      </c>
      <c r="Y430" s="20">
        <f t="shared" si="365"/>
        <v>42379</v>
      </c>
      <c r="Z430" s="20">
        <f t="shared" si="366"/>
        <v>42386</v>
      </c>
      <c r="AA430" s="20">
        <f t="shared" si="367"/>
        <v>42393</v>
      </c>
      <c r="AB430" s="20">
        <f t="shared" ref="AB430" si="384">IF(AB429&lt;&gt;"",IF(EOMONTH(X423,0)&gt;AB429,AB429+1,""),"")</f>
        <v>42400</v>
      </c>
      <c r="AC430" s="20" t="str">
        <f t="shared" ref="AC430" si="385">IF(AC429&lt;&gt;"",IF(EOMONTH(Y423,0)&gt;AC429,AC429+1,""),"")</f>
        <v/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</row>
    <row r="431" spans="1:49" ht="11.25" customHeight="1">
      <c r="A431" s="21"/>
      <c r="B431" s="21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7"/>
      <c r="X431" s="7"/>
      <c r="Y431" s="7"/>
      <c r="Z431" s="7"/>
      <c r="AA431" s="7"/>
      <c r="AB431" s="7"/>
      <c r="AC431" s="27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</row>
    <row r="432" spans="1:49" ht="11.25" customHeight="1">
      <c r="A432" s="56">
        <f t="shared" ref="A432" si="386">A423+1</f>
        <v>42413</v>
      </c>
      <c r="B432" s="56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X432" s="47">
        <f t="shared" ref="X432" si="387">DATE(YEAR(X423),MONTH(X423)+1,1)</f>
        <v>42401</v>
      </c>
      <c r="Y432" s="47"/>
      <c r="Z432" s="47"/>
      <c r="AA432" s="47"/>
      <c r="AB432" s="47"/>
      <c r="AC432" s="18" t="str">
        <f t="shared" ref="AC432" si="388">IF(AB439&lt;&gt;"",IF(EOMONTH(Y432,0)&gt;AB439,AB439+1,""),"")</f>
        <v/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</row>
    <row r="433" spans="1:49" ht="11.25" customHeight="1">
      <c r="A433" s="56"/>
      <c r="B433" s="56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7" t="s">
        <v>35</v>
      </c>
      <c r="X433" s="18">
        <f t="shared" ref="X433" si="389">IF(WEEKDAY(X432,2)=1,DATE(YEAR(X432),MONTH(X432),1),"")</f>
        <v>42401</v>
      </c>
      <c r="Y433" s="18">
        <f t="shared" ref="Y433:AA433" si="390">X439+1</f>
        <v>42408</v>
      </c>
      <c r="Z433" s="18">
        <f t="shared" si="390"/>
        <v>42415</v>
      </c>
      <c r="AA433" s="18">
        <f t="shared" si="390"/>
        <v>42422</v>
      </c>
      <c r="AB433" s="18">
        <f t="shared" ref="AB433" si="391">IF(AA439&lt;&gt;"",IF(EOMONTH(X432,0)&gt;AA439,AA439+1,""),"")</f>
        <v>42429</v>
      </c>
      <c r="AC433" s="18" t="str">
        <f t="shared" ref="AC433" si="392">IF(AB439&lt;&gt;"",IF(EOMONTH(X432,0)&gt;AB439,AB439+1,""),"")</f>
        <v/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</row>
    <row r="434" spans="1:49" ht="11.25" customHeight="1">
      <c r="A434" s="56"/>
      <c r="B434" s="56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7" t="s">
        <v>36</v>
      </c>
      <c r="X434" s="18">
        <f t="shared" ref="X434" si="393">IF(X433&lt;&gt;"",X433+1,IF(WEEKDAY(X432,2)=2,DATE(YEAR(X432),MONTH(X432),1),""))</f>
        <v>42402</v>
      </c>
      <c r="Y434" s="18">
        <f t="shared" ref="Y434:Y439" si="394">Y433+1</f>
        <v>42409</v>
      </c>
      <c r="Z434" s="18">
        <f t="shared" ref="Z434:Z439" si="395">Z433+1</f>
        <v>42416</v>
      </c>
      <c r="AA434" s="18">
        <f t="shared" ref="AA434:AA439" si="396">AA433+1</f>
        <v>42423</v>
      </c>
      <c r="AB434" s="18" t="str">
        <f t="shared" ref="AB434" si="397">IF(AB433&lt;&gt;"",IF(EOMONTH(X432,0)&gt;AB433,AB433+1,""),"")</f>
        <v/>
      </c>
      <c r="AC434" s="18" t="str">
        <f t="shared" ref="AC434" si="398">IF(AC433&lt;&gt;"",IF(EOMONTH(Y432,0)&gt;AC433,AC433+1,""),"")</f>
        <v/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</row>
    <row r="435" spans="1:49" ht="11.25" customHeight="1">
      <c r="A435" s="56"/>
      <c r="B435" s="56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7" t="s">
        <v>35</v>
      </c>
      <c r="X435" s="18">
        <f t="shared" ref="X435" si="399">IF(X434&lt;&gt;"",X434+1,IF(WEEKDAY(X432,2)=3,DATE(YEAR(X432),MONTH(X432),1),""))</f>
        <v>42403</v>
      </c>
      <c r="Y435" s="18">
        <f t="shared" si="394"/>
        <v>42410</v>
      </c>
      <c r="Z435" s="18">
        <f t="shared" si="395"/>
        <v>42417</v>
      </c>
      <c r="AA435" s="18">
        <f t="shared" si="396"/>
        <v>42424</v>
      </c>
      <c r="AB435" s="18" t="str">
        <f t="shared" ref="AB435" si="400">IF(AB434&lt;&gt;"",IF(EOMONTH(X432,0)&gt;AB434,AB434+1,""),"")</f>
        <v/>
      </c>
      <c r="AC435" s="18" t="str">
        <f t="shared" ref="AC435" si="401">IF(AC434&lt;&gt;"",IF(EOMONTH(Y432,0)&gt;AC434,AC434+1,""),"")</f>
        <v/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</row>
    <row r="436" spans="1:49" ht="11.25" customHeight="1">
      <c r="A436" s="50">
        <f t="shared" ref="A436" si="402">A432</f>
        <v>42413</v>
      </c>
      <c r="B436" s="50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7" t="s">
        <v>36</v>
      </c>
      <c r="X436" s="18">
        <f t="shared" ref="X436" si="403">IF(X435&lt;&gt;"",X435+1,IF(WEEKDAY(X432,2)=4,DATE(YEAR(X432),MONTH(X432),1),""))</f>
        <v>42404</v>
      </c>
      <c r="Y436" s="18">
        <f t="shared" si="394"/>
        <v>42411</v>
      </c>
      <c r="Z436" s="18">
        <f t="shared" si="395"/>
        <v>42418</v>
      </c>
      <c r="AA436" s="18">
        <f t="shared" si="396"/>
        <v>42425</v>
      </c>
      <c r="AB436" s="18" t="str">
        <f t="shared" ref="AB436" si="404">IF(AB435&lt;&gt;"",IF(EOMONTH(X432,0)&gt;AB435,AB435+1,""),"")</f>
        <v/>
      </c>
      <c r="AC436" s="18" t="str">
        <f t="shared" ref="AC436" si="405">IF(AC435&lt;&gt;"",IF(EOMONTH(Y432,0)&gt;AC435,AC435+1,""),"")</f>
        <v/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</row>
    <row r="437" spans="1:49" ht="11.25" customHeight="1">
      <c r="A437" s="50"/>
      <c r="B437" s="50"/>
      <c r="C437" s="27"/>
      <c r="D437" s="27"/>
      <c r="E437" s="31"/>
      <c r="F437" s="31"/>
      <c r="G437" s="31"/>
      <c r="H437" s="31"/>
      <c r="I437" s="31"/>
      <c r="J437" s="31"/>
      <c r="K437" s="31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7" t="s">
        <v>37</v>
      </c>
      <c r="X437" s="18">
        <f t="shared" ref="X437" si="406">IF(X436&lt;&gt;"",X436+1,IF(WEEKDAY(X432,2)=5,DATE(YEAR(X432),MONTH(X432),1),""))</f>
        <v>42405</v>
      </c>
      <c r="Y437" s="18">
        <f t="shared" si="394"/>
        <v>42412</v>
      </c>
      <c r="Z437" s="18">
        <f t="shared" si="395"/>
        <v>42419</v>
      </c>
      <c r="AA437" s="18">
        <f t="shared" si="396"/>
        <v>42426</v>
      </c>
      <c r="AB437" s="18" t="str">
        <f t="shared" ref="AB437" si="407">IF(AB436&lt;&gt;"",IF(EOMONTH(X432,0)&gt;AB436,AB436+1,""),"")</f>
        <v/>
      </c>
      <c r="AC437" s="18" t="str">
        <f t="shared" ref="AC437" si="408">IF(AC436&lt;&gt;"",IF(EOMONTH(Y432,0)&gt;AC436,AC436+1,""),"")</f>
        <v/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</row>
    <row r="438" spans="1:49" ht="11.25" customHeight="1">
      <c r="A438" s="48" t="str">
        <f>IF(COUNTIF($AE$18:$AE$60,A432)=1,VLOOKUP(A432,$AE$18:$AF$60,2,0),"")</f>
        <v/>
      </c>
      <c r="B438" s="48"/>
      <c r="C438" s="27"/>
      <c r="D438" s="27"/>
      <c r="E438" s="31"/>
      <c r="F438" s="31"/>
      <c r="G438" s="31"/>
      <c r="H438" s="31"/>
      <c r="I438" s="31"/>
      <c r="J438" s="31"/>
      <c r="K438" s="31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7" t="s">
        <v>38</v>
      </c>
      <c r="X438" s="18">
        <f t="shared" ref="X438" si="409">IF(X437&lt;&gt;"",X437+1,IF(WEEKDAY(X432,2)=6,DATE(YEAR(X432),MONTH(X432),1),""))</f>
        <v>42406</v>
      </c>
      <c r="Y438" s="18">
        <f t="shared" si="394"/>
        <v>42413</v>
      </c>
      <c r="Z438" s="18">
        <f t="shared" si="395"/>
        <v>42420</v>
      </c>
      <c r="AA438" s="18">
        <f t="shared" si="396"/>
        <v>42427</v>
      </c>
      <c r="AB438" s="18" t="str">
        <f t="shared" ref="AB438" si="410">IF(AB437&lt;&gt;"",IF(EOMONTH(X432,0)&gt;AB437,AB437+1,""),"")</f>
        <v/>
      </c>
      <c r="AC438" s="18" t="str">
        <f t="shared" ref="AC438" si="411">IF(AC437&lt;&gt;"",IF(EOMONTH(Y432,0)&gt;AC437,AC437+1,""),"")</f>
        <v/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</row>
    <row r="439" spans="1:49" ht="11.25" customHeight="1">
      <c r="A439" s="49"/>
      <c r="B439" s="4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7"/>
      <c r="W439" s="19" t="s">
        <v>38</v>
      </c>
      <c r="X439" s="20">
        <f t="shared" ref="X439" si="412">IF(X438&lt;&gt;"",X438+1,IF(WEEKDAY(X432,2)=7,DATE(YEAR(X432),MONTH(X432),1),""))</f>
        <v>42407</v>
      </c>
      <c r="Y439" s="20">
        <f t="shared" si="394"/>
        <v>42414</v>
      </c>
      <c r="Z439" s="20">
        <f t="shared" si="395"/>
        <v>42421</v>
      </c>
      <c r="AA439" s="20">
        <f t="shared" si="396"/>
        <v>42428</v>
      </c>
      <c r="AB439" s="20" t="str">
        <f t="shared" ref="AB439" si="413">IF(AB438&lt;&gt;"",IF(EOMONTH(X432,0)&gt;AB438,AB438+1,""),"")</f>
        <v/>
      </c>
      <c r="AC439" s="20" t="str">
        <f t="shared" ref="AC439" si="414">IF(AC438&lt;&gt;"",IF(EOMONTH(Y432,0)&gt;AC438,AC438+1,""),"")</f>
        <v/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</row>
    <row r="440" spans="1:49" ht="11.25" customHeight="1">
      <c r="A440" s="25"/>
      <c r="B440" s="25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7"/>
      <c r="X440" s="7"/>
      <c r="Y440" s="7"/>
      <c r="Z440" s="7"/>
      <c r="AA440" s="7"/>
      <c r="AB440" s="7"/>
      <c r="AC440" s="27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</row>
    <row r="441" spans="1:49" ht="11.25" customHeight="1">
      <c r="A441" s="56">
        <f t="shared" ref="A441" si="415">A432+1</f>
        <v>42414</v>
      </c>
      <c r="B441" s="56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X441" s="47">
        <f t="shared" ref="X441" si="416">DATE(YEAR(X432),MONTH(X432)+1,1)</f>
        <v>42430</v>
      </c>
      <c r="Y441" s="47"/>
      <c r="Z441" s="47"/>
      <c r="AA441" s="47"/>
      <c r="AB441" s="47"/>
      <c r="AC441" s="18" t="str">
        <f t="shared" ref="AC441" si="417">IF(AB448&lt;&gt;"",IF(EOMONTH(Y441,0)&gt;AB448,AB448+1,""),"")</f>
        <v/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</row>
    <row r="442" spans="1:49" ht="11.25" customHeight="1">
      <c r="A442" s="56"/>
      <c r="B442" s="56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7" t="s">
        <v>35</v>
      </c>
      <c r="X442" s="18" t="str">
        <f t="shared" ref="X442" si="418">IF(WEEKDAY(X441,2)=1,DATE(YEAR(X441),MONTH(X441),1),"")</f>
        <v/>
      </c>
      <c r="Y442" s="18">
        <f t="shared" ref="Y442:AA442" si="419">X448+1</f>
        <v>42436</v>
      </c>
      <c r="Z442" s="18">
        <f t="shared" si="419"/>
        <v>42443</v>
      </c>
      <c r="AA442" s="18">
        <f t="shared" si="419"/>
        <v>42450</v>
      </c>
      <c r="AB442" s="18">
        <f t="shared" ref="AB442" si="420">IF(AA448&lt;&gt;"",IF(EOMONTH(X441,0)&gt;AA448,AA448+1,""),"")</f>
        <v>42457</v>
      </c>
      <c r="AC442" s="18" t="str">
        <f t="shared" ref="AC442" si="421">IF(AB448&lt;&gt;"",IF(EOMONTH(X441,0)&gt;AB448,AB448+1,""),"")</f>
        <v/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</row>
    <row r="443" spans="1:49" ht="11.25" customHeight="1">
      <c r="A443" s="56"/>
      <c r="B443" s="56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7" t="s">
        <v>36</v>
      </c>
      <c r="X443" s="18">
        <f t="shared" ref="X443" si="422">IF(X442&lt;&gt;"",X442+1,IF(WEEKDAY(X441,2)=2,DATE(YEAR(X441),MONTH(X441),1),""))</f>
        <v>42430</v>
      </c>
      <c r="Y443" s="18">
        <f t="shared" ref="Y443" si="423">Y442+1</f>
        <v>42437</v>
      </c>
      <c r="Z443" s="18">
        <f t="shared" ref="Z443" si="424">Z442+1</f>
        <v>42444</v>
      </c>
      <c r="AA443" s="18">
        <f t="shared" ref="AA443" si="425">AA442+1</f>
        <v>42451</v>
      </c>
      <c r="AB443" s="18">
        <f t="shared" ref="AB443" si="426">IF(AB442&lt;&gt;"",IF(EOMONTH(X441,0)&gt;AB442,AB442+1,""),"")</f>
        <v>42458</v>
      </c>
      <c r="AC443" s="18" t="str">
        <f t="shared" ref="AC443" si="427">IF(AC442&lt;&gt;"",IF(EOMONTH(Y441,0)&gt;AC442,AC442+1,""),"")</f>
        <v/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</row>
    <row r="444" spans="1:49" ht="11.25" customHeight="1">
      <c r="A444" s="56"/>
      <c r="B444" s="56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7"/>
      <c r="W444" s="7" t="s">
        <v>35</v>
      </c>
      <c r="X444" s="18">
        <f t="shared" ref="X444" si="428">IF(X443&lt;&gt;"",X443+1,IF(WEEKDAY(X441,2)=3,DATE(YEAR(X441),MONTH(X441),1),""))</f>
        <v>42431</v>
      </c>
      <c r="Y444" s="18">
        <f t="shared" ref="Y444:AA444" si="429">Y443+1</f>
        <v>42438</v>
      </c>
      <c r="Z444" s="18">
        <f t="shared" si="429"/>
        <v>42445</v>
      </c>
      <c r="AA444" s="18">
        <f t="shared" si="429"/>
        <v>42452</v>
      </c>
      <c r="AB444" s="18">
        <f t="shared" ref="AB444" si="430">IF(AB443&lt;&gt;"",IF(EOMONTH(X441,0)&gt;AB443,AB443+1,""),"")</f>
        <v>42459</v>
      </c>
      <c r="AC444" s="18" t="str">
        <f t="shared" ref="AC444" si="431">IF(AC443&lt;&gt;"",IF(EOMONTH(Y441,0)&gt;AC443,AC443+1,""),"")</f>
        <v/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</row>
    <row r="445" spans="1:49" ht="11.25" customHeight="1">
      <c r="A445" s="50">
        <f t="shared" ref="A445" si="432">A441</f>
        <v>42414</v>
      </c>
      <c r="B445" s="50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7"/>
      <c r="W445" s="7" t="s">
        <v>36</v>
      </c>
      <c r="X445" s="18">
        <f t="shared" ref="X445" si="433">IF(X444&lt;&gt;"",X444+1,IF(WEEKDAY(X441,2)=4,DATE(YEAR(X441),MONTH(X441),1),""))</f>
        <v>42432</v>
      </c>
      <c r="Y445" s="18">
        <f t="shared" ref="Y445:AA445" si="434">Y444+1</f>
        <v>42439</v>
      </c>
      <c r="Z445" s="18">
        <f t="shared" si="434"/>
        <v>42446</v>
      </c>
      <c r="AA445" s="18">
        <f t="shared" si="434"/>
        <v>42453</v>
      </c>
      <c r="AB445" s="18">
        <f t="shared" ref="AB445" si="435">IF(AB444&lt;&gt;"",IF(EOMONTH(X441,0)&gt;AB444,AB444+1,""),"")</f>
        <v>42460</v>
      </c>
      <c r="AC445" s="18" t="str">
        <f t="shared" ref="AC445" si="436">IF(AC444&lt;&gt;"",IF(EOMONTH(Y441,0)&gt;AC444,AC444+1,""),"")</f>
        <v/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</row>
    <row r="446" spans="1:49" ht="11.25" customHeight="1">
      <c r="A446" s="50"/>
      <c r="B446" s="50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7"/>
      <c r="W446" s="7" t="s">
        <v>37</v>
      </c>
      <c r="X446" s="18">
        <f t="shared" ref="X446" si="437">IF(X445&lt;&gt;"",X445+1,IF(WEEKDAY(X441,2)=5,DATE(YEAR(X441),MONTH(X441),1),""))</f>
        <v>42433</v>
      </c>
      <c r="Y446" s="18">
        <f t="shared" ref="Y446:AA446" si="438">Y445+1</f>
        <v>42440</v>
      </c>
      <c r="Z446" s="18">
        <f t="shared" si="438"/>
        <v>42447</v>
      </c>
      <c r="AA446" s="18">
        <f t="shared" si="438"/>
        <v>42454</v>
      </c>
      <c r="AB446" s="18" t="str">
        <f t="shared" ref="AB446" si="439">IF(AB445&lt;&gt;"",IF(EOMONTH(X441,0)&gt;AB445,AB445+1,""),"")</f>
        <v/>
      </c>
      <c r="AC446" s="18" t="str">
        <f t="shared" ref="AC446" si="440">IF(AC445&lt;&gt;"",IF(EOMONTH(Y441,0)&gt;AC445,AC445+1,""),"")</f>
        <v/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</row>
    <row r="447" spans="1:49" ht="11.25" customHeight="1">
      <c r="A447" s="48" t="str">
        <f>IF(COUNTIF($AE$18:$AE$60,A441)=1,VLOOKUP(A441,$AE$18:$AF$60,2,0),"")</f>
        <v/>
      </c>
      <c r="B447" s="48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7"/>
      <c r="W447" s="7" t="s">
        <v>38</v>
      </c>
      <c r="X447" s="18">
        <f t="shared" ref="X447" si="441">IF(X446&lt;&gt;"",X446+1,IF(WEEKDAY(X441,2)=6,DATE(YEAR(X441),MONTH(X441),1),""))</f>
        <v>42434</v>
      </c>
      <c r="Y447" s="18">
        <f t="shared" ref="Y447:AA447" si="442">Y446+1</f>
        <v>42441</v>
      </c>
      <c r="Z447" s="18">
        <f t="shared" si="442"/>
        <v>42448</v>
      </c>
      <c r="AA447" s="18">
        <f t="shared" si="442"/>
        <v>42455</v>
      </c>
      <c r="AB447" s="18" t="str">
        <f t="shared" ref="AB447" si="443">IF(AB446&lt;&gt;"",IF(EOMONTH(X441,0)&gt;AB446,AB446+1,""),"")</f>
        <v/>
      </c>
      <c r="AC447" s="18" t="str">
        <f t="shared" ref="AC447" si="444">IF(AC446&lt;&gt;"",IF(EOMONTH(Y441,0)&gt;AC446,AC446+1,""),"")</f>
        <v/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</row>
    <row r="448" spans="1:49" ht="11.25" customHeight="1">
      <c r="A448" s="49"/>
      <c r="B448" s="49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7"/>
      <c r="W448" s="19" t="s">
        <v>38</v>
      </c>
      <c r="X448" s="20">
        <f t="shared" ref="X448" si="445">IF(X447&lt;&gt;"",X447+1,IF(WEEKDAY(X441,2)=7,DATE(YEAR(X441),MONTH(X441),1),""))</f>
        <v>42435</v>
      </c>
      <c r="Y448" s="20">
        <f t="shared" ref="Y448:AA448" si="446">Y447+1</f>
        <v>42442</v>
      </c>
      <c r="Z448" s="20">
        <f t="shared" si="446"/>
        <v>42449</v>
      </c>
      <c r="AA448" s="20">
        <f t="shared" si="446"/>
        <v>42456</v>
      </c>
      <c r="AB448" s="20" t="str">
        <f t="shared" ref="AB448" si="447">IF(AB447&lt;&gt;"",IF(EOMONTH(X441,0)&gt;AB447,AB447+1,""),"")</f>
        <v/>
      </c>
      <c r="AC448" s="20" t="str">
        <f t="shared" ref="AC448" si="448">IF(AC447&lt;&gt;"",IF(EOMONTH(Y441,0)&gt;AC447,AC447+1,""),"")</f>
        <v/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</row>
    <row r="449" spans="1:49" ht="33.75" customHeight="1">
      <c r="A449" s="51">
        <f>TRUNC((A451-WEEKDAY(A451,2)-DATE(YEAR(A451+4-WEEKDAY(A451,2)),1,-10))/7)</f>
        <v>7</v>
      </c>
      <c r="B449" s="51"/>
      <c r="C449" s="52" t="str">
        <f>IF(MONTH(A451)=MONTH(A505),VLOOKUP(MONTH(A451),$AI$1:$AJ$12,2,2)&amp;" "&amp;YEAR(A451),VLOOKUP(MONTH(A451),$AI$1:$AJ$12,2,2)&amp;" "&amp;YEAR(A451)&amp;" / "&amp;VLOOKUP(MONTH(A505),$AI$1:$AJ$12,2,2)&amp;" "&amp;YEAR(A505))</f>
        <v>Februar 2016</v>
      </c>
      <c r="D449" s="52"/>
      <c r="E449" s="52"/>
      <c r="F449" s="52"/>
      <c r="G449" s="52"/>
      <c r="H449" s="52"/>
      <c r="I449" s="52"/>
      <c r="J449" s="52"/>
      <c r="K449" s="52"/>
      <c r="L449" s="52"/>
      <c r="M449" s="52" t="str">
        <f t="shared" ref="M449" si="449">C449</f>
        <v>Februar 2016</v>
      </c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3">
        <f t="shared" ref="Z449" si="450">A449</f>
        <v>7</v>
      </c>
      <c r="AA449" s="53"/>
      <c r="AB449" s="53"/>
      <c r="AC449" s="5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</row>
    <row r="450" spans="1:49" ht="11.2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</row>
    <row r="451" spans="1:49" ht="11.25" customHeight="1">
      <c r="A451" s="58">
        <f t="shared" ref="A451" si="451">A441+1</f>
        <v>42415</v>
      </c>
      <c r="B451" s="58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</row>
    <row r="452" spans="1:49" ht="11.25" customHeight="1">
      <c r="A452" s="58"/>
      <c r="B452" s="58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</row>
    <row r="453" spans="1:49" ht="11.25" customHeight="1">
      <c r="A453" s="58"/>
      <c r="B453" s="58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</row>
    <row r="454" spans="1:49" ht="11.25" customHeight="1">
      <c r="A454" s="58"/>
      <c r="B454" s="58"/>
      <c r="C454" s="27"/>
      <c r="D454" s="27"/>
      <c r="E454" s="27"/>
      <c r="F454" s="28"/>
      <c r="G454" s="27"/>
      <c r="H454" s="27"/>
      <c r="I454" s="27"/>
      <c r="J454" s="27"/>
      <c r="K454" s="27"/>
      <c r="L454" s="2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</row>
    <row r="455" spans="1:49" ht="11.25" customHeight="1">
      <c r="A455" s="57">
        <f t="shared" ref="A455" si="452">A451</f>
        <v>42415</v>
      </c>
      <c r="B455" s="5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</row>
    <row r="456" spans="1:49" ht="11.25" customHeight="1">
      <c r="A456" s="57"/>
      <c r="B456" s="5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</row>
    <row r="457" spans="1:49" ht="11.25" customHeight="1">
      <c r="A457" s="54" t="str">
        <f>IF(COUNTIF($AE$18:$AE$60,A451)=1,VLOOKUP(A451,$AE$18:$AF$60,2,0),"")</f>
        <v/>
      </c>
      <c r="B457" s="54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</row>
    <row r="458" spans="1:49" ht="11.25" customHeight="1">
      <c r="A458" s="55"/>
      <c r="B458" s="55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11"/>
      <c r="N458" s="11"/>
      <c r="O458" s="11"/>
      <c r="P458" s="11"/>
      <c r="Q458" s="11"/>
      <c r="R458" s="11"/>
      <c r="S458" s="11"/>
      <c r="T458" s="11"/>
      <c r="U458" s="11"/>
      <c r="V458" s="7"/>
      <c r="W458" s="7"/>
      <c r="X458" s="7"/>
      <c r="Y458" s="7"/>
      <c r="Z458" s="7"/>
      <c r="AA458" s="7"/>
      <c r="AB458" s="7"/>
      <c r="AC458" s="7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</row>
    <row r="459" spans="1:49" ht="11.2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</row>
    <row r="460" spans="1:49" ht="11.25" customHeight="1">
      <c r="A460" s="58">
        <f t="shared" ref="A460" si="453">A451+1</f>
        <v>42416</v>
      </c>
      <c r="B460" s="58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</row>
    <row r="461" spans="1:49" ht="11.25" customHeight="1">
      <c r="A461" s="58"/>
      <c r="B461" s="58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</row>
    <row r="462" spans="1:49" ht="11.25" customHeight="1">
      <c r="A462" s="58"/>
      <c r="B462" s="58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</row>
    <row r="463" spans="1:49" ht="11.25" customHeight="1">
      <c r="A463" s="58"/>
      <c r="B463" s="58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</row>
    <row r="464" spans="1:49" ht="11.25" customHeight="1">
      <c r="A464" s="57">
        <f t="shared" ref="A464" si="454">A460</f>
        <v>42416</v>
      </c>
      <c r="B464" s="5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</row>
    <row r="465" spans="1:49" ht="11.25" customHeight="1">
      <c r="A465" s="57"/>
      <c r="B465" s="5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</row>
    <row r="466" spans="1:49" ht="11.25" customHeight="1">
      <c r="A466" s="54" t="str">
        <f>IF(COUNTIF($AE$18:$AE$60,A460)=1,VLOOKUP(A460,$AE$18:$AF$60,2,0),"")</f>
        <v/>
      </c>
      <c r="B466" s="54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</row>
    <row r="467" spans="1:49" ht="11.25" customHeight="1">
      <c r="A467" s="55"/>
      <c r="B467" s="55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11"/>
      <c r="N467" s="11"/>
      <c r="O467" s="11"/>
      <c r="P467" s="11"/>
      <c r="Q467" s="11"/>
      <c r="R467" s="11"/>
      <c r="S467" s="11"/>
      <c r="T467" s="11"/>
      <c r="U467" s="11"/>
      <c r="V467" s="7"/>
      <c r="W467" s="7"/>
      <c r="X467" s="7"/>
      <c r="Y467" s="7"/>
      <c r="Z467" s="7"/>
      <c r="AA467" s="7"/>
      <c r="AB467" s="7"/>
      <c r="AC467" s="7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</row>
    <row r="468" spans="1:49" ht="11.25" customHeight="1">
      <c r="A468" s="30"/>
      <c r="B468" s="30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</row>
    <row r="469" spans="1:49" ht="11.25" customHeight="1">
      <c r="A469" s="58">
        <f t="shared" ref="A469" si="455">A460+1</f>
        <v>42417</v>
      </c>
      <c r="B469" s="58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</row>
    <row r="470" spans="1:49" ht="11.25" customHeight="1">
      <c r="A470" s="58"/>
      <c r="B470" s="58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</row>
    <row r="471" spans="1:49" ht="11.25" customHeight="1">
      <c r="A471" s="58"/>
      <c r="B471" s="58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</row>
    <row r="472" spans="1:49" ht="11.25" customHeight="1">
      <c r="A472" s="58"/>
      <c r="B472" s="58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</row>
    <row r="473" spans="1:49" ht="11.25" customHeight="1">
      <c r="A473" s="57">
        <f t="shared" ref="A473" si="456">A469</f>
        <v>42417</v>
      </c>
      <c r="B473" s="5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</row>
    <row r="474" spans="1:49" ht="11.25" customHeight="1">
      <c r="A474" s="57"/>
      <c r="B474" s="5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</row>
    <row r="475" spans="1:49" ht="11.25" customHeight="1">
      <c r="A475" s="54" t="str">
        <f>IF(COUNTIF($AE$18:$AE$60,A469)=1,VLOOKUP(A469,$AE$18:$AF$60,2,0),"")</f>
        <v/>
      </c>
      <c r="B475" s="54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</row>
    <row r="476" spans="1:49" ht="11.25" customHeight="1">
      <c r="A476" s="55"/>
      <c r="B476" s="55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11"/>
      <c r="N476" s="11"/>
      <c r="O476" s="11"/>
      <c r="P476" s="11"/>
      <c r="Q476" s="11"/>
      <c r="R476" s="11"/>
      <c r="S476" s="11"/>
      <c r="T476" s="11"/>
      <c r="U476" s="11"/>
      <c r="V476" s="7"/>
      <c r="W476" s="7"/>
      <c r="X476" s="7"/>
      <c r="Y476" s="7"/>
      <c r="Z476" s="7"/>
      <c r="AA476" s="7"/>
      <c r="AB476" s="7"/>
      <c r="AC476" s="7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</row>
    <row r="477" spans="1:49" ht="11.25" customHeight="1">
      <c r="A477" s="30"/>
      <c r="B477" s="30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</row>
    <row r="478" spans="1:49" ht="11.25" customHeight="1">
      <c r="A478" s="58">
        <f t="shared" ref="A478" si="457">A469+1</f>
        <v>42418</v>
      </c>
      <c r="B478" s="58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</row>
    <row r="479" spans="1:49" ht="11.25" customHeight="1">
      <c r="A479" s="58"/>
      <c r="B479" s="58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</row>
    <row r="480" spans="1:49" ht="11.25" customHeight="1">
      <c r="A480" s="58"/>
      <c r="B480" s="58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</row>
    <row r="481" spans="1:49" ht="11.25" customHeight="1">
      <c r="A481" s="58"/>
      <c r="B481" s="58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</row>
    <row r="482" spans="1:49" ht="11.25" customHeight="1">
      <c r="A482" s="57">
        <f t="shared" ref="A482" si="458">A478</f>
        <v>42418</v>
      </c>
      <c r="B482" s="5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7"/>
      <c r="N482" s="7"/>
      <c r="O482" s="7"/>
      <c r="P482" s="27"/>
      <c r="Q482" s="27"/>
      <c r="R482" s="27"/>
      <c r="S482" s="27"/>
      <c r="T482" s="27"/>
      <c r="U482" s="27"/>
      <c r="V482" s="27"/>
      <c r="W482" s="7"/>
      <c r="X482" s="7"/>
      <c r="Y482" s="7"/>
      <c r="Z482" s="7"/>
      <c r="AA482" s="7"/>
      <c r="AB482" s="7"/>
      <c r="AC482" s="7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</row>
    <row r="483" spans="1:49" ht="11.25" customHeight="1">
      <c r="A483" s="57"/>
      <c r="B483" s="5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7"/>
      <c r="N483" s="7"/>
      <c r="O483" s="7"/>
      <c r="P483" s="27"/>
      <c r="Q483" s="27"/>
      <c r="R483" s="27"/>
      <c r="S483" s="27"/>
      <c r="T483" s="27"/>
      <c r="U483" s="27"/>
      <c r="V483" s="27"/>
      <c r="W483" s="7"/>
      <c r="X483" s="7"/>
      <c r="Y483" s="7"/>
      <c r="Z483" s="7"/>
      <c r="AA483" s="7"/>
      <c r="AB483" s="7"/>
      <c r="AC483" s="7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</row>
    <row r="484" spans="1:49" ht="11.25" customHeight="1">
      <c r="A484" s="54" t="str">
        <f>IF(COUNTIF($AE$18:$AE$60,A478)=1,VLOOKUP(A478,$AE$18:$AF$60,2,0),"")</f>
        <v/>
      </c>
      <c r="B484" s="54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7"/>
      <c r="N484" s="7"/>
      <c r="O484" s="7"/>
      <c r="P484" s="27"/>
      <c r="Q484" s="27"/>
      <c r="R484" s="27"/>
      <c r="S484" s="27"/>
      <c r="T484" s="27"/>
      <c r="U484" s="27"/>
      <c r="V484" s="27"/>
      <c r="W484" s="7"/>
      <c r="X484" s="7"/>
      <c r="Y484" s="7"/>
      <c r="Z484" s="7"/>
      <c r="AA484" s="7"/>
      <c r="AB484" s="7"/>
      <c r="AC484" s="7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</row>
    <row r="485" spans="1:49" ht="11.25" customHeight="1">
      <c r="A485" s="55"/>
      <c r="B485" s="55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11"/>
      <c r="N485" s="11"/>
      <c r="O485" s="11"/>
      <c r="P485" s="29"/>
      <c r="Q485" s="29"/>
      <c r="R485" s="29"/>
      <c r="S485" s="29"/>
      <c r="T485" s="29"/>
      <c r="U485" s="29"/>
      <c r="V485" s="27"/>
      <c r="W485" s="7"/>
      <c r="X485" s="7"/>
      <c r="Y485" s="7"/>
      <c r="Z485" s="7"/>
      <c r="AA485" s="7"/>
      <c r="AB485" s="7"/>
      <c r="AC485" s="7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</row>
    <row r="486" spans="1:49" ht="11.25" customHeight="1">
      <c r="A486" s="7"/>
      <c r="B486" s="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7"/>
      <c r="N486" s="7"/>
      <c r="O486" s="7"/>
      <c r="P486" s="27"/>
      <c r="Q486" s="27"/>
      <c r="R486" s="27"/>
      <c r="S486" s="27"/>
      <c r="T486" s="27"/>
      <c r="U486" s="27"/>
      <c r="V486" s="27"/>
      <c r="W486" s="7"/>
      <c r="X486" s="7"/>
      <c r="Y486" s="7"/>
      <c r="Z486" s="7"/>
      <c r="AA486" s="7"/>
      <c r="AB486" s="7"/>
      <c r="AC486" s="7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</row>
    <row r="487" spans="1:49" ht="11.25" customHeight="1">
      <c r="A487" s="58">
        <f t="shared" ref="A487" si="459">A478+1</f>
        <v>42419</v>
      </c>
      <c r="B487" s="58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7"/>
      <c r="N487" s="7"/>
      <c r="O487" s="7"/>
      <c r="P487" s="27"/>
      <c r="Q487" s="27"/>
      <c r="R487" s="27"/>
      <c r="S487" s="27"/>
      <c r="T487" s="27"/>
      <c r="U487" s="27"/>
      <c r="V487" s="27"/>
      <c r="X487" s="47">
        <f t="shared" ref="X487" si="460">IF(DAY(A451)&gt;$AD$5,DATE(YEAR(A451),MONTH(A451),1),DATE(YEAR(A451),MONTH(A451)-1,1))</f>
        <v>42401</v>
      </c>
      <c r="Y487" s="47"/>
      <c r="Z487" s="47"/>
      <c r="AA487" s="47"/>
      <c r="AB487" s="47"/>
      <c r="AC487" s="18" t="str">
        <f t="shared" ref="AC487" si="461">IF(AB494&lt;&gt;"",IF(EOMONTH(Y487,0)&gt;AB494,AB494+1,""),"")</f>
        <v/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</row>
    <row r="488" spans="1:49" ht="11.25" customHeight="1">
      <c r="A488" s="58"/>
      <c r="B488" s="58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7"/>
      <c r="N488" s="7"/>
      <c r="O488" s="7"/>
      <c r="P488" s="27"/>
      <c r="Q488" s="27"/>
      <c r="R488" s="27"/>
      <c r="S488" s="27"/>
      <c r="T488" s="27"/>
      <c r="U488" s="27"/>
      <c r="V488" s="27"/>
      <c r="W488" s="7" t="s">
        <v>35</v>
      </c>
      <c r="X488" s="18">
        <f t="shared" ref="X488" si="462">IF(WEEKDAY(X487,2)=1,DATE(YEAR(X487),MONTH(X487),1),"")</f>
        <v>42401</v>
      </c>
      <c r="Y488" s="18">
        <f t="shared" ref="Y488:AA488" si="463">X494+1</f>
        <v>42408</v>
      </c>
      <c r="Z488" s="18">
        <f t="shared" si="463"/>
        <v>42415</v>
      </c>
      <c r="AA488" s="18">
        <f t="shared" si="463"/>
        <v>42422</v>
      </c>
      <c r="AB488" s="18">
        <f t="shared" ref="AB488" si="464">IF(AA494&lt;&gt;"",IF(EOMONTH(X487,0)&gt;AA494,AA494+1,""),"")</f>
        <v>42429</v>
      </c>
      <c r="AC488" s="18" t="str">
        <f t="shared" ref="AC488" si="465">IF(AB494&lt;&gt;"",IF(EOMONTH(X487,0)&gt;AB494,AB494+1,""),"")</f>
        <v/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</row>
    <row r="489" spans="1:49" ht="11.25" customHeight="1">
      <c r="A489" s="58"/>
      <c r="B489" s="58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7" t="s">
        <v>36</v>
      </c>
      <c r="X489" s="18">
        <f t="shared" ref="X489" si="466">IF(X488&lt;&gt;"",X488+1,IF(WEEKDAY(X487,2)=2,DATE(YEAR(X487),MONTH(X487),1),""))</f>
        <v>42402</v>
      </c>
      <c r="Y489" s="18">
        <f t="shared" ref="Y489:Y494" si="467">Y488+1</f>
        <v>42409</v>
      </c>
      <c r="Z489" s="18">
        <f t="shared" ref="Z489:Z494" si="468">Z488+1</f>
        <v>42416</v>
      </c>
      <c r="AA489" s="18">
        <f t="shared" ref="AA489:AA494" si="469">AA488+1</f>
        <v>42423</v>
      </c>
      <c r="AB489" s="18" t="str">
        <f t="shared" ref="AB489" si="470">IF(AB488&lt;&gt;"",IF(EOMONTH(X487,0)&gt;AB488,AB488+1,""),"")</f>
        <v/>
      </c>
      <c r="AC489" s="18" t="str">
        <f t="shared" ref="AC489" si="471">IF(AC488&lt;&gt;"",IF(EOMONTH(Y487,0)&gt;AC488,AC488+1,""),"")</f>
        <v/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</row>
    <row r="490" spans="1:49" ht="11.25" customHeight="1">
      <c r="A490" s="58"/>
      <c r="B490" s="58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7" t="s">
        <v>35</v>
      </c>
      <c r="X490" s="18">
        <f t="shared" ref="X490" si="472">IF(X489&lt;&gt;"",X489+1,IF(WEEKDAY(X487,2)=3,DATE(YEAR(X487),MONTH(X487),1),""))</f>
        <v>42403</v>
      </c>
      <c r="Y490" s="18">
        <f t="shared" si="467"/>
        <v>42410</v>
      </c>
      <c r="Z490" s="18">
        <f t="shared" si="468"/>
        <v>42417</v>
      </c>
      <c r="AA490" s="18">
        <f t="shared" si="469"/>
        <v>42424</v>
      </c>
      <c r="AB490" s="18" t="str">
        <f t="shared" ref="AB490" si="473">IF(AB489&lt;&gt;"",IF(EOMONTH(X487,0)&gt;AB489,AB489+1,""),"")</f>
        <v/>
      </c>
      <c r="AC490" s="18" t="str">
        <f t="shared" ref="AC490" si="474">IF(AC489&lt;&gt;"",IF(EOMONTH(Y487,0)&gt;AC489,AC489+1,""),"")</f>
        <v/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</row>
    <row r="491" spans="1:49" ht="11.25" customHeight="1">
      <c r="A491" s="57">
        <f t="shared" ref="A491" si="475">A487</f>
        <v>42419</v>
      </c>
      <c r="B491" s="5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7" t="s">
        <v>36</v>
      </c>
      <c r="X491" s="18">
        <f t="shared" ref="X491" si="476">IF(X490&lt;&gt;"",X490+1,IF(WEEKDAY(X487,2)=4,DATE(YEAR(X487),MONTH(X487),1),""))</f>
        <v>42404</v>
      </c>
      <c r="Y491" s="18">
        <f t="shared" si="467"/>
        <v>42411</v>
      </c>
      <c r="Z491" s="18">
        <f t="shared" si="468"/>
        <v>42418</v>
      </c>
      <c r="AA491" s="18">
        <f t="shared" si="469"/>
        <v>42425</v>
      </c>
      <c r="AB491" s="18" t="str">
        <f t="shared" ref="AB491" si="477">IF(AB490&lt;&gt;"",IF(EOMONTH(X487,0)&gt;AB490,AB490+1,""),"")</f>
        <v/>
      </c>
      <c r="AC491" s="18" t="str">
        <f t="shared" ref="AC491" si="478">IF(AC490&lt;&gt;"",IF(EOMONTH(Y487,0)&gt;AC490,AC490+1,""),"")</f>
        <v/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</row>
    <row r="492" spans="1:49" ht="11.25" customHeight="1">
      <c r="A492" s="57"/>
      <c r="B492" s="5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7" t="s">
        <v>37</v>
      </c>
      <c r="X492" s="18">
        <f t="shared" ref="X492" si="479">IF(X491&lt;&gt;"",X491+1,IF(WEEKDAY(X487,2)=5,DATE(YEAR(X487),MONTH(X487),1),""))</f>
        <v>42405</v>
      </c>
      <c r="Y492" s="18">
        <f t="shared" si="467"/>
        <v>42412</v>
      </c>
      <c r="Z492" s="18">
        <f t="shared" si="468"/>
        <v>42419</v>
      </c>
      <c r="AA492" s="18">
        <f t="shared" si="469"/>
        <v>42426</v>
      </c>
      <c r="AB492" s="18" t="str">
        <f t="shared" ref="AB492" si="480">IF(AB491&lt;&gt;"",IF(EOMONTH(X487,0)&gt;AB491,AB491+1,""),"")</f>
        <v/>
      </c>
      <c r="AC492" s="18" t="str">
        <f t="shared" ref="AC492" si="481">IF(AC491&lt;&gt;"",IF(EOMONTH(Y487,0)&gt;AC491,AC491+1,""),"")</f>
        <v/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</row>
    <row r="493" spans="1:49" ht="11.25" customHeight="1">
      <c r="A493" s="54" t="str">
        <f>IF(COUNTIF($AE$18:$AE$60,A487)=1,VLOOKUP(A487,$AE$18:$AF$60,2,0),"")</f>
        <v/>
      </c>
      <c r="B493" s="54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7" t="s">
        <v>38</v>
      </c>
      <c r="X493" s="18">
        <f t="shared" ref="X493" si="482">IF(X492&lt;&gt;"",X492+1,IF(WEEKDAY(X487,2)=6,DATE(YEAR(X487),MONTH(X487),1),""))</f>
        <v>42406</v>
      </c>
      <c r="Y493" s="18">
        <f t="shared" si="467"/>
        <v>42413</v>
      </c>
      <c r="Z493" s="18">
        <f t="shared" si="468"/>
        <v>42420</v>
      </c>
      <c r="AA493" s="18">
        <f t="shared" si="469"/>
        <v>42427</v>
      </c>
      <c r="AB493" s="18" t="str">
        <f t="shared" ref="AB493" si="483">IF(AB492&lt;&gt;"",IF(EOMONTH(X487,0)&gt;AB492,AB492+1,""),"")</f>
        <v/>
      </c>
      <c r="AC493" s="18" t="str">
        <f t="shared" ref="AC493" si="484">IF(AC492&lt;&gt;"",IF(EOMONTH(Y487,0)&gt;AC492,AC492+1,""),"")</f>
        <v/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</row>
    <row r="494" spans="1:49" ht="11.25" customHeight="1">
      <c r="A494" s="55"/>
      <c r="B494" s="55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7"/>
      <c r="W494" s="19" t="s">
        <v>38</v>
      </c>
      <c r="X494" s="20">
        <f t="shared" ref="X494" si="485">IF(X493&lt;&gt;"",X493+1,IF(WEEKDAY(X487,2)=7,DATE(YEAR(X487),MONTH(X487),1),""))</f>
        <v>42407</v>
      </c>
      <c r="Y494" s="20">
        <f t="shared" si="467"/>
        <v>42414</v>
      </c>
      <c r="Z494" s="20">
        <f t="shared" si="468"/>
        <v>42421</v>
      </c>
      <c r="AA494" s="20">
        <f t="shared" si="469"/>
        <v>42428</v>
      </c>
      <c r="AB494" s="20" t="str">
        <f t="shared" ref="AB494" si="486">IF(AB493&lt;&gt;"",IF(EOMONTH(X487,0)&gt;AB493,AB493+1,""),"")</f>
        <v/>
      </c>
      <c r="AC494" s="20" t="str">
        <f t="shared" ref="AC494" si="487">IF(AC493&lt;&gt;"",IF(EOMONTH(Y487,0)&gt;AC493,AC493+1,""),"")</f>
        <v/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</row>
    <row r="495" spans="1:49" ht="11.25" customHeight="1">
      <c r="A495" s="21"/>
      <c r="B495" s="21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7"/>
      <c r="X495" s="7"/>
      <c r="Y495" s="7"/>
      <c r="Z495" s="7"/>
      <c r="AA495" s="7"/>
      <c r="AB495" s="7"/>
      <c r="AC495" s="27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</row>
    <row r="496" spans="1:49" ht="11.25" customHeight="1">
      <c r="A496" s="56">
        <f t="shared" ref="A496" si="488">A487+1</f>
        <v>42420</v>
      </c>
      <c r="B496" s="56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X496" s="47">
        <f t="shared" ref="X496" si="489">DATE(YEAR(X487),MONTH(X487)+1,1)</f>
        <v>42430</v>
      </c>
      <c r="Y496" s="47"/>
      <c r="Z496" s="47"/>
      <c r="AA496" s="47"/>
      <c r="AB496" s="47"/>
      <c r="AC496" s="18" t="str">
        <f t="shared" ref="AC496" si="490">IF(AB503&lt;&gt;"",IF(EOMONTH(Y496,0)&gt;AB503,AB503+1,""),"")</f>
        <v/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</row>
    <row r="497" spans="1:49" ht="11.25" customHeight="1">
      <c r="A497" s="56"/>
      <c r="B497" s="56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7" t="s">
        <v>35</v>
      </c>
      <c r="X497" s="18" t="str">
        <f t="shared" ref="X497" si="491">IF(WEEKDAY(X496,2)=1,DATE(YEAR(X496),MONTH(X496),1),"")</f>
        <v/>
      </c>
      <c r="Y497" s="18">
        <f t="shared" ref="Y497:AA497" si="492">X503+1</f>
        <v>42436</v>
      </c>
      <c r="Z497" s="18">
        <f t="shared" si="492"/>
        <v>42443</v>
      </c>
      <c r="AA497" s="18">
        <f t="shared" si="492"/>
        <v>42450</v>
      </c>
      <c r="AB497" s="18">
        <f t="shared" ref="AB497" si="493">IF(AA503&lt;&gt;"",IF(EOMONTH(X496,0)&gt;AA503,AA503+1,""),"")</f>
        <v>42457</v>
      </c>
      <c r="AC497" s="18" t="str">
        <f t="shared" ref="AC497" si="494">IF(AB503&lt;&gt;"",IF(EOMONTH(X496,0)&gt;AB503,AB503+1,""),"")</f>
        <v/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</row>
    <row r="498" spans="1:49" ht="11.25" customHeight="1">
      <c r="A498" s="56"/>
      <c r="B498" s="56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7" t="s">
        <v>36</v>
      </c>
      <c r="X498" s="18">
        <f t="shared" ref="X498" si="495">IF(X497&lt;&gt;"",X497+1,IF(WEEKDAY(X496,2)=2,DATE(YEAR(X496),MONTH(X496),1),""))</f>
        <v>42430</v>
      </c>
      <c r="Y498" s="18">
        <f t="shared" ref="Y498:Y503" si="496">Y497+1</f>
        <v>42437</v>
      </c>
      <c r="Z498" s="18">
        <f t="shared" ref="Z498:Z503" si="497">Z497+1</f>
        <v>42444</v>
      </c>
      <c r="AA498" s="18">
        <f t="shared" ref="AA498:AA503" si="498">AA497+1</f>
        <v>42451</v>
      </c>
      <c r="AB498" s="18">
        <f t="shared" ref="AB498" si="499">IF(AB497&lt;&gt;"",IF(EOMONTH(X496,0)&gt;AB497,AB497+1,""),"")</f>
        <v>42458</v>
      </c>
      <c r="AC498" s="18" t="str">
        <f t="shared" ref="AC498" si="500">IF(AC497&lt;&gt;"",IF(EOMONTH(Y496,0)&gt;AC497,AC497+1,""),"")</f>
        <v/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</row>
    <row r="499" spans="1:49" ht="11.25" customHeight="1">
      <c r="A499" s="56"/>
      <c r="B499" s="56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7" t="s">
        <v>35</v>
      </c>
      <c r="X499" s="18">
        <f t="shared" ref="X499" si="501">IF(X498&lt;&gt;"",X498+1,IF(WEEKDAY(X496,2)=3,DATE(YEAR(X496),MONTH(X496),1),""))</f>
        <v>42431</v>
      </c>
      <c r="Y499" s="18">
        <f t="shared" si="496"/>
        <v>42438</v>
      </c>
      <c r="Z499" s="18">
        <f t="shared" si="497"/>
        <v>42445</v>
      </c>
      <c r="AA499" s="18">
        <f t="shared" si="498"/>
        <v>42452</v>
      </c>
      <c r="AB499" s="18">
        <f t="shared" ref="AB499" si="502">IF(AB498&lt;&gt;"",IF(EOMONTH(X496,0)&gt;AB498,AB498+1,""),"")</f>
        <v>42459</v>
      </c>
      <c r="AC499" s="18" t="str">
        <f t="shared" ref="AC499" si="503">IF(AC498&lt;&gt;"",IF(EOMONTH(Y496,0)&gt;AC498,AC498+1,""),"")</f>
        <v/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</row>
    <row r="500" spans="1:49" ht="11.25" customHeight="1">
      <c r="A500" s="50">
        <f t="shared" ref="A500" si="504">A496</f>
        <v>42420</v>
      </c>
      <c r="B500" s="50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7" t="s">
        <v>36</v>
      </c>
      <c r="X500" s="18">
        <f t="shared" ref="X500" si="505">IF(X499&lt;&gt;"",X499+1,IF(WEEKDAY(X496,2)=4,DATE(YEAR(X496),MONTH(X496),1),""))</f>
        <v>42432</v>
      </c>
      <c r="Y500" s="18">
        <f t="shared" si="496"/>
        <v>42439</v>
      </c>
      <c r="Z500" s="18">
        <f t="shared" si="497"/>
        <v>42446</v>
      </c>
      <c r="AA500" s="18">
        <f t="shared" si="498"/>
        <v>42453</v>
      </c>
      <c r="AB500" s="18">
        <f t="shared" ref="AB500" si="506">IF(AB499&lt;&gt;"",IF(EOMONTH(X496,0)&gt;AB499,AB499+1,""),"")</f>
        <v>42460</v>
      </c>
      <c r="AC500" s="18" t="str">
        <f t="shared" ref="AC500" si="507">IF(AC499&lt;&gt;"",IF(EOMONTH(Y496,0)&gt;AC499,AC499+1,""),"")</f>
        <v/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</row>
    <row r="501" spans="1:49" ht="11.25" customHeight="1">
      <c r="A501" s="50"/>
      <c r="B501" s="50"/>
      <c r="C501" s="27"/>
      <c r="D501" s="27"/>
      <c r="E501" s="31"/>
      <c r="F501" s="31"/>
      <c r="G501" s="31"/>
      <c r="H501" s="31"/>
      <c r="I501" s="31"/>
      <c r="J501" s="31"/>
      <c r="K501" s="31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7" t="s">
        <v>37</v>
      </c>
      <c r="X501" s="18">
        <f t="shared" ref="X501" si="508">IF(X500&lt;&gt;"",X500+1,IF(WEEKDAY(X496,2)=5,DATE(YEAR(X496),MONTH(X496),1),""))</f>
        <v>42433</v>
      </c>
      <c r="Y501" s="18">
        <f t="shared" si="496"/>
        <v>42440</v>
      </c>
      <c r="Z501" s="18">
        <f t="shared" si="497"/>
        <v>42447</v>
      </c>
      <c r="AA501" s="18">
        <f t="shared" si="498"/>
        <v>42454</v>
      </c>
      <c r="AB501" s="18" t="str">
        <f t="shared" ref="AB501" si="509">IF(AB500&lt;&gt;"",IF(EOMONTH(X496,0)&gt;AB500,AB500+1,""),"")</f>
        <v/>
      </c>
      <c r="AC501" s="18" t="str">
        <f t="shared" ref="AC501" si="510">IF(AC500&lt;&gt;"",IF(EOMONTH(Y496,0)&gt;AC500,AC500+1,""),"")</f>
        <v/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</row>
    <row r="502" spans="1:49" ht="11.25" customHeight="1">
      <c r="A502" s="48" t="str">
        <f>IF(COUNTIF($AE$18:$AE$60,A496)=1,VLOOKUP(A496,$AE$18:$AF$60,2,0),"")</f>
        <v/>
      </c>
      <c r="B502" s="48"/>
      <c r="C502" s="27"/>
      <c r="D502" s="27"/>
      <c r="E502" s="31"/>
      <c r="F502" s="31"/>
      <c r="G502" s="31"/>
      <c r="H502" s="31"/>
      <c r="I502" s="31"/>
      <c r="J502" s="31"/>
      <c r="K502" s="31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7" t="s">
        <v>38</v>
      </c>
      <c r="X502" s="18">
        <f t="shared" ref="X502" si="511">IF(X501&lt;&gt;"",X501+1,IF(WEEKDAY(X496,2)=6,DATE(YEAR(X496),MONTH(X496),1),""))</f>
        <v>42434</v>
      </c>
      <c r="Y502" s="18">
        <f t="shared" si="496"/>
        <v>42441</v>
      </c>
      <c r="Z502" s="18">
        <f t="shared" si="497"/>
        <v>42448</v>
      </c>
      <c r="AA502" s="18">
        <f t="shared" si="498"/>
        <v>42455</v>
      </c>
      <c r="AB502" s="18" t="str">
        <f t="shared" ref="AB502" si="512">IF(AB501&lt;&gt;"",IF(EOMONTH(X496,0)&gt;AB501,AB501+1,""),"")</f>
        <v/>
      </c>
      <c r="AC502" s="18" t="str">
        <f t="shared" ref="AC502" si="513">IF(AC501&lt;&gt;"",IF(EOMONTH(Y496,0)&gt;AC501,AC501+1,""),"")</f>
        <v/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</row>
    <row r="503" spans="1:49" ht="11.25" customHeight="1">
      <c r="A503" s="49"/>
      <c r="B503" s="4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7"/>
      <c r="W503" s="19" t="s">
        <v>38</v>
      </c>
      <c r="X503" s="20">
        <f t="shared" ref="X503" si="514">IF(X502&lt;&gt;"",X502+1,IF(WEEKDAY(X496,2)=7,DATE(YEAR(X496),MONTH(X496),1),""))</f>
        <v>42435</v>
      </c>
      <c r="Y503" s="20">
        <f t="shared" si="496"/>
        <v>42442</v>
      </c>
      <c r="Z503" s="20">
        <f t="shared" si="497"/>
        <v>42449</v>
      </c>
      <c r="AA503" s="20">
        <f t="shared" si="498"/>
        <v>42456</v>
      </c>
      <c r="AB503" s="20" t="str">
        <f t="shared" ref="AB503" si="515">IF(AB502&lt;&gt;"",IF(EOMONTH(X496,0)&gt;AB502,AB502+1,""),"")</f>
        <v/>
      </c>
      <c r="AC503" s="20" t="str">
        <f t="shared" ref="AC503" si="516">IF(AC502&lt;&gt;"",IF(EOMONTH(Y496,0)&gt;AC502,AC502+1,""),"")</f>
        <v/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</row>
    <row r="504" spans="1:49" ht="11.25" customHeight="1">
      <c r="A504" s="25"/>
      <c r="B504" s="25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7"/>
      <c r="X504" s="7"/>
      <c r="Y504" s="7"/>
      <c r="Z504" s="7"/>
      <c r="AA504" s="7"/>
      <c r="AB504" s="7"/>
      <c r="AC504" s="27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</row>
    <row r="505" spans="1:49" ht="11.25" customHeight="1">
      <c r="A505" s="56">
        <f t="shared" ref="A505" si="517">A496+1</f>
        <v>42421</v>
      </c>
      <c r="B505" s="56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X505" s="47">
        <f t="shared" ref="X505" si="518">DATE(YEAR(X496),MONTH(X496)+1,1)</f>
        <v>42461</v>
      </c>
      <c r="Y505" s="47"/>
      <c r="Z505" s="47"/>
      <c r="AA505" s="47"/>
      <c r="AB505" s="47"/>
      <c r="AC505" s="18" t="str">
        <f t="shared" ref="AC505" si="519">IF(AB512&lt;&gt;"",IF(EOMONTH(Y505,0)&gt;AB512,AB512+1,""),"")</f>
        <v/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</row>
    <row r="506" spans="1:49" ht="11.25" customHeight="1">
      <c r="A506" s="56"/>
      <c r="B506" s="56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7" t="s">
        <v>35</v>
      </c>
      <c r="X506" s="18" t="str">
        <f t="shared" ref="X506" si="520">IF(WEEKDAY(X505,2)=1,DATE(YEAR(X505),MONTH(X505),1),"")</f>
        <v/>
      </c>
      <c r="Y506" s="18">
        <f t="shared" ref="Y506:AA506" si="521">X512+1</f>
        <v>42464</v>
      </c>
      <c r="Z506" s="18">
        <f t="shared" si="521"/>
        <v>42471</v>
      </c>
      <c r="AA506" s="18">
        <f t="shared" si="521"/>
        <v>42478</v>
      </c>
      <c r="AB506" s="18">
        <f t="shared" ref="AB506" si="522">IF(AA512&lt;&gt;"",IF(EOMONTH(X505,0)&gt;AA512,AA512+1,""),"")</f>
        <v>42485</v>
      </c>
      <c r="AC506" s="18" t="str">
        <f t="shared" ref="AC506" si="523">IF(AB512&lt;&gt;"",IF(EOMONTH(X505,0)&gt;AB512,AB512+1,""),"")</f>
        <v/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</row>
    <row r="507" spans="1:49" ht="11.25" customHeight="1">
      <c r="A507" s="56"/>
      <c r="B507" s="56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7" t="s">
        <v>36</v>
      </c>
      <c r="X507" s="18" t="str">
        <f t="shared" ref="X507" si="524">IF(X506&lt;&gt;"",X506+1,IF(WEEKDAY(X505,2)=2,DATE(YEAR(X505),MONTH(X505),1),""))</f>
        <v/>
      </c>
      <c r="Y507" s="18">
        <f t="shared" ref="Y507" si="525">Y506+1</f>
        <v>42465</v>
      </c>
      <c r="Z507" s="18">
        <f t="shared" ref="Z507" si="526">Z506+1</f>
        <v>42472</v>
      </c>
      <c r="AA507" s="18">
        <f t="shared" ref="AA507" si="527">AA506+1</f>
        <v>42479</v>
      </c>
      <c r="AB507" s="18">
        <f t="shared" ref="AB507" si="528">IF(AB506&lt;&gt;"",IF(EOMONTH(X505,0)&gt;AB506,AB506+1,""),"")</f>
        <v>42486</v>
      </c>
      <c r="AC507" s="18" t="str">
        <f t="shared" ref="AC507" si="529">IF(AC506&lt;&gt;"",IF(EOMONTH(Y505,0)&gt;AC506,AC506+1,""),"")</f>
        <v/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</row>
    <row r="508" spans="1:49" ht="11.25" customHeight="1">
      <c r="A508" s="56"/>
      <c r="B508" s="56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7"/>
      <c r="W508" s="7" t="s">
        <v>35</v>
      </c>
      <c r="X508" s="18" t="str">
        <f t="shared" ref="X508" si="530">IF(X507&lt;&gt;"",X507+1,IF(WEEKDAY(X505,2)=3,DATE(YEAR(X505),MONTH(X505),1),""))</f>
        <v/>
      </c>
      <c r="Y508" s="18">
        <f t="shared" ref="Y508:AA508" si="531">Y507+1</f>
        <v>42466</v>
      </c>
      <c r="Z508" s="18">
        <f t="shared" si="531"/>
        <v>42473</v>
      </c>
      <c r="AA508" s="18">
        <f t="shared" si="531"/>
        <v>42480</v>
      </c>
      <c r="AB508" s="18">
        <f t="shared" ref="AB508" si="532">IF(AB507&lt;&gt;"",IF(EOMONTH(X505,0)&gt;AB507,AB507+1,""),"")</f>
        <v>42487</v>
      </c>
      <c r="AC508" s="18" t="str">
        <f t="shared" ref="AC508" si="533">IF(AC507&lt;&gt;"",IF(EOMONTH(Y505,0)&gt;AC507,AC507+1,""),"")</f>
        <v/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</row>
    <row r="509" spans="1:49" ht="11.25" customHeight="1">
      <c r="A509" s="50">
        <f t="shared" ref="A509" si="534">A505</f>
        <v>42421</v>
      </c>
      <c r="B509" s="50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7"/>
      <c r="W509" s="7" t="s">
        <v>36</v>
      </c>
      <c r="X509" s="18" t="str">
        <f t="shared" ref="X509" si="535">IF(X508&lt;&gt;"",X508+1,IF(WEEKDAY(X505,2)=4,DATE(YEAR(X505),MONTH(X505),1),""))</f>
        <v/>
      </c>
      <c r="Y509" s="18">
        <f t="shared" ref="Y509:AA509" si="536">Y508+1</f>
        <v>42467</v>
      </c>
      <c r="Z509" s="18">
        <f t="shared" si="536"/>
        <v>42474</v>
      </c>
      <c r="AA509" s="18">
        <f t="shared" si="536"/>
        <v>42481</v>
      </c>
      <c r="AB509" s="18">
        <f t="shared" ref="AB509" si="537">IF(AB508&lt;&gt;"",IF(EOMONTH(X505,0)&gt;AB508,AB508+1,""),"")</f>
        <v>42488</v>
      </c>
      <c r="AC509" s="18" t="str">
        <f t="shared" ref="AC509" si="538">IF(AC508&lt;&gt;"",IF(EOMONTH(Y505,0)&gt;AC508,AC508+1,""),"")</f>
        <v/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</row>
    <row r="510" spans="1:49" ht="11.25" customHeight="1">
      <c r="A510" s="50"/>
      <c r="B510" s="50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7"/>
      <c r="W510" s="7" t="s">
        <v>37</v>
      </c>
      <c r="X510" s="18">
        <f t="shared" ref="X510" si="539">IF(X509&lt;&gt;"",X509+1,IF(WEEKDAY(X505,2)=5,DATE(YEAR(X505),MONTH(X505),1),""))</f>
        <v>42461</v>
      </c>
      <c r="Y510" s="18">
        <f t="shared" ref="Y510:AA510" si="540">Y509+1</f>
        <v>42468</v>
      </c>
      <c r="Z510" s="18">
        <f t="shared" si="540"/>
        <v>42475</v>
      </c>
      <c r="AA510" s="18">
        <f t="shared" si="540"/>
        <v>42482</v>
      </c>
      <c r="AB510" s="18">
        <f t="shared" ref="AB510" si="541">IF(AB509&lt;&gt;"",IF(EOMONTH(X505,0)&gt;AB509,AB509+1,""),"")</f>
        <v>42489</v>
      </c>
      <c r="AC510" s="18" t="str">
        <f t="shared" ref="AC510" si="542">IF(AC509&lt;&gt;"",IF(EOMONTH(Y505,0)&gt;AC509,AC509+1,""),"")</f>
        <v/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</row>
    <row r="511" spans="1:49" ht="11.25" customHeight="1">
      <c r="A511" s="48" t="str">
        <f>IF(COUNTIF($AE$18:$AE$60,A505)=1,VLOOKUP(A505,$AE$18:$AF$60,2,0),"")</f>
        <v/>
      </c>
      <c r="B511" s="48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7"/>
      <c r="W511" s="7" t="s">
        <v>38</v>
      </c>
      <c r="X511" s="18">
        <f t="shared" ref="X511" si="543">IF(X510&lt;&gt;"",X510+1,IF(WEEKDAY(X505,2)=6,DATE(YEAR(X505),MONTH(X505),1),""))</f>
        <v>42462</v>
      </c>
      <c r="Y511" s="18">
        <f t="shared" ref="Y511:AA511" si="544">Y510+1</f>
        <v>42469</v>
      </c>
      <c r="Z511" s="18">
        <f t="shared" si="544"/>
        <v>42476</v>
      </c>
      <c r="AA511" s="18">
        <f t="shared" si="544"/>
        <v>42483</v>
      </c>
      <c r="AB511" s="18">
        <f t="shared" ref="AB511" si="545">IF(AB510&lt;&gt;"",IF(EOMONTH(X505,0)&gt;AB510,AB510+1,""),"")</f>
        <v>42490</v>
      </c>
      <c r="AC511" s="18" t="str">
        <f t="shared" ref="AC511" si="546">IF(AC510&lt;&gt;"",IF(EOMONTH(Y505,0)&gt;AC510,AC510+1,""),"")</f>
        <v/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</row>
    <row r="512" spans="1:49" ht="11.25" customHeight="1">
      <c r="A512" s="49"/>
      <c r="B512" s="49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7"/>
      <c r="W512" s="19" t="s">
        <v>38</v>
      </c>
      <c r="X512" s="20">
        <f t="shared" ref="X512" si="547">IF(X511&lt;&gt;"",X511+1,IF(WEEKDAY(X505,2)=7,DATE(YEAR(X505),MONTH(X505),1),""))</f>
        <v>42463</v>
      </c>
      <c r="Y512" s="20">
        <f t="shared" ref="Y512:AA512" si="548">Y511+1</f>
        <v>42470</v>
      </c>
      <c r="Z512" s="20">
        <f t="shared" si="548"/>
        <v>42477</v>
      </c>
      <c r="AA512" s="20">
        <f t="shared" si="548"/>
        <v>42484</v>
      </c>
      <c r="AB512" s="20" t="str">
        <f t="shared" ref="AB512" si="549">IF(AB511&lt;&gt;"",IF(EOMONTH(X505,0)&gt;AB511,AB511+1,""),"")</f>
        <v/>
      </c>
      <c r="AC512" s="20" t="str">
        <f t="shared" ref="AC512" si="550">IF(AC511&lt;&gt;"",IF(EOMONTH(Y505,0)&gt;AC511,AC511+1,""),"")</f>
        <v/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</row>
    <row r="513" spans="1:49" ht="33.75" customHeight="1">
      <c r="A513" s="51">
        <f>TRUNC((A515-WEEKDAY(A515,2)-DATE(YEAR(A515+4-WEEKDAY(A515,2)),1,-10))/7)</f>
        <v>8</v>
      </c>
      <c r="B513" s="51"/>
      <c r="C513" s="52" t="str">
        <f>IF(MONTH(A515)=MONTH(A569),VLOOKUP(MONTH(A515),$AI$1:$AJ$12,2,2)&amp;" "&amp;YEAR(A515),VLOOKUP(MONTH(A515),$AI$1:$AJ$12,2,2)&amp;" "&amp;YEAR(A515)&amp;" / "&amp;VLOOKUP(MONTH(A569),$AI$1:$AJ$12,2,2)&amp;" "&amp;YEAR(A569))</f>
        <v>Februar 2016</v>
      </c>
      <c r="D513" s="52"/>
      <c r="E513" s="52"/>
      <c r="F513" s="52"/>
      <c r="G513" s="52"/>
      <c r="H513" s="52"/>
      <c r="I513" s="52"/>
      <c r="J513" s="52"/>
      <c r="K513" s="52"/>
      <c r="L513" s="52"/>
      <c r="M513" s="52" t="str">
        <f t="shared" ref="M513" si="551">C513</f>
        <v>Februar 2016</v>
      </c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3">
        <f t="shared" ref="Z513" si="552">A513</f>
        <v>8</v>
      </c>
      <c r="AA513" s="53"/>
      <c r="AB513" s="53"/>
      <c r="AC513" s="5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</row>
    <row r="514" spans="1:49" ht="11.2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</row>
    <row r="515" spans="1:49" ht="11.25" customHeight="1">
      <c r="A515" s="58">
        <f t="shared" ref="A515" si="553">A505+1</f>
        <v>42422</v>
      </c>
      <c r="B515" s="58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</row>
    <row r="516" spans="1:49" ht="11.25" customHeight="1">
      <c r="A516" s="58"/>
      <c r="B516" s="58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</row>
    <row r="517" spans="1:49" ht="11.25" customHeight="1">
      <c r="A517" s="58"/>
      <c r="B517" s="58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</row>
    <row r="518" spans="1:49" ht="11.25" customHeight="1">
      <c r="A518" s="58"/>
      <c r="B518" s="58"/>
      <c r="C518" s="27"/>
      <c r="D518" s="27"/>
      <c r="E518" s="27"/>
      <c r="F518" s="28"/>
      <c r="G518" s="27"/>
      <c r="H518" s="27"/>
      <c r="I518" s="27"/>
      <c r="J518" s="27"/>
      <c r="K518" s="27"/>
      <c r="L518" s="2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</row>
    <row r="519" spans="1:49" ht="11.25" customHeight="1">
      <c r="A519" s="57">
        <f t="shared" ref="A519" si="554">A515</f>
        <v>42422</v>
      </c>
      <c r="B519" s="5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</row>
    <row r="520" spans="1:49" ht="11.25" customHeight="1">
      <c r="A520" s="57"/>
      <c r="B520" s="5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</row>
    <row r="521" spans="1:49" ht="11.25" customHeight="1">
      <c r="A521" s="54" t="str">
        <f>IF(COUNTIF($AE$18:$AE$60,A515)=1,VLOOKUP(A515,$AE$18:$AF$60,2,0),"")</f>
        <v/>
      </c>
      <c r="B521" s="54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</row>
    <row r="522" spans="1:49" ht="11.25" customHeight="1">
      <c r="A522" s="55"/>
      <c r="B522" s="55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11"/>
      <c r="N522" s="11"/>
      <c r="O522" s="11"/>
      <c r="P522" s="11"/>
      <c r="Q522" s="11"/>
      <c r="R522" s="11"/>
      <c r="S522" s="11"/>
      <c r="T522" s="11"/>
      <c r="U522" s="11"/>
      <c r="V522" s="7"/>
      <c r="W522" s="7"/>
      <c r="X522" s="7"/>
      <c r="Y522" s="7"/>
      <c r="Z522" s="7"/>
      <c r="AA522" s="7"/>
      <c r="AB522" s="7"/>
      <c r="AC522" s="7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</row>
    <row r="523" spans="1:49" ht="11.2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</row>
    <row r="524" spans="1:49" ht="11.25" customHeight="1">
      <c r="A524" s="58">
        <f t="shared" ref="A524" si="555">A515+1</f>
        <v>42423</v>
      </c>
      <c r="B524" s="58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</row>
    <row r="525" spans="1:49" ht="11.25" customHeight="1">
      <c r="A525" s="58"/>
      <c r="B525" s="58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</row>
    <row r="526" spans="1:49" ht="11.25" customHeight="1">
      <c r="A526" s="58"/>
      <c r="B526" s="58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</row>
    <row r="527" spans="1:49" ht="11.25" customHeight="1">
      <c r="A527" s="58"/>
      <c r="B527" s="58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</row>
    <row r="528" spans="1:49" ht="11.25" customHeight="1">
      <c r="A528" s="57">
        <f t="shared" ref="A528" si="556">A524</f>
        <v>42423</v>
      </c>
      <c r="B528" s="5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</row>
    <row r="529" spans="1:49" ht="11.25" customHeight="1">
      <c r="A529" s="57"/>
      <c r="B529" s="5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</row>
    <row r="530" spans="1:49" ht="11.25" customHeight="1">
      <c r="A530" s="54" t="str">
        <f>IF(COUNTIF($AE$18:$AE$60,A524)=1,VLOOKUP(A524,$AE$18:$AF$60,2,0),"")</f>
        <v/>
      </c>
      <c r="B530" s="54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</row>
    <row r="531" spans="1:49" ht="11.25" customHeight="1">
      <c r="A531" s="55"/>
      <c r="B531" s="55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11"/>
      <c r="N531" s="11"/>
      <c r="O531" s="11"/>
      <c r="P531" s="11"/>
      <c r="Q531" s="11"/>
      <c r="R531" s="11"/>
      <c r="S531" s="11"/>
      <c r="T531" s="11"/>
      <c r="U531" s="11"/>
      <c r="V531" s="7"/>
      <c r="W531" s="7"/>
      <c r="X531" s="7"/>
      <c r="Y531" s="7"/>
      <c r="Z531" s="7"/>
      <c r="AA531" s="7"/>
      <c r="AB531" s="7"/>
      <c r="AC531" s="7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</row>
    <row r="532" spans="1:49" ht="11.25" customHeight="1">
      <c r="A532" s="30"/>
      <c r="B532" s="30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</row>
    <row r="533" spans="1:49" ht="11.25" customHeight="1">
      <c r="A533" s="58">
        <f t="shared" ref="A533" si="557">A524+1</f>
        <v>42424</v>
      </c>
      <c r="B533" s="58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</row>
    <row r="534" spans="1:49" ht="11.25" customHeight="1">
      <c r="A534" s="58"/>
      <c r="B534" s="58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</row>
    <row r="535" spans="1:49" ht="11.25" customHeight="1">
      <c r="A535" s="58"/>
      <c r="B535" s="58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</row>
    <row r="536" spans="1:49" ht="11.25" customHeight="1">
      <c r="A536" s="58"/>
      <c r="B536" s="58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</row>
    <row r="537" spans="1:49" ht="11.25" customHeight="1">
      <c r="A537" s="57">
        <f t="shared" ref="A537" si="558">A533</f>
        <v>42424</v>
      </c>
      <c r="B537" s="5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</row>
    <row r="538" spans="1:49" ht="11.25" customHeight="1">
      <c r="A538" s="57"/>
      <c r="B538" s="5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</row>
    <row r="539" spans="1:49" ht="11.25" customHeight="1">
      <c r="A539" s="54" t="str">
        <f>IF(COUNTIF($AE$18:$AE$60,A533)=1,VLOOKUP(A533,$AE$18:$AF$60,2,0),"")</f>
        <v/>
      </c>
      <c r="B539" s="54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</row>
    <row r="540" spans="1:49" ht="11.25" customHeight="1">
      <c r="A540" s="55"/>
      <c r="B540" s="55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11"/>
      <c r="N540" s="11"/>
      <c r="O540" s="11"/>
      <c r="P540" s="11"/>
      <c r="Q540" s="11"/>
      <c r="R540" s="11"/>
      <c r="S540" s="11"/>
      <c r="T540" s="11"/>
      <c r="U540" s="11"/>
      <c r="V540" s="7"/>
      <c r="W540" s="7"/>
      <c r="X540" s="7"/>
      <c r="Y540" s="7"/>
      <c r="Z540" s="7"/>
      <c r="AA540" s="7"/>
      <c r="AB540" s="7"/>
      <c r="AC540" s="7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</row>
    <row r="541" spans="1:49" ht="11.25" customHeight="1">
      <c r="A541" s="30"/>
      <c r="B541" s="30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</row>
    <row r="542" spans="1:49" ht="11.25" customHeight="1">
      <c r="A542" s="58">
        <f t="shared" ref="A542" si="559">A533+1</f>
        <v>42425</v>
      </c>
      <c r="B542" s="58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</row>
    <row r="543" spans="1:49" ht="11.25" customHeight="1">
      <c r="A543" s="58"/>
      <c r="B543" s="58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</row>
    <row r="544" spans="1:49" ht="11.25" customHeight="1">
      <c r="A544" s="58"/>
      <c r="B544" s="58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</row>
    <row r="545" spans="1:49" ht="11.25" customHeight="1">
      <c r="A545" s="58"/>
      <c r="B545" s="58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</row>
    <row r="546" spans="1:49" ht="11.25" customHeight="1">
      <c r="A546" s="57">
        <f t="shared" ref="A546" si="560">A542</f>
        <v>42425</v>
      </c>
      <c r="B546" s="5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7"/>
      <c r="N546" s="7"/>
      <c r="O546" s="7"/>
      <c r="P546" s="27"/>
      <c r="Q546" s="27"/>
      <c r="R546" s="27"/>
      <c r="S546" s="27"/>
      <c r="T546" s="27"/>
      <c r="U546" s="27"/>
      <c r="V546" s="27"/>
      <c r="W546" s="7"/>
      <c r="X546" s="7"/>
      <c r="Y546" s="7"/>
      <c r="Z546" s="7"/>
      <c r="AA546" s="7"/>
      <c r="AB546" s="7"/>
      <c r="AC546" s="7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</row>
    <row r="547" spans="1:49" ht="11.25" customHeight="1">
      <c r="A547" s="57"/>
      <c r="B547" s="5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7"/>
      <c r="N547" s="7"/>
      <c r="O547" s="7"/>
      <c r="P547" s="27"/>
      <c r="Q547" s="27"/>
      <c r="R547" s="27"/>
      <c r="S547" s="27"/>
      <c r="T547" s="27"/>
      <c r="U547" s="27"/>
      <c r="V547" s="27"/>
      <c r="W547" s="7"/>
      <c r="X547" s="7"/>
      <c r="Y547" s="7"/>
      <c r="Z547" s="7"/>
      <c r="AA547" s="7"/>
      <c r="AB547" s="7"/>
      <c r="AC547" s="7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</row>
    <row r="548" spans="1:49" ht="11.25" customHeight="1">
      <c r="A548" s="54" t="str">
        <f>IF(COUNTIF($AE$18:$AE$60,A542)=1,VLOOKUP(A542,$AE$18:$AF$60,2,0),"")</f>
        <v/>
      </c>
      <c r="B548" s="54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7"/>
      <c r="N548" s="7"/>
      <c r="O548" s="7"/>
      <c r="P548" s="27"/>
      <c r="Q548" s="27"/>
      <c r="R548" s="27"/>
      <c r="S548" s="27"/>
      <c r="T548" s="27"/>
      <c r="U548" s="27"/>
      <c r="V548" s="27"/>
      <c r="W548" s="7"/>
      <c r="X548" s="7"/>
      <c r="Y548" s="7"/>
      <c r="Z548" s="7"/>
      <c r="AA548" s="7"/>
      <c r="AB548" s="7"/>
      <c r="AC548" s="7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</row>
    <row r="549" spans="1:49" ht="11.25" customHeight="1">
      <c r="A549" s="55"/>
      <c r="B549" s="55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11"/>
      <c r="N549" s="11"/>
      <c r="O549" s="11"/>
      <c r="P549" s="29"/>
      <c r="Q549" s="29"/>
      <c r="R549" s="29"/>
      <c r="S549" s="29"/>
      <c r="T549" s="29"/>
      <c r="U549" s="29"/>
      <c r="V549" s="27"/>
      <c r="W549" s="7"/>
      <c r="X549" s="7"/>
      <c r="Y549" s="7"/>
      <c r="Z549" s="7"/>
      <c r="AA549" s="7"/>
      <c r="AB549" s="7"/>
      <c r="AC549" s="7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</row>
    <row r="550" spans="1:49" ht="11.25" customHeight="1">
      <c r="A550" s="7"/>
      <c r="B550" s="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7"/>
      <c r="N550" s="7"/>
      <c r="O550" s="7"/>
      <c r="P550" s="27"/>
      <c r="Q550" s="27"/>
      <c r="R550" s="27"/>
      <c r="S550" s="27"/>
      <c r="T550" s="27"/>
      <c r="U550" s="27"/>
      <c r="V550" s="27"/>
      <c r="W550" s="7"/>
      <c r="X550" s="7"/>
      <c r="Y550" s="7"/>
      <c r="Z550" s="7"/>
      <c r="AA550" s="7"/>
      <c r="AB550" s="7"/>
      <c r="AC550" s="7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</row>
    <row r="551" spans="1:49" ht="11.25" customHeight="1">
      <c r="A551" s="58">
        <f t="shared" ref="A551" si="561">A542+1</f>
        <v>42426</v>
      </c>
      <c r="B551" s="58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7"/>
      <c r="N551" s="7"/>
      <c r="O551" s="7"/>
      <c r="P551" s="27"/>
      <c r="Q551" s="27"/>
      <c r="R551" s="27"/>
      <c r="S551" s="27"/>
      <c r="T551" s="27"/>
      <c r="U551" s="27"/>
      <c r="V551" s="27"/>
      <c r="X551" s="47">
        <f t="shared" ref="X551" si="562">IF(DAY(A515)&gt;$AD$5,DATE(YEAR(A515),MONTH(A515),1),DATE(YEAR(A515),MONTH(A515)-1,1))</f>
        <v>42401</v>
      </c>
      <c r="Y551" s="47"/>
      <c r="Z551" s="47"/>
      <c r="AA551" s="47"/>
      <c r="AB551" s="47"/>
      <c r="AC551" s="18" t="str">
        <f t="shared" ref="AC551" si="563">IF(AB558&lt;&gt;"",IF(EOMONTH(Y551,0)&gt;AB558,AB558+1,""),"")</f>
        <v/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</row>
    <row r="552" spans="1:49" ht="11.25" customHeight="1">
      <c r="A552" s="58"/>
      <c r="B552" s="58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7"/>
      <c r="N552" s="7"/>
      <c r="O552" s="7"/>
      <c r="P552" s="27"/>
      <c r="Q552" s="27"/>
      <c r="R552" s="27"/>
      <c r="S552" s="27"/>
      <c r="T552" s="27"/>
      <c r="U552" s="27"/>
      <c r="V552" s="27"/>
      <c r="W552" s="7" t="s">
        <v>35</v>
      </c>
      <c r="X552" s="18">
        <f t="shared" ref="X552" si="564">IF(WEEKDAY(X551,2)=1,DATE(YEAR(X551),MONTH(X551),1),"")</f>
        <v>42401</v>
      </c>
      <c r="Y552" s="18">
        <f t="shared" ref="Y552:AA552" si="565">X558+1</f>
        <v>42408</v>
      </c>
      <c r="Z552" s="18">
        <f t="shared" si="565"/>
        <v>42415</v>
      </c>
      <c r="AA552" s="18">
        <f t="shared" si="565"/>
        <v>42422</v>
      </c>
      <c r="AB552" s="18">
        <f t="shared" ref="AB552" si="566">IF(AA558&lt;&gt;"",IF(EOMONTH(X551,0)&gt;AA558,AA558+1,""),"")</f>
        <v>42429</v>
      </c>
      <c r="AC552" s="18" t="str">
        <f t="shared" ref="AC552" si="567">IF(AB558&lt;&gt;"",IF(EOMONTH(X551,0)&gt;AB558,AB558+1,""),"")</f>
        <v/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</row>
    <row r="553" spans="1:49" ht="11.25" customHeight="1">
      <c r="A553" s="58"/>
      <c r="B553" s="58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7" t="s">
        <v>36</v>
      </c>
      <c r="X553" s="18">
        <f t="shared" ref="X553" si="568">IF(X552&lt;&gt;"",X552+1,IF(WEEKDAY(X551,2)=2,DATE(YEAR(X551),MONTH(X551),1),""))</f>
        <v>42402</v>
      </c>
      <c r="Y553" s="18">
        <f t="shared" ref="Y553:Y558" si="569">Y552+1</f>
        <v>42409</v>
      </c>
      <c r="Z553" s="18">
        <f t="shared" ref="Z553:Z558" si="570">Z552+1</f>
        <v>42416</v>
      </c>
      <c r="AA553" s="18">
        <f t="shared" ref="AA553:AA558" si="571">AA552+1</f>
        <v>42423</v>
      </c>
      <c r="AB553" s="18" t="str">
        <f t="shared" ref="AB553" si="572">IF(AB552&lt;&gt;"",IF(EOMONTH(X551,0)&gt;AB552,AB552+1,""),"")</f>
        <v/>
      </c>
      <c r="AC553" s="18" t="str">
        <f t="shared" ref="AC553" si="573">IF(AC552&lt;&gt;"",IF(EOMONTH(Y551,0)&gt;AC552,AC552+1,""),"")</f>
        <v/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</row>
    <row r="554" spans="1:49" ht="11.25" customHeight="1">
      <c r="A554" s="58"/>
      <c r="B554" s="58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7" t="s">
        <v>35</v>
      </c>
      <c r="X554" s="18">
        <f t="shared" ref="X554" si="574">IF(X553&lt;&gt;"",X553+1,IF(WEEKDAY(X551,2)=3,DATE(YEAR(X551),MONTH(X551),1),""))</f>
        <v>42403</v>
      </c>
      <c r="Y554" s="18">
        <f t="shared" si="569"/>
        <v>42410</v>
      </c>
      <c r="Z554" s="18">
        <f t="shared" si="570"/>
        <v>42417</v>
      </c>
      <c r="AA554" s="18">
        <f t="shared" si="571"/>
        <v>42424</v>
      </c>
      <c r="AB554" s="18" t="str">
        <f t="shared" ref="AB554" si="575">IF(AB553&lt;&gt;"",IF(EOMONTH(X551,0)&gt;AB553,AB553+1,""),"")</f>
        <v/>
      </c>
      <c r="AC554" s="18" t="str">
        <f t="shared" ref="AC554" si="576">IF(AC553&lt;&gt;"",IF(EOMONTH(Y551,0)&gt;AC553,AC553+1,""),"")</f>
        <v/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</row>
    <row r="555" spans="1:49" ht="11.25" customHeight="1">
      <c r="A555" s="57">
        <f t="shared" ref="A555" si="577">A551</f>
        <v>42426</v>
      </c>
      <c r="B555" s="5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7" t="s">
        <v>36</v>
      </c>
      <c r="X555" s="18">
        <f t="shared" ref="X555" si="578">IF(X554&lt;&gt;"",X554+1,IF(WEEKDAY(X551,2)=4,DATE(YEAR(X551),MONTH(X551),1),""))</f>
        <v>42404</v>
      </c>
      <c r="Y555" s="18">
        <f t="shared" si="569"/>
        <v>42411</v>
      </c>
      <c r="Z555" s="18">
        <f t="shared" si="570"/>
        <v>42418</v>
      </c>
      <c r="AA555" s="18">
        <f t="shared" si="571"/>
        <v>42425</v>
      </c>
      <c r="AB555" s="18" t="str">
        <f t="shared" ref="AB555" si="579">IF(AB554&lt;&gt;"",IF(EOMONTH(X551,0)&gt;AB554,AB554+1,""),"")</f>
        <v/>
      </c>
      <c r="AC555" s="18" t="str">
        <f t="shared" ref="AC555" si="580">IF(AC554&lt;&gt;"",IF(EOMONTH(Y551,0)&gt;AC554,AC554+1,""),"")</f>
        <v/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</row>
    <row r="556" spans="1:49" ht="11.25" customHeight="1">
      <c r="A556" s="57"/>
      <c r="B556" s="5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7" t="s">
        <v>37</v>
      </c>
      <c r="X556" s="18">
        <f t="shared" ref="X556" si="581">IF(X555&lt;&gt;"",X555+1,IF(WEEKDAY(X551,2)=5,DATE(YEAR(X551),MONTH(X551),1),""))</f>
        <v>42405</v>
      </c>
      <c r="Y556" s="18">
        <f t="shared" si="569"/>
        <v>42412</v>
      </c>
      <c r="Z556" s="18">
        <f t="shared" si="570"/>
        <v>42419</v>
      </c>
      <c r="AA556" s="18">
        <f t="shared" si="571"/>
        <v>42426</v>
      </c>
      <c r="AB556" s="18" t="str">
        <f t="shared" ref="AB556" si="582">IF(AB555&lt;&gt;"",IF(EOMONTH(X551,0)&gt;AB555,AB555+1,""),"")</f>
        <v/>
      </c>
      <c r="AC556" s="18" t="str">
        <f t="shared" ref="AC556" si="583">IF(AC555&lt;&gt;"",IF(EOMONTH(Y551,0)&gt;AC555,AC555+1,""),"")</f>
        <v/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</row>
    <row r="557" spans="1:49" ht="11.25" customHeight="1">
      <c r="A557" s="54" t="str">
        <f>IF(COUNTIF($AE$18:$AE$60,A551)=1,VLOOKUP(A551,$AE$18:$AF$60,2,0),"")</f>
        <v/>
      </c>
      <c r="B557" s="54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7" t="s">
        <v>38</v>
      </c>
      <c r="X557" s="18">
        <f t="shared" ref="X557" si="584">IF(X556&lt;&gt;"",X556+1,IF(WEEKDAY(X551,2)=6,DATE(YEAR(X551),MONTH(X551),1),""))</f>
        <v>42406</v>
      </c>
      <c r="Y557" s="18">
        <f t="shared" si="569"/>
        <v>42413</v>
      </c>
      <c r="Z557" s="18">
        <f t="shared" si="570"/>
        <v>42420</v>
      </c>
      <c r="AA557" s="18">
        <f t="shared" si="571"/>
        <v>42427</v>
      </c>
      <c r="AB557" s="18" t="str">
        <f t="shared" ref="AB557" si="585">IF(AB556&lt;&gt;"",IF(EOMONTH(X551,0)&gt;AB556,AB556+1,""),"")</f>
        <v/>
      </c>
      <c r="AC557" s="18" t="str">
        <f t="shared" ref="AC557" si="586">IF(AC556&lt;&gt;"",IF(EOMONTH(Y551,0)&gt;AC556,AC556+1,""),"")</f>
        <v/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</row>
    <row r="558" spans="1:49" ht="11.25" customHeight="1">
      <c r="A558" s="55"/>
      <c r="B558" s="55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7"/>
      <c r="W558" s="19" t="s">
        <v>38</v>
      </c>
      <c r="X558" s="20">
        <f t="shared" ref="X558" si="587">IF(X557&lt;&gt;"",X557+1,IF(WEEKDAY(X551,2)=7,DATE(YEAR(X551),MONTH(X551),1),""))</f>
        <v>42407</v>
      </c>
      <c r="Y558" s="20">
        <f t="shared" si="569"/>
        <v>42414</v>
      </c>
      <c r="Z558" s="20">
        <f t="shared" si="570"/>
        <v>42421</v>
      </c>
      <c r="AA558" s="20">
        <f t="shared" si="571"/>
        <v>42428</v>
      </c>
      <c r="AB558" s="20" t="str">
        <f t="shared" ref="AB558" si="588">IF(AB557&lt;&gt;"",IF(EOMONTH(X551,0)&gt;AB557,AB557+1,""),"")</f>
        <v/>
      </c>
      <c r="AC558" s="20" t="str">
        <f t="shared" ref="AC558" si="589">IF(AC557&lt;&gt;"",IF(EOMONTH(Y551,0)&gt;AC557,AC557+1,""),"")</f>
        <v/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</row>
    <row r="559" spans="1:49" ht="11.25" customHeight="1">
      <c r="A559" s="21"/>
      <c r="B559" s="21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7"/>
      <c r="X559" s="7"/>
      <c r="Y559" s="7"/>
      <c r="Z559" s="7"/>
      <c r="AA559" s="7"/>
      <c r="AB559" s="7"/>
      <c r="AC559" s="27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</row>
    <row r="560" spans="1:49" ht="11.25" customHeight="1">
      <c r="A560" s="56">
        <f t="shared" ref="A560" si="590">A551+1</f>
        <v>42427</v>
      </c>
      <c r="B560" s="56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X560" s="47">
        <f t="shared" ref="X560" si="591">DATE(YEAR(X551),MONTH(X551)+1,1)</f>
        <v>42430</v>
      </c>
      <c r="Y560" s="47"/>
      <c r="Z560" s="47"/>
      <c r="AA560" s="47"/>
      <c r="AB560" s="47"/>
      <c r="AC560" s="18" t="str">
        <f t="shared" ref="AC560" si="592">IF(AB567&lt;&gt;"",IF(EOMONTH(Y560,0)&gt;AB567,AB567+1,""),"")</f>
        <v/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</row>
    <row r="561" spans="1:49" ht="11.25" customHeight="1">
      <c r="A561" s="56"/>
      <c r="B561" s="56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7" t="s">
        <v>35</v>
      </c>
      <c r="X561" s="18" t="str">
        <f t="shared" ref="X561" si="593">IF(WEEKDAY(X560,2)=1,DATE(YEAR(X560),MONTH(X560),1),"")</f>
        <v/>
      </c>
      <c r="Y561" s="18">
        <f t="shared" ref="Y561:AA561" si="594">X567+1</f>
        <v>42436</v>
      </c>
      <c r="Z561" s="18">
        <f t="shared" si="594"/>
        <v>42443</v>
      </c>
      <c r="AA561" s="18">
        <f t="shared" si="594"/>
        <v>42450</v>
      </c>
      <c r="AB561" s="18">
        <f t="shared" ref="AB561" si="595">IF(AA567&lt;&gt;"",IF(EOMONTH(X560,0)&gt;AA567,AA567+1,""),"")</f>
        <v>42457</v>
      </c>
      <c r="AC561" s="18" t="str">
        <f t="shared" ref="AC561" si="596">IF(AB567&lt;&gt;"",IF(EOMONTH(X560,0)&gt;AB567,AB567+1,""),"")</f>
        <v/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</row>
    <row r="562" spans="1:49" ht="11.25" customHeight="1">
      <c r="A562" s="56"/>
      <c r="B562" s="56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7" t="s">
        <v>36</v>
      </c>
      <c r="X562" s="18">
        <f t="shared" ref="X562" si="597">IF(X561&lt;&gt;"",X561+1,IF(WEEKDAY(X560,2)=2,DATE(YEAR(X560),MONTH(X560),1),""))</f>
        <v>42430</v>
      </c>
      <c r="Y562" s="18">
        <f t="shared" ref="Y562:Y567" si="598">Y561+1</f>
        <v>42437</v>
      </c>
      <c r="Z562" s="18">
        <f t="shared" ref="Z562:Z567" si="599">Z561+1</f>
        <v>42444</v>
      </c>
      <c r="AA562" s="18">
        <f t="shared" ref="AA562:AA567" si="600">AA561+1</f>
        <v>42451</v>
      </c>
      <c r="AB562" s="18">
        <f t="shared" ref="AB562" si="601">IF(AB561&lt;&gt;"",IF(EOMONTH(X560,0)&gt;AB561,AB561+1,""),"")</f>
        <v>42458</v>
      </c>
      <c r="AC562" s="18" t="str">
        <f t="shared" ref="AC562" si="602">IF(AC561&lt;&gt;"",IF(EOMONTH(Y560,0)&gt;AC561,AC561+1,""),"")</f>
        <v/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</row>
    <row r="563" spans="1:49" ht="11.25" customHeight="1">
      <c r="A563" s="56"/>
      <c r="B563" s="56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7" t="s">
        <v>35</v>
      </c>
      <c r="X563" s="18">
        <f t="shared" ref="X563" si="603">IF(X562&lt;&gt;"",X562+1,IF(WEEKDAY(X560,2)=3,DATE(YEAR(X560),MONTH(X560),1),""))</f>
        <v>42431</v>
      </c>
      <c r="Y563" s="18">
        <f t="shared" si="598"/>
        <v>42438</v>
      </c>
      <c r="Z563" s="18">
        <f t="shared" si="599"/>
        <v>42445</v>
      </c>
      <c r="AA563" s="18">
        <f t="shared" si="600"/>
        <v>42452</v>
      </c>
      <c r="AB563" s="18">
        <f t="shared" ref="AB563" si="604">IF(AB562&lt;&gt;"",IF(EOMONTH(X560,0)&gt;AB562,AB562+1,""),"")</f>
        <v>42459</v>
      </c>
      <c r="AC563" s="18" t="str">
        <f t="shared" ref="AC563" si="605">IF(AC562&lt;&gt;"",IF(EOMONTH(Y560,0)&gt;AC562,AC562+1,""),"")</f>
        <v/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</row>
    <row r="564" spans="1:49" ht="11.25" customHeight="1">
      <c r="A564" s="50">
        <f t="shared" ref="A564" si="606">A560</f>
        <v>42427</v>
      </c>
      <c r="B564" s="50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7" t="s">
        <v>36</v>
      </c>
      <c r="X564" s="18">
        <f t="shared" ref="X564" si="607">IF(X563&lt;&gt;"",X563+1,IF(WEEKDAY(X560,2)=4,DATE(YEAR(X560),MONTH(X560),1),""))</f>
        <v>42432</v>
      </c>
      <c r="Y564" s="18">
        <f t="shared" si="598"/>
        <v>42439</v>
      </c>
      <c r="Z564" s="18">
        <f t="shared" si="599"/>
        <v>42446</v>
      </c>
      <c r="AA564" s="18">
        <f t="shared" si="600"/>
        <v>42453</v>
      </c>
      <c r="AB564" s="18">
        <f t="shared" ref="AB564" si="608">IF(AB563&lt;&gt;"",IF(EOMONTH(X560,0)&gt;AB563,AB563+1,""),"")</f>
        <v>42460</v>
      </c>
      <c r="AC564" s="18" t="str">
        <f t="shared" ref="AC564" si="609">IF(AC563&lt;&gt;"",IF(EOMONTH(Y560,0)&gt;AC563,AC563+1,""),"")</f>
        <v/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</row>
    <row r="565" spans="1:49" ht="11.25" customHeight="1">
      <c r="A565" s="50"/>
      <c r="B565" s="50"/>
      <c r="C565" s="27"/>
      <c r="D565" s="27"/>
      <c r="E565" s="31"/>
      <c r="F565" s="31"/>
      <c r="G565" s="31"/>
      <c r="H565" s="31"/>
      <c r="I565" s="31"/>
      <c r="J565" s="31"/>
      <c r="K565" s="31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7" t="s">
        <v>37</v>
      </c>
      <c r="X565" s="18">
        <f t="shared" ref="X565" si="610">IF(X564&lt;&gt;"",X564+1,IF(WEEKDAY(X560,2)=5,DATE(YEAR(X560),MONTH(X560),1),""))</f>
        <v>42433</v>
      </c>
      <c r="Y565" s="18">
        <f t="shared" si="598"/>
        <v>42440</v>
      </c>
      <c r="Z565" s="18">
        <f t="shared" si="599"/>
        <v>42447</v>
      </c>
      <c r="AA565" s="18">
        <f t="shared" si="600"/>
        <v>42454</v>
      </c>
      <c r="AB565" s="18" t="str">
        <f t="shared" ref="AB565" si="611">IF(AB564&lt;&gt;"",IF(EOMONTH(X560,0)&gt;AB564,AB564+1,""),"")</f>
        <v/>
      </c>
      <c r="AC565" s="18" t="str">
        <f t="shared" ref="AC565" si="612">IF(AC564&lt;&gt;"",IF(EOMONTH(Y560,0)&gt;AC564,AC564+1,""),"")</f>
        <v/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</row>
    <row r="566" spans="1:49" ht="11.25" customHeight="1">
      <c r="A566" s="48" t="str">
        <f>IF(COUNTIF($AE$18:$AE$60,A560)=1,VLOOKUP(A560,$AE$18:$AF$60,2,0),"")</f>
        <v/>
      </c>
      <c r="B566" s="48"/>
      <c r="C566" s="27"/>
      <c r="D566" s="27"/>
      <c r="E566" s="31"/>
      <c r="F566" s="31"/>
      <c r="G566" s="31"/>
      <c r="H566" s="31"/>
      <c r="I566" s="31"/>
      <c r="J566" s="31"/>
      <c r="K566" s="31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7" t="s">
        <v>38</v>
      </c>
      <c r="X566" s="18">
        <f t="shared" ref="X566" si="613">IF(X565&lt;&gt;"",X565+1,IF(WEEKDAY(X560,2)=6,DATE(YEAR(X560),MONTH(X560),1),""))</f>
        <v>42434</v>
      </c>
      <c r="Y566" s="18">
        <f t="shared" si="598"/>
        <v>42441</v>
      </c>
      <c r="Z566" s="18">
        <f t="shared" si="599"/>
        <v>42448</v>
      </c>
      <c r="AA566" s="18">
        <f t="shared" si="600"/>
        <v>42455</v>
      </c>
      <c r="AB566" s="18" t="str">
        <f t="shared" ref="AB566" si="614">IF(AB565&lt;&gt;"",IF(EOMONTH(X560,0)&gt;AB565,AB565+1,""),"")</f>
        <v/>
      </c>
      <c r="AC566" s="18" t="str">
        <f t="shared" ref="AC566" si="615">IF(AC565&lt;&gt;"",IF(EOMONTH(Y560,0)&gt;AC565,AC565+1,""),"")</f>
        <v/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</row>
    <row r="567" spans="1:49" ht="11.25" customHeight="1">
      <c r="A567" s="49"/>
      <c r="B567" s="4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7"/>
      <c r="W567" s="19" t="s">
        <v>38</v>
      </c>
      <c r="X567" s="20">
        <f t="shared" ref="X567" si="616">IF(X566&lt;&gt;"",X566+1,IF(WEEKDAY(X560,2)=7,DATE(YEAR(X560),MONTH(X560),1),""))</f>
        <v>42435</v>
      </c>
      <c r="Y567" s="20">
        <f t="shared" si="598"/>
        <v>42442</v>
      </c>
      <c r="Z567" s="20">
        <f t="shared" si="599"/>
        <v>42449</v>
      </c>
      <c r="AA567" s="20">
        <f t="shared" si="600"/>
        <v>42456</v>
      </c>
      <c r="AB567" s="20" t="str">
        <f t="shared" ref="AB567" si="617">IF(AB566&lt;&gt;"",IF(EOMONTH(X560,0)&gt;AB566,AB566+1,""),"")</f>
        <v/>
      </c>
      <c r="AC567" s="20" t="str">
        <f t="shared" ref="AC567" si="618">IF(AC566&lt;&gt;"",IF(EOMONTH(Y560,0)&gt;AC566,AC566+1,""),"")</f>
        <v/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</row>
    <row r="568" spans="1:49" ht="11.25" customHeight="1">
      <c r="A568" s="25"/>
      <c r="B568" s="25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7"/>
      <c r="X568" s="7"/>
      <c r="Y568" s="7"/>
      <c r="Z568" s="7"/>
      <c r="AA568" s="7"/>
      <c r="AB568" s="7"/>
      <c r="AC568" s="27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</row>
    <row r="569" spans="1:49" ht="11.25" customHeight="1">
      <c r="A569" s="56">
        <f t="shared" ref="A569" si="619">A560+1</f>
        <v>42428</v>
      </c>
      <c r="B569" s="56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X569" s="47">
        <f t="shared" ref="X569" si="620">DATE(YEAR(X560),MONTH(X560)+1,1)</f>
        <v>42461</v>
      </c>
      <c r="Y569" s="47"/>
      <c r="Z569" s="47"/>
      <c r="AA569" s="47"/>
      <c r="AB569" s="47"/>
      <c r="AC569" s="18" t="str">
        <f t="shared" ref="AC569" si="621">IF(AB576&lt;&gt;"",IF(EOMONTH(Y569,0)&gt;AB576,AB576+1,""),"")</f>
        <v/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</row>
    <row r="570" spans="1:49" ht="11.25" customHeight="1">
      <c r="A570" s="56"/>
      <c r="B570" s="56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7" t="s">
        <v>35</v>
      </c>
      <c r="X570" s="18" t="str">
        <f t="shared" ref="X570" si="622">IF(WEEKDAY(X569,2)=1,DATE(YEAR(X569),MONTH(X569),1),"")</f>
        <v/>
      </c>
      <c r="Y570" s="18">
        <f t="shared" ref="Y570:AA570" si="623">X576+1</f>
        <v>42464</v>
      </c>
      <c r="Z570" s="18">
        <f t="shared" si="623"/>
        <v>42471</v>
      </c>
      <c r="AA570" s="18">
        <f t="shared" si="623"/>
        <v>42478</v>
      </c>
      <c r="AB570" s="18">
        <f t="shared" ref="AB570" si="624">IF(AA576&lt;&gt;"",IF(EOMONTH(X569,0)&gt;AA576,AA576+1,""),"")</f>
        <v>42485</v>
      </c>
      <c r="AC570" s="18" t="str">
        <f t="shared" ref="AC570" si="625">IF(AB576&lt;&gt;"",IF(EOMONTH(X569,0)&gt;AB576,AB576+1,""),"")</f>
        <v/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</row>
    <row r="571" spans="1:49" ht="11.25" customHeight="1">
      <c r="A571" s="56"/>
      <c r="B571" s="56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7" t="s">
        <v>36</v>
      </c>
      <c r="X571" s="18" t="str">
        <f t="shared" ref="X571" si="626">IF(X570&lt;&gt;"",X570+1,IF(WEEKDAY(X569,2)=2,DATE(YEAR(X569),MONTH(X569),1),""))</f>
        <v/>
      </c>
      <c r="Y571" s="18">
        <f t="shared" ref="Y571" si="627">Y570+1</f>
        <v>42465</v>
      </c>
      <c r="Z571" s="18">
        <f t="shared" ref="Z571" si="628">Z570+1</f>
        <v>42472</v>
      </c>
      <c r="AA571" s="18">
        <f t="shared" ref="AA571" si="629">AA570+1</f>
        <v>42479</v>
      </c>
      <c r="AB571" s="18">
        <f t="shared" ref="AB571" si="630">IF(AB570&lt;&gt;"",IF(EOMONTH(X569,0)&gt;AB570,AB570+1,""),"")</f>
        <v>42486</v>
      </c>
      <c r="AC571" s="18" t="str">
        <f t="shared" ref="AC571" si="631">IF(AC570&lt;&gt;"",IF(EOMONTH(Y569,0)&gt;AC570,AC570+1,""),"")</f>
        <v/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</row>
    <row r="572" spans="1:49" ht="11.25" customHeight="1">
      <c r="A572" s="56"/>
      <c r="B572" s="56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7"/>
      <c r="W572" s="7" t="s">
        <v>35</v>
      </c>
      <c r="X572" s="18" t="str">
        <f t="shared" ref="X572" si="632">IF(X571&lt;&gt;"",X571+1,IF(WEEKDAY(X569,2)=3,DATE(YEAR(X569),MONTH(X569),1),""))</f>
        <v/>
      </c>
      <c r="Y572" s="18">
        <f t="shared" ref="Y572:AA572" si="633">Y571+1</f>
        <v>42466</v>
      </c>
      <c r="Z572" s="18">
        <f t="shared" si="633"/>
        <v>42473</v>
      </c>
      <c r="AA572" s="18">
        <f t="shared" si="633"/>
        <v>42480</v>
      </c>
      <c r="AB572" s="18">
        <f t="shared" ref="AB572" si="634">IF(AB571&lt;&gt;"",IF(EOMONTH(X569,0)&gt;AB571,AB571+1,""),"")</f>
        <v>42487</v>
      </c>
      <c r="AC572" s="18" t="str">
        <f t="shared" ref="AC572" si="635">IF(AC571&lt;&gt;"",IF(EOMONTH(Y569,0)&gt;AC571,AC571+1,""),"")</f>
        <v/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</row>
    <row r="573" spans="1:49" ht="11.25" customHeight="1">
      <c r="A573" s="50">
        <f t="shared" ref="A573" si="636">A569</f>
        <v>42428</v>
      </c>
      <c r="B573" s="50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7"/>
      <c r="W573" s="7" t="s">
        <v>36</v>
      </c>
      <c r="X573" s="18" t="str">
        <f t="shared" ref="X573" si="637">IF(X572&lt;&gt;"",X572+1,IF(WEEKDAY(X569,2)=4,DATE(YEAR(X569),MONTH(X569),1),""))</f>
        <v/>
      </c>
      <c r="Y573" s="18">
        <f t="shared" ref="Y573:AA573" si="638">Y572+1</f>
        <v>42467</v>
      </c>
      <c r="Z573" s="18">
        <f t="shared" si="638"/>
        <v>42474</v>
      </c>
      <c r="AA573" s="18">
        <f t="shared" si="638"/>
        <v>42481</v>
      </c>
      <c r="AB573" s="18">
        <f t="shared" ref="AB573" si="639">IF(AB572&lt;&gt;"",IF(EOMONTH(X569,0)&gt;AB572,AB572+1,""),"")</f>
        <v>42488</v>
      </c>
      <c r="AC573" s="18" t="str">
        <f t="shared" ref="AC573" si="640">IF(AC572&lt;&gt;"",IF(EOMONTH(Y569,0)&gt;AC572,AC572+1,""),"")</f>
        <v/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</row>
    <row r="574" spans="1:49" ht="11.25" customHeight="1">
      <c r="A574" s="50"/>
      <c r="B574" s="50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7"/>
      <c r="W574" s="7" t="s">
        <v>37</v>
      </c>
      <c r="X574" s="18">
        <f t="shared" ref="X574" si="641">IF(X573&lt;&gt;"",X573+1,IF(WEEKDAY(X569,2)=5,DATE(YEAR(X569),MONTH(X569),1),""))</f>
        <v>42461</v>
      </c>
      <c r="Y574" s="18">
        <f t="shared" ref="Y574:AA574" si="642">Y573+1</f>
        <v>42468</v>
      </c>
      <c r="Z574" s="18">
        <f t="shared" si="642"/>
        <v>42475</v>
      </c>
      <c r="AA574" s="18">
        <f t="shared" si="642"/>
        <v>42482</v>
      </c>
      <c r="AB574" s="18">
        <f t="shared" ref="AB574" si="643">IF(AB573&lt;&gt;"",IF(EOMONTH(X569,0)&gt;AB573,AB573+1,""),"")</f>
        <v>42489</v>
      </c>
      <c r="AC574" s="18" t="str">
        <f t="shared" ref="AC574" si="644">IF(AC573&lt;&gt;"",IF(EOMONTH(Y569,0)&gt;AC573,AC573+1,""),"")</f>
        <v/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</row>
    <row r="575" spans="1:49" ht="11.25" customHeight="1">
      <c r="A575" s="48" t="str">
        <f>IF(COUNTIF($AE$18:$AE$60,A569)=1,VLOOKUP(A569,$AE$18:$AF$60,2,0),"")</f>
        <v/>
      </c>
      <c r="B575" s="48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7"/>
      <c r="W575" s="7" t="s">
        <v>38</v>
      </c>
      <c r="X575" s="18">
        <f t="shared" ref="X575" si="645">IF(X574&lt;&gt;"",X574+1,IF(WEEKDAY(X569,2)=6,DATE(YEAR(X569),MONTH(X569),1),""))</f>
        <v>42462</v>
      </c>
      <c r="Y575" s="18">
        <f t="shared" ref="Y575:AA575" si="646">Y574+1</f>
        <v>42469</v>
      </c>
      <c r="Z575" s="18">
        <f t="shared" si="646"/>
        <v>42476</v>
      </c>
      <c r="AA575" s="18">
        <f t="shared" si="646"/>
        <v>42483</v>
      </c>
      <c r="AB575" s="18">
        <f t="shared" ref="AB575" si="647">IF(AB574&lt;&gt;"",IF(EOMONTH(X569,0)&gt;AB574,AB574+1,""),"")</f>
        <v>42490</v>
      </c>
      <c r="AC575" s="18" t="str">
        <f t="shared" ref="AC575" si="648">IF(AC574&lt;&gt;"",IF(EOMONTH(Y569,0)&gt;AC574,AC574+1,""),"")</f>
        <v/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</row>
    <row r="576" spans="1:49" ht="11.25" customHeight="1">
      <c r="A576" s="49"/>
      <c r="B576" s="49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7"/>
      <c r="W576" s="19" t="s">
        <v>38</v>
      </c>
      <c r="X576" s="20">
        <f t="shared" ref="X576" si="649">IF(X575&lt;&gt;"",X575+1,IF(WEEKDAY(X569,2)=7,DATE(YEAR(X569),MONTH(X569),1),""))</f>
        <v>42463</v>
      </c>
      <c r="Y576" s="20">
        <f t="shared" ref="Y576:AA576" si="650">Y575+1</f>
        <v>42470</v>
      </c>
      <c r="Z576" s="20">
        <f t="shared" si="650"/>
        <v>42477</v>
      </c>
      <c r="AA576" s="20">
        <f t="shared" si="650"/>
        <v>42484</v>
      </c>
      <c r="AB576" s="20" t="str">
        <f t="shared" ref="AB576" si="651">IF(AB575&lt;&gt;"",IF(EOMONTH(X569,0)&gt;AB575,AB575+1,""),"")</f>
        <v/>
      </c>
      <c r="AC576" s="20" t="str">
        <f t="shared" ref="AC576" si="652">IF(AC575&lt;&gt;"",IF(EOMONTH(Y569,0)&gt;AC575,AC575+1,""),"")</f>
        <v/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</row>
    <row r="577" spans="1:49" ht="33.75" customHeight="1">
      <c r="A577" s="51">
        <f>TRUNC((A579-WEEKDAY(A579,2)-DATE(YEAR(A579+4-WEEKDAY(A579,2)),1,-10))/7)</f>
        <v>9</v>
      </c>
      <c r="B577" s="51"/>
      <c r="C577" s="52" t="str">
        <f>IF(MONTH(A579)=MONTH(A633),VLOOKUP(MONTH(A579),$AI$1:$AJ$12,2,2)&amp;" "&amp;YEAR(A579),VLOOKUP(MONTH(A579),$AI$1:$AJ$12,2,2)&amp;" "&amp;YEAR(A579)&amp;" / "&amp;VLOOKUP(MONTH(A633),$AI$1:$AJ$12,2,2)&amp;" "&amp;YEAR(A633))</f>
        <v>Februar 2016 / März 2016</v>
      </c>
      <c r="D577" s="52"/>
      <c r="E577" s="52"/>
      <c r="F577" s="52"/>
      <c r="G577" s="52"/>
      <c r="H577" s="52"/>
      <c r="I577" s="52"/>
      <c r="J577" s="52"/>
      <c r="K577" s="52"/>
      <c r="L577" s="52"/>
      <c r="M577" s="52" t="str">
        <f t="shared" ref="M577" si="653">C577</f>
        <v>Februar 2016 / März 2016</v>
      </c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3">
        <f t="shared" ref="Z577" si="654">A577</f>
        <v>9</v>
      </c>
      <c r="AA577" s="53"/>
      <c r="AB577" s="53"/>
      <c r="AC577" s="5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</row>
    <row r="578" spans="1:49" ht="11.2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</row>
    <row r="579" spans="1:49" ht="11.25" customHeight="1">
      <c r="A579" s="58">
        <f t="shared" ref="A579" si="655">A569+1</f>
        <v>42429</v>
      </c>
      <c r="B579" s="58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</row>
    <row r="580" spans="1:49" ht="11.25" customHeight="1">
      <c r="A580" s="58"/>
      <c r="B580" s="58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</row>
    <row r="581" spans="1:49" ht="11.25" customHeight="1">
      <c r="A581" s="58"/>
      <c r="B581" s="58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</row>
    <row r="582" spans="1:49" ht="11.25" customHeight="1">
      <c r="A582" s="58"/>
      <c r="B582" s="58"/>
      <c r="C582" s="27"/>
      <c r="D582" s="27"/>
      <c r="E582" s="27"/>
      <c r="F582" s="28"/>
      <c r="G582" s="27"/>
      <c r="H582" s="27"/>
      <c r="I582" s="27"/>
      <c r="J582" s="27"/>
      <c r="K582" s="27"/>
      <c r="L582" s="2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</row>
    <row r="583" spans="1:49" ht="11.25" customHeight="1">
      <c r="A583" s="57">
        <f t="shared" ref="A583" si="656">A579</f>
        <v>42429</v>
      </c>
      <c r="B583" s="5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</row>
    <row r="584" spans="1:49" ht="11.25" customHeight="1">
      <c r="A584" s="57"/>
      <c r="B584" s="5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</row>
    <row r="585" spans="1:49" ht="11.25" customHeight="1">
      <c r="A585" s="54" t="str">
        <f>IF(COUNTIF($AE$18:$AE$60,A579)=1,VLOOKUP(A579,$AE$18:$AF$60,2,0),"")</f>
        <v/>
      </c>
      <c r="B585" s="54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</row>
    <row r="586" spans="1:49" ht="11.25" customHeight="1">
      <c r="A586" s="55"/>
      <c r="B586" s="55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11"/>
      <c r="N586" s="11"/>
      <c r="O586" s="11"/>
      <c r="P586" s="11"/>
      <c r="Q586" s="11"/>
      <c r="R586" s="11"/>
      <c r="S586" s="11"/>
      <c r="T586" s="11"/>
      <c r="U586" s="11"/>
      <c r="V586" s="7"/>
      <c r="W586" s="7"/>
      <c r="X586" s="7"/>
      <c r="Y586" s="7"/>
      <c r="Z586" s="7"/>
      <c r="AA586" s="7"/>
      <c r="AB586" s="7"/>
      <c r="AC586" s="7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</row>
    <row r="587" spans="1:49" ht="11.2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</row>
    <row r="588" spans="1:49" ht="11.25" customHeight="1">
      <c r="A588" s="58">
        <f t="shared" ref="A588" si="657">A579+1</f>
        <v>42430</v>
      </c>
      <c r="B588" s="58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</row>
    <row r="589" spans="1:49" ht="11.25" customHeight="1">
      <c r="A589" s="58"/>
      <c r="B589" s="58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</row>
    <row r="590" spans="1:49" ht="11.25" customHeight="1">
      <c r="A590" s="58"/>
      <c r="B590" s="58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</row>
    <row r="591" spans="1:49" ht="11.25" customHeight="1">
      <c r="A591" s="58"/>
      <c r="B591" s="58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</row>
    <row r="592" spans="1:49" ht="11.25" customHeight="1">
      <c r="A592" s="57">
        <f t="shared" ref="A592" si="658">A588</f>
        <v>42430</v>
      </c>
      <c r="B592" s="5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</row>
    <row r="593" spans="1:49" ht="11.25" customHeight="1">
      <c r="A593" s="57"/>
      <c r="B593" s="5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</row>
    <row r="594" spans="1:49" ht="11.25" customHeight="1">
      <c r="A594" s="54" t="str">
        <f>IF(COUNTIF($AE$18:$AE$60,A588)=1,VLOOKUP(A588,$AE$18:$AF$60,2,0),"")</f>
        <v/>
      </c>
      <c r="B594" s="54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</row>
    <row r="595" spans="1:49" ht="11.25" customHeight="1">
      <c r="A595" s="55"/>
      <c r="B595" s="55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11"/>
      <c r="N595" s="11"/>
      <c r="O595" s="11"/>
      <c r="P595" s="11"/>
      <c r="Q595" s="11"/>
      <c r="R595" s="11"/>
      <c r="S595" s="11"/>
      <c r="T595" s="11"/>
      <c r="U595" s="11"/>
      <c r="V595" s="7"/>
      <c r="W595" s="7"/>
      <c r="X595" s="7"/>
      <c r="Y595" s="7"/>
      <c r="Z595" s="7"/>
      <c r="AA595" s="7"/>
      <c r="AB595" s="7"/>
      <c r="AC595" s="7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</row>
    <row r="596" spans="1:49" ht="11.25" customHeight="1">
      <c r="A596" s="30"/>
      <c r="B596" s="30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</row>
    <row r="597" spans="1:49" ht="11.25" customHeight="1">
      <c r="A597" s="58">
        <f t="shared" ref="A597" si="659">A588+1</f>
        <v>42431</v>
      </c>
      <c r="B597" s="58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</row>
    <row r="598" spans="1:49" ht="11.25" customHeight="1">
      <c r="A598" s="58"/>
      <c r="B598" s="58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</row>
    <row r="599" spans="1:49" ht="11.25" customHeight="1">
      <c r="A599" s="58"/>
      <c r="B599" s="58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</row>
    <row r="600" spans="1:49" ht="11.25" customHeight="1">
      <c r="A600" s="58"/>
      <c r="B600" s="58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</row>
    <row r="601" spans="1:49" ht="11.25" customHeight="1">
      <c r="A601" s="57">
        <f t="shared" ref="A601" si="660">A597</f>
        <v>42431</v>
      </c>
      <c r="B601" s="5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</row>
    <row r="602" spans="1:49" ht="11.25" customHeight="1">
      <c r="A602" s="57"/>
      <c r="B602" s="5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</row>
    <row r="603" spans="1:49" ht="11.25" customHeight="1">
      <c r="A603" s="54" t="str">
        <f>IF(COUNTIF($AE$18:$AE$60,A597)=1,VLOOKUP(A597,$AE$18:$AF$60,2,0),"")</f>
        <v/>
      </c>
      <c r="B603" s="54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</row>
    <row r="604" spans="1:49" ht="11.25" customHeight="1">
      <c r="A604" s="55"/>
      <c r="B604" s="55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11"/>
      <c r="N604" s="11"/>
      <c r="O604" s="11"/>
      <c r="P604" s="11"/>
      <c r="Q604" s="11"/>
      <c r="R604" s="11"/>
      <c r="S604" s="11"/>
      <c r="T604" s="11"/>
      <c r="U604" s="11"/>
      <c r="V604" s="7"/>
      <c r="W604" s="7"/>
      <c r="X604" s="7"/>
      <c r="Y604" s="7"/>
      <c r="Z604" s="7"/>
      <c r="AA604" s="7"/>
      <c r="AB604" s="7"/>
      <c r="AC604" s="7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</row>
    <row r="605" spans="1:49" ht="11.25" customHeight="1">
      <c r="A605" s="30"/>
      <c r="B605" s="30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</row>
    <row r="606" spans="1:49" ht="11.25" customHeight="1">
      <c r="A606" s="58">
        <f t="shared" ref="A606" si="661">A597+1</f>
        <v>42432</v>
      </c>
      <c r="B606" s="58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</row>
    <row r="607" spans="1:49" ht="11.25" customHeight="1">
      <c r="A607" s="58"/>
      <c r="B607" s="58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</row>
    <row r="608" spans="1:49" ht="11.25" customHeight="1">
      <c r="A608" s="58"/>
      <c r="B608" s="58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</row>
    <row r="609" spans="1:49" ht="11.25" customHeight="1">
      <c r="A609" s="58"/>
      <c r="B609" s="58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</row>
    <row r="610" spans="1:49" ht="11.25" customHeight="1">
      <c r="A610" s="57">
        <f t="shared" ref="A610" si="662">A606</f>
        <v>42432</v>
      </c>
      <c r="B610" s="5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7"/>
      <c r="N610" s="7"/>
      <c r="O610" s="7"/>
      <c r="P610" s="27"/>
      <c r="Q610" s="27"/>
      <c r="R610" s="27"/>
      <c r="S610" s="27"/>
      <c r="T610" s="27"/>
      <c r="U610" s="27"/>
      <c r="V610" s="27"/>
      <c r="W610" s="7"/>
      <c r="X610" s="7"/>
      <c r="Y610" s="7"/>
      <c r="Z610" s="7"/>
      <c r="AA610" s="7"/>
      <c r="AB610" s="7"/>
      <c r="AC610" s="7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</row>
    <row r="611" spans="1:49" ht="11.25" customHeight="1">
      <c r="A611" s="57"/>
      <c r="B611" s="5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7"/>
      <c r="N611" s="7"/>
      <c r="O611" s="7"/>
      <c r="P611" s="27"/>
      <c r="Q611" s="27"/>
      <c r="R611" s="27"/>
      <c r="S611" s="27"/>
      <c r="T611" s="27"/>
      <c r="U611" s="27"/>
      <c r="V611" s="27"/>
      <c r="W611" s="7"/>
      <c r="X611" s="7"/>
      <c r="Y611" s="7"/>
      <c r="Z611" s="7"/>
      <c r="AA611" s="7"/>
      <c r="AB611" s="7"/>
      <c r="AC611" s="7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</row>
    <row r="612" spans="1:49" ht="11.25" customHeight="1">
      <c r="A612" s="54" t="str">
        <f>IF(COUNTIF($AE$18:$AE$60,A606)=1,VLOOKUP(A606,$AE$18:$AF$60,2,0),"")</f>
        <v/>
      </c>
      <c r="B612" s="54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7"/>
      <c r="N612" s="7"/>
      <c r="O612" s="7"/>
      <c r="P612" s="27"/>
      <c r="Q612" s="27"/>
      <c r="R612" s="27"/>
      <c r="S612" s="27"/>
      <c r="T612" s="27"/>
      <c r="U612" s="27"/>
      <c r="V612" s="27"/>
      <c r="W612" s="7"/>
      <c r="X612" s="7"/>
      <c r="Y612" s="7"/>
      <c r="Z612" s="7"/>
      <c r="AA612" s="7"/>
      <c r="AB612" s="7"/>
      <c r="AC612" s="7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</row>
    <row r="613" spans="1:49" ht="11.25" customHeight="1">
      <c r="A613" s="55"/>
      <c r="B613" s="55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11"/>
      <c r="N613" s="11"/>
      <c r="O613" s="11"/>
      <c r="P613" s="29"/>
      <c r="Q613" s="29"/>
      <c r="R613" s="29"/>
      <c r="S613" s="29"/>
      <c r="T613" s="29"/>
      <c r="U613" s="29"/>
      <c r="V613" s="27"/>
      <c r="W613" s="7"/>
      <c r="X613" s="7"/>
      <c r="Y613" s="7"/>
      <c r="Z613" s="7"/>
      <c r="AA613" s="7"/>
      <c r="AB613" s="7"/>
      <c r="AC613" s="7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</row>
    <row r="614" spans="1:49" ht="11.25" customHeight="1">
      <c r="A614" s="7"/>
      <c r="B614" s="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7"/>
      <c r="N614" s="7"/>
      <c r="O614" s="7"/>
      <c r="P614" s="27"/>
      <c r="Q614" s="27"/>
      <c r="R614" s="27"/>
      <c r="S614" s="27"/>
      <c r="T614" s="27"/>
      <c r="U614" s="27"/>
      <c r="V614" s="27"/>
      <c r="W614" s="7"/>
      <c r="X614" s="7"/>
      <c r="Y614" s="7"/>
      <c r="Z614" s="7"/>
      <c r="AA614" s="7"/>
      <c r="AB614" s="7"/>
      <c r="AC614" s="7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</row>
    <row r="615" spans="1:49" ht="11.25" customHeight="1">
      <c r="A615" s="58">
        <f t="shared" ref="A615" si="663">A606+1</f>
        <v>42433</v>
      </c>
      <c r="B615" s="58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7"/>
      <c r="N615" s="7"/>
      <c r="O615" s="7"/>
      <c r="P615" s="27"/>
      <c r="Q615" s="27"/>
      <c r="R615" s="27"/>
      <c r="S615" s="27"/>
      <c r="T615" s="27"/>
      <c r="U615" s="27"/>
      <c r="V615" s="27"/>
      <c r="X615" s="47">
        <f t="shared" ref="X615" si="664">IF(DAY(A579)&gt;$AD$5,DATE(YEAR(A579),MONTH(A579),1),DATE(YEAR(A579),MONTH(A579)-1,1))</f>
        <v>42401</v>
      </c>
      <c r="Y615" s="47"/>
      <c r="Z615" s="47"/>
      <c r="AA615" s="47"/>
      <c r="AB615" s="47"/>
      <c r="AC615" s="18" t="str">
        <f t="shared" ref="AC615" si="665">IF(AB622&lt;&gt;"",IF(EOMONTH(Y615,0)&gt;AB622,AB622+1,""),"")</f>
        <v/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</row>
    <row r="616" spans="1:49" ht="11.25" customHeight="1">
      <c r="A616" s="58"/>
      <c r="B616" s="58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7"/>
      <c r="N616" s="7"/>
      <c r="O616" s="7"/>
      <c r="P616" s="27"/>
      <c r="Q616" s="27"/>
      <c r="R616" s="27"/>
      <c r="S616" s="27"/>
      <c r="T616" s="27"/>
      <c r="U616" s="27"/>
      <c r="V616" s="27"/>
      <c r="W616" s="7" t="s">
        <v>35</v>
      </c>
      <c r="X616" s="18">
        <f t="shared" ref="X616" si="666">IF(WEEKDAY(X615,2)=1,DATE(YEAR(X615),MONTH(X615),1),"")</f>
        <v>42401</v>
      </c>
      <c r="Y616" s="18">
        <f t="shared" ref="Y616:AA616" si="667">X622+1</f>
        <v>42408</v>
      </c>
      <c r="Z616" s="18">
        <f t="shared" si="667"/>
        <v>42415</v>
      </c>
      <c r="AA616" s="18">
        <f t="shared" si="667"/>
        <v>42422</v>
      </c>
      <c r="AB616" s="18">
        <f t="shared" ref="AB616" si="668">IF(AA622&lt;&gt;"",IF(EOMONTH(X615,0)&gt;AA622,AA622+1,""),"")</f>
        <v>42429</v>
      </c>
      <c r="AC616" s="18" t="str">
        <f t="shared" ref="AC616" si="669">IF(AB622&lt;&gt;"",IF(EOMONTH(X615,0)&gt;AB622,AB622+1,""),"")</f>
        <v/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</row>
    <row r="617" spans="1:49" ht="11.25" customHeight="1">
      <c r="A617" s="58"/>
      <c r="B617" s="58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7" t="s">
        <v>36</v>
      </c>
      <c r="X617" s="18">
        <f t="shared" ref="X617" si="670">IF(X616&lt;&gt;"",X616+1,IF(WEEKDAY(X615,2)=2,DATE(YEAR(X615),MONTH(X615),1),""))</f>
        <v>42402</v>
      </c>
      <c r="Y617" s="18">
        <f t="shared" ref="Y617:Y622" si="671">Y616+1</f>
        <v>42409</v>
      </c>
      <c r="Z617" s="18">
        <f t="shared" ref="Z617:Z622" si="672">Z616+1</f>
        <v>42416</v>
      </c>
      <c r="AA617" s="18">
        <f t="shared" ref="AA617:AA622" si="673">AA616+1</f>
        <v>42423</v>
      </c>
      <c r="AB617" s="18" t="str">
        <f t="shared" ref="AB617" si="674">IF(AB616&lt;&gt;"",IF(EOMONTH(X615,0)&gt;AB616,AB616+1,""),"")</f>
        <v/>
      </c>
      <c r="AC617" s="18" t="str">
        <f t="shared" ref="AC617" si="675">IF(AC616&lt;&gt;"",IF(EOMONTH(Y615,0)&gt;AC616,AC616+1,""),"")</f>
        <v/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</row>
    <row r="618" spans="1:49" ht="11.25" customHeight="1">
      <c r="A618" s="58"/>
      <c r="B618" s="58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7" t="s">
        <v>35</v>
      </c>
      <c r="X618" s="18">
        <f t="shared" ref="X618" si="676">IF(X617&lt;&gt;"",X617+1,IF(WEEKDAY(X615,2)=3,DATE(YEAR(X615),MONTH(X615),1),""))</f>
        <v>42403</v>
      </c>
      <c r="Y618" s="18">
        <f t="shared" si="671"/>
        <v>42410</v>
      </c>
      <c r="Z618" s="18">
        <f t="shared" si="672"/>
        <v>42417</v>
      </c>
      <c r="AA618" s="18">
        <f t="shared" si="673"/>
        <v>42424</v>
      </c>
      <c r="AB618" s="18" t="str">
        <f t="shared" ref="AB618" si="677">IF(AB617&lt;&gt;"",IF(EOMONTH(X615,0)&gt;AB617,AB617+1,""),"")</f>
        <v/>
      </c>
      <c r="AC618" s="18" t="str">
        <f t="shared" ref="AC618" si="678">IF(AC617&lt;&gt;"",IF(EOMONTH(Y615,0)&gt;AC617,AC617+1,""),"")</f>
        <v/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</row>
    <row r="619" spans="1:49" ht="11.25" customHeight="1">
      <c r="A619" s="57">
        <f t="shared" ref="A619" si="679">A615</f>
        <v>42433</v>
      </c>
      <c r="B619" s="5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7" t="s">
        <v>36</v>
      </c>
      <c r="X619" s="18">
        <f t="shared" ref="X619" si="680">IF(X618&lt;&gt;"",X618+1,IF(WEEKDAY(X615,2)=4,DATE(YEAR(X615),MONTH(X615),1),""))</f>
        <v>42404</v>
      </c>
      <c r="Y619" s="18">
        <f t="shared" si="671"/>
        <v>42411</v>
      </c>
      <c r="Z619" s="18">
        <f t="shared" si="672"/>
        <v>42418</v>
      </c>
      <c r="AA619" s="18">
        <f t="shared" si="673"/>
        <v>42425</v>
      </c>
      <c r="AB619" s="18" t="str">
        <f t="shared" ref="AB619" si="681">IF(AB618&lt;&gt;"",IF(EOMONTH(X615,0)&gt;AB618,AB618+1,""),"")</f>
        <v/>
      </c>
      <c r="AC619" s="18" t="str">
        <f t="shared" ref="AC619" si="682">IF(AC618&lt;&gt;"",IF(EOMONTH(Y615,0)&gt;AC618,AC618+1,""),"")</f>
        <v/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</row>
    <row r="620" spans="1:49" ht="11.25" customHeight="1">
      <c r="A620" s="57"/>
      <c r="B620" s="5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7" t="s">
        <v>37</v>
      </c>
      <c r="X620" s="18">
        <f t="shared" ref="X620" si="683">IF(X619&lt;&gt;"",X619+1,IF(WEEKDAY(X615,2)=5,DATE(YEAR(X615),MONTH(X615),1),""))</f>
        <v>42405</v>
      </c>
      <c r="Y620" s="18">
        <f t="shared" si="671"/>
        <v>42412</v>
      </c>
      <c r="Z620" s="18">
        <f t="shared" si="672"/>
        <v>42419</v>
      </c>
      <c r="AA620" s="18">
        <f t="shared" si="673"/>
        <v>42426</v>
      </c>
      <c r="AB620" s="18" t="str">
        <f t="shared" ref="AB620" si="684">IF(AB619&lt;&gt;"",IF(EOMONTH(X615,0)&gt;AB619,AB619+1,""),"")</f>
        <v/>
      </c>
      <c r="AC620" s="18" t="str">
        <f t="shared" ref="AC620" si="685">IF(AC619&lt;&gt;"",IF(EOMONTH(Y615,0)&gt;AC619,AC619+1,""),"")</f>
        <v/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</row>
    <row r="621" spans="1:49" ht="11.25" customHeight="1">
      <c r="A621" s="54" t="str">
        <f>IF(COUNTIF($AE$18:$AE$60,A615)=1,VLOOKUP(A615,$AE$18:$AF$60,2,0),"")</f>
        <v/>
      </c>
      <c r="B621" s="54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7" t="s">
        <v>38</v>
      </c>
      <c r="X621" s="18">
        <f t="shared" ref="X621" si="686">IF(X620&lt;&gt;"",X620+1,IF(WEEKDAY(X615,2)=6,DATE(YEAR(X615),MONTH(X615),1),""))</f>
        <v>42406</v>
      </c>
      <c r="Y621" s="18">
        <f t="shared" si="671"/>
        <v>42413</v>
      </c>
      <c r="Z621" s="18">
        <f t="shared" si="672"/>
        <v>42420</v>
      </c>
      <c r="AA621" s="18">
        <f t="shared" si="673"/>
        <v>42427</v>
      </c>
      <c r="AB621" s="18" t="str">
        <f t="shared" ref="AB621" si="687">IF(AB620&lt;&gt;"",IF(EOMONTH(X615,0)&gt;AB620,AB620+1,""),"")</f>
        <v/>
      </c>
      <c r="AC621" s="18" t="str">
        <f t="shared" ref="AC621" si="688">IF(AC620&lt;&gt;"",IF(EOMONTH(Y615,0)&gt;AC620,AC620+1,""),"")</f>
        <v/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</row>
    <row r="622" spans="1:49" ht="11.25" customHeight="1">
      <c r="A622" s="55"/>
      <c r="B622" s="55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7"/>
      <c r="W622" s="19" t="s">
        <v>38</v>
      </c>
      <c r="X622" s="20">
        <f t="shared" ref="X622" si="689">IF(X621&lt;&gt;"",X621+1,IF(WEEKDAY(X615,2)=7,DATE(YEAR(X615),MONTH(X615),1),""))</f>
        <v>42407</v>
      </c>
      <c r="Y622" s="20">
        <f t="shared" si="671"/>
        <v>42414</v>
      </c>
      <c r="Z622" s="20">
        <f t="shared" si="672"/>
        <v>42421</v>
      </c>
      <c r="AA622" s="20">
        <f t="shared" si="673"/>
        <v>42428</v>
      </c>
      <c r="AB622" s="20" t="str">
        <f t="shared" ref="AB622" si="690">IF(AB621&lt;&gt;"",IF(EOMONTH(X615,0)&gt;AB621,AB621+1,""),"")</f>
        <v/>
      </c>
      <c r="AC622" s="20" t="str">
        <f t="shared" ref="AC622" si="691">IF(AC621&lt;&gt;"",IF(EOMONTH(Y615,0)&gt;AC621,AC621+1,""),"")</f>
        <v/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</row>
    <row r="623" spans="1:49" ht="11.25" customHeight="1">
      <c r="A623" s="21"/>
      <c r="B623" s="21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7"/>
      <c r="X623" s="7"/>
      <c r="Y623" s="7"/>
      <c r="Z623" s="7"/>
      <c r="AA623" s="7"/>
      <c r="AB623" s="7"/>
      <c r="AC623" s="27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</row>
    <row r="624" spans="1:49" ht="11.25" customHeight="1">
      <c r="A624" s="56">
        <f t="shared" ref="A624" si="692">A615+1</f>
        <v>42434</v>
      </c>
      <c r="B624" s="56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X624" s="47">
        <f t="shared" ref="X624" si="693">DATE(YEAR(X615),MONTH(X615)+1,1)</f>
        <v>42430</v>
      </c>
      <c r="Y624" s="47"/>
      <c r="Z624" s="47"/>
      <c r="AA624" s="47"/>
      <c r="AB624" s="47"/>
      <c r="AC624" s="18" t="str">
        <f t="shared" ref="AC624" si="694">IF(AB631&lt;&gt;"",IF(EOMONTH(Y624,0)&gt;AB631,AB631+1,""),"")</f>
        <v/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</row>
    <row r="625" spans="1:49" ht="11.25" customHeight="1">
      <c r="A625" s="56"/>
      <c r="B625" s="56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7" t="s">
        <v>35</v>
      </c>
      <c r="X625" s="18" t="str">
        <f t="shared" ref="X625" si="695">IF(WEEKDAY(X624,2)=1,DATE(YEAR(X624),MONTH(X624),1),"")</f>
        <v/>
      </c>
      <c r="Y625" s="18">
        <f t="shared" ref="Y625:AA625" si="696">X631+1</f>
        <v>42436</v>
      </c>
      <c r="Z625" s="18">
        <f t="shared" si="696"/>
        <v>42443</v>
      </c>
      <c r="AA625" s="18">
        <f t="shared" si="696"/>
        <v>42450</v>
      </c>
      <c r="AB625" s="18">
        <f t="shared" ref="AB625" si="697">IF(AA631&lt;&gt;"",IF(EOMONTH(X624,0)&gt;AA631,AA631+1,""),"")</f>
        <v>42457</v>
      </c>
      <c r="AC625" s="18" t="str">
        <f t="shared" ref="AC625" si="698">IF(AB631&lt;&gt;"",IF(EOMONTH(X624,0)&gt;AB631,AB631+1,""),"")</f>
        <v/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</row>
    <row r="626" spans="1:49" ht="11.25" customHeight="1">
      <c r="A626" s="56"/>
      <c r="B626" s="56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7" t="s">
        <v>36</v>
      </c>
      <c r="X626" s="18">
        <f t="shared" ref="X626" si="699">IF(X625&lt;&gt;"",X625+1,IF(WEEKDAY(X624,2)=2,DATE(YEAR(X624),MONTH(X624),1),""))</f>
        <v>42430</v>
      </c>
      <c r="Y626" s="18">
        <f t="shared" ref="Y626:Y631" si="700">Y625+1</f>
        <v>42437</v>
      </c>
      <c r="Z626" s="18">
        <f t="shared" ref="Z626:Z631" si="701">Z625+1</f>
        <v>42444</v>
      </c>
      <c r="AA626" s="18">
        <f t="shared" ref="AA626:AA631" si="702">AA625+1</f>
        <v>42451</v>
      </c>
      <c r="AB626" s="18">
        <f t="shared" ref="AB626" si="703">IF(AB625&lt;&gt;"",IF(EOMONTH(X624,0)&gt;AB625,AB625+1,""),"")</f>
        <v>42458</v>
      </c>
      <c r="AC626" s="18" t="str">
        <f t="shared" ref="AC626" si="704">IF(AC625&lt;&gt;"",IF(EOMONTH(Y624,0)&gt;AC625,AC625+1,""),"")</f>
        <v/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</row>
    <row r="627" spans="1:49" ht="11.25" customHeight="1">
      <c r="A627" s="56"/>
      <c r="B627" s="56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7" t="s">
        <v>35</v>
      </c>
      <c r="X627" s="18">
        <f t="shared" ref="X627" si="705">IF(X626&lt;&gt;"",X626+1,IF(WEEKDAY(X624,2)=3,DATE(YEAR(X624),MONTH(X624),1),""))</f>
        <v>42431</v>
      </c>
      <c r="Y627" s="18">
        <f t="shared" si="700"/>
        <v>42438</v>
      </c>
      <c r="Z627" s="18">
        <f t="shared" si="701"/>
        <v>42445</v>
      </c>
      <c r="AA627" s="18">
        <f t="shared" si="702"/>
        <v>42452</v>
      </c>
      <c r="AB627" s="18">
        <f t="shared" ref="AB627" si="706">IF(AB626&lt;&gt;"",IF(EOMONTH(X624,0)&gt;AB626,AB626+1,""),"")</f>
        <v>42459</v>
      </c>
      <c r="AC627" s="18" t="str">
        <f t="shared" ref="AC627" si="707">IF(AC626&lt;&gt;"",IF(EOMONTH(Y624,0)&gt;AC626,AC626+1,""),"")</f>
        <v/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</row>
    <row r="628" spans="1:49" ht="11.25" customHeight="1">
      <c r="A628" s="50">
        <f t="shared" ref="A628" si="708">A624</f>
        <v>42434</v>
      </c>
      <c r="B628" s="50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7" t="s">
        <v>36</v>
      </c>
      <c r="X628" s="18">
        <f t="shared" ref="X628" si="709">IF(X627&lt;&gt;"",X627+1,IF(WEEKDAY(X624,2)=4,DATE(YEAR(X624),MONTH(X624),1),""))</f>
        <v>42432</v>
      </c>
      <c r="Y628" s="18">
        <f t="shared" si="700"/>
        <v>42439</v>
      </c>
      <c r="Z628" s="18">
        <f t="shared" si="701"/>
        <v>42446</v>
      </c>
      <c r="AA628" s="18">
        <f t="shared" si="702"/>
        <v>42453</v>
      </c>
      <c r="AB628" s="18">
        <f t="shared" ref="AB628" si="710">IF(AB627&lt;&gt;"",IF(EOMONTH(X624,0)&gt;AB627,AB627+1,""),"")</f>
        <v>42460</v>
      </c>
      <c r="AC628" s="18" t="str">
        <f t="shared" ref="AC628" si="711">IF(AC627&lt;&gt;"",IF(EOMONTH(Y624,0)&gt;AC627,AC627+1,""),"")</f>
        <v/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</row>
    <row r="629" spans="1:49" ht="11.25" customHeight="1">
      <c r="A629" s="50"/>
      <c r="B629" s="50"/>
      <c r="C629" s="27"/>
      <c r="D629" s="27"/>
      <c r="E629" s="31"/>
      <c r="F629" s="31"/>
      <c r="G629" s="31"/>
      <c r="H629" s="31"/>
      <c r="I629" s="31"/>
      <c r="J629" s="31"/>
      <c r="K629" s="31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7" t="s">
        <v>37</v>
      </c>
      <c r="X629" s="18">
        <f t="shared" ref="X629" si="712">IF(X628&lt;&gt;"",X628+1,IF(WEEKDAY(X624,2)=5,DATE(YEAR(X624),MONTH(X624),1),""))</f>
        <v>42433</v>
      </c>
      <c r="Y629" s="18">
        <f t="shared" si="700"/>
        <v>42440</v>
      </c>
      <c r="Z629" s="18">
        <f t="shared" si="701"/>
        <v>42447</v>
      </c>
      <c r="AA629" s="18">
        <f t="shared" si="702"/>
        <v>42454</v>
      </c>
      <c r="AB629" s="18" t="str">
        <f t="shared" ref="AB629" si="713">IF(AB628&lt;&gt;"",IF(EOMONTH(X624,0)&gt;AB628,AB628+1,""),"")</f>
        <v/>
      </c>
      <c r="AC629" s="18" t="str">
        <f t="shared" ref="AC629" si="714">IF(AC628&lt;&gt;"",IF(EOMONTH(Y624,0)&gt;AC628,AC628+1,""),"")</f>
        <v/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</row>
    <row r="630" spans="1:49" ht="11.25" customHeight="1">
      <c r="A630" s="48" t="str">
        <f>IF(COUNTIF($AE$18:$AE$60,A624)=1,VLOOKUP(A624,$AE$18:$AF$60,2,0),"")</f>
        <v/>
      </c>
      <c r="B630" s="48"/>
      <c r="C630" s="27"/>
      <c r="D630" s="27"/>
      <c r="E630" s="31"/>
      <c r="F630" s="31"/>
      <c r="G630" s="31"/>
      <c r="H630" s="31"/>
      <c r="I630" s="31"/>
      <c r="J630" s="31"/>
      <c r="K630" s="31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7" t="s">
        <v>38</v>
      </c>
      <c r="X630" s="18">
        <f t="shared" ref="X630" si="715">IF(X629&lt;&gt;"",X629+1,IF(WEEKDAY(X624,2)=6,DATE(YEAR(X624),MONTH(X624),1),""))</f>
        <v>42434</v>
      </c>
      <c r="Y630" s="18">
        <f t="shared" si="700"/>
        <v>42441</v>
      </c>
      <c r="Z630" s="18">
        <f t="shared" si="701"/>
        <v>42448</v>
      </c>
      <c r="AA630" s="18">
        <f t="shared" si="702"/>
        <v>42455</v>
      </c>
      <c r="AB630" s="18" t="str">
        <f t="shared" ref="AB630" si="716">IF(AB629&lt;&gt;"",IF(EOMONTH(X624,0)&gt;AB629,AB629+1,""),"")</f>
        <v/>
      </c>
      <c r="AC630" s="18" t="str">
        <f t="shared" ref="AC630" si="717">IF(AC629&lt;&gt;"",IF(EOMONTH(Y624,0)&gt;AC629,AC629+1,""),"")</f>
        <v/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</row>
    <row r="631" spans="1:49" ht="11.25" customHeight="1">
      <c r="A631" s="49"/>
      <c r="B631" s="4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7"/>
      <c r="W631" s="19" t="s">
        <v>38</v>
      </c>
      <c r="X631" s="20">
        <f t="shared" ref="X631" si="718">IF(X630&lt;&gt;"",X630+1,IF(WEEKDAY(X624,2)=7,DATE(YEAR(X624),MONTH(X624),1),""))</f>
        <v>42435</v>
      </c>
      <c r="Y631" s="20">
        <f t="shared" si="700"/>
        <v>42442</v>
      </c>
      <c r="Z631" s="20">
        <f t="shared" si="701"/>
        <v>42449</v>
      </c>
      <c r="AA631" s="20">
        <f t="shared" si="702"/>
        <v>42456</v>
      </c>
      <c r="AB631" s="20" t="str">
        <f t="shared" ref="AB631" si="719">IF(AB630&lt;&gt;"",IF(EOMONTH(X624,0)&gt;AB630,AB630+1,""),"")</f>
        <v/>
      </c>
      <c r="AC631" s="20" t="str">
        <f t="shared" ref="AC631" si="720">IF(AC630&lt;&gt;"",IF(EOMONTH(Y624,0)&gt;AC630,AC630+1,""),"")</f>
        <v/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</row>
    <row r="632" spans="1:49" ht="11.25" customHeight="1">
      <c r="A632" s="25"/>
      <c r="B632" s="25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7"/>
      <c r="X632" s="7"/>
      <c r="Y632" s="7"/>
      <c r="Z632" s="7"/>
      <c r="AA632" s="7"/>
      <c r="AB632" s="7"/>
      <c r="AC632" s="27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</row>
    <row r="633" spans="1:49" ht="11.25" customHeight="1">
      <c r="A633" s="56">
        <f t="shared" ref="A633" si="721">A624+1</f>
        <v>42435</v>
      </c>
      <c r="B633" s="56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X633" s="47">
        <f t="shared" ref="X633" si="722">DATE(YEAR(X624),MONTH(X624)+1,1)</f>
        <v>42461</v>
      </c>
      <c r="Y633" s="47"/>
      <c r="Z633" s="47"/>
      <c r="AA633" s="47"/>
      <c r="AB633" s="47"/>
      <c r="AC633" s="18" t="str">
        <f t="shared" ref="AC633" si="723">IF(AB640&lt;&gt;"",IF(EOMONTH(Y633,0)&gt;AB640,AB640+1,""),"")</f>
        <v/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</row>
    <row r="634" spans="1:49" ht="11.25" customHeight="1">
      <c r="A634" s="56"/>
      <c r="B634" s="56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7" t="s">
        <v>35</v>
      </c>
      <c r="X634" s="18" t="str">
        <f t="shared" ref="X634" si="724">IF(WEEKDAY(X633,2)=1,DATE(YEAR(X633),MONTH(X633),1),"")</f>
        <v/>
      </c>
      <c r="Y634" s="18">
        <f t="shared" ref="Y634:AA634" si="725">X640+1</f>
        <v>42464</v>
      </c>
      <c r="Z634" s="18">
        <f t="shared" si="725"/>
        <v>42471</v>
      </c>
      <c r="AA634" s="18">
        <f t="shared" si="725"/>
        <v>42478</v>
      </c>
      <c r="AB634" s="18">
        <f t="shared" ref="AB634" si="726">IF(AA640&lt;&gt;"",IF(EOMONTH(X633,0)&gt;AA640,AA640+1,""),"")</f>
        <v>42485</v>
      </c>
      <c r="AC634" s="18" t="str">
        <f t="shared" ref="AC634" si="727">IF(AB640&lt;&gt;"",IF(EOMONTH(X633,0)&gt;AB640,AB640+1,""),"")</f>
        <v/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</row>
    <row r="635" spans="1:49" ht="11.25" customHeight="1">
      <c r="A635" s="56"/>
      <c r="B635" s="56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7" t="s">
        <v>36</v>
      </c>
      <c r="X635" s="18" t="str">
        <f t="shared" ref="X635" si="728">IF(X634&lt;&gt;"",X634+1,IF(WEEKDAY(X633,2)=2,DATE(YEAR(X633),MONTH(X633),1),""))</f>
        <v/>
      </c>
      <c r="Y635" s="18">
        <f t="shared" ref="Y635" si="729">Y634+1</f>
        <v>42465</v>
      </c>
      <c r="Z635" s="18">
        <f t="shared" ref="Z635" si="730">Z634+1</f>
        <v>42472</v>
      </c>
      <c r="AA635" s="18">
        <f t="shared" ref="AA635" si="731">AA634+1</f>
        <v>42479</v>
      </c>
      <c r="AB635" s="18">
        <f t="shared" ref="AB635" si="732">IF(AB634&lt;&gt;"",IF(EOMONTH(X633,0)&gt;AB634,AB634+1,""),"")</f>
        <v>42486</v>
      </c>
      <c r="AC635" s="18" t="str">
        <f t="shared" ref="AC635" si="733">IF(AC634&lt;&gt;"",IF(EOMONTH(Y633,0)&gt;AC634,AC634+1,""),"")</f>
        <v/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</row>
    <row r="636" spans="1:49" ht="11.25" customHeight="1">
      <c r="A636" s="56"/>
      <c r="B636" s="56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7"/>
      <c r="W636" s="7" t="s">
        <v>35</v>
      </c>
      <c r="X636" s="18" t="str">
        <f t="shared" ref="X636" si="734">IF(X635&lt;&gt;"",X635+1,IF(WEEKDAY(X633,2)=3,DATE(YEAR(X633),MONTH(X633),1),""))</f>
        <v/>
      </c>
      <c r="Y636" s="18">
        <f t="shared" ref="Y636:AA636" si="735">Y635+1</f>
        <v>42466</v>
      </c>
      <c r="Z636" s="18">
        <f t="shared" si="735"/>
        <v>42473</v>
      </c>
      <c r="AA636" s="18">
        <f t="shared" si="735"/>
        <v>42480</v>
      </c>
      <c r="AB636" s="18">
        <f t="shared" ref="AB636" si="736">IF(AB635&lt;&gt;"",IF(EOMONTH(X633,0)&gt;AB635,AB635+1,""),"")</f>
        <v>42487</v>
      </c>
      <c r="AC636" s="18" t="str">
        <f t="shared" ref="AC636" si="737">IF(AC635&lt;&gt;"",IF(EOMONTH(Y633,0)&gt;AC635,AC635+1,""),"")</f>
        <v/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</row>
    <row r="637" spans="1:49" ht="11.25" customHeight="1">
      <c r="A637" s="50">
        <f t="shared" ref="A637" si="738">A633</f>
        <v>42435</v>
      </c>
      <c r="B637" s="50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7"/>
      <c r="W637" s="7" t="s">
        <v>36</v>
      </c>
      <c r="X637" s="18" t="str">
        <f t="shared" ref="X637" si="739">IF(X636&lt;&gt;"",X636+1,IF(WEEKDAY(X633,2)=4,DATE(YEAR(X633),MONTH(X633),1),""))</f>
        <v/>
      </c>
      <c r="Y637" s="18">
        <f t="shared" ref="Y637:AA637" si="740">Y636+1</f>
        <v>42467</v>
      </c>
      <c r="Z637" s="18">
        <f t="shared" si="740"/>
        <v>42474</v>
      </c>
      <c r="AA637" s="18">
        <f t="shared" si="740"/>
        <v>42481</v>
      </c>
      <c r="AB637" s="18">
        <f t="shared" ref="AB637" si="741">IF(AB636&lt;&gt;"",IF(EOMONTH(X633,0)&gt;AB636,AB636+1,""),"")</f>
        <v>42488</v>
      </c>
      <c r="AC637" s="18" t="str">
        <f t="shared" ref="AC637" si="742">IF(AC636&lt;&gt;"",IF(EOMONTH(Y633,0)&gt;AC636,AC636+1,""),"")</f>
        <v/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</row>
    <row r="638" spans="1:49" ht="11.25" customHeight="1">
      <c r="A638" s="50"/>
      <c r="B638" s="50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7"/>
      <c r="W638" s="7" t="s">
        <v>37</v>
      </c>
      <c r="X638" s="18">
        <f t="shared" ref="X638" si="743">IF(X637&lt;&gt;"",X637+1,IF(WEEKDAY(X633,2)=5,DATE(YEAR(X633),MONTH(X633),1),""))</f>
        <v>42461</v>
      </c>
      <c r="Y638" s="18">
        <f t="shared" ref="Y638:AA638" si="744">Y637+1</f>
        <v>42468</v>
      </c>
      <c r="Z638" s="18">
        <f t="shared" si="744"/>
        <v>42475</v>
      </c>
      <c r="AA638" s="18">
        <f t="shared" si="744"/>
        <v>42482</v>
      </c>
      <c r="AB638" s="18">
        <f t="shared" ref="AB638" si="745">IF(AB637&lt;&gt;"",IF(EOMONTH(X633,0)&gt;AB637,AB637+1,""),"")</f>
        <v>42489</v>
      </c>
      <c r="AC638" s="18" t="str">
        <f t="shared" ref="AC638" si="746">IF(AC637&lt;&gt;"",IF(EOMONTH(Y633,0)&gt;AC637,AC637+1,""),"")</f>
        <v/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</row>
    <row r="639" spans="1:49" ht="11.25" customHeight="1">
      <c r="A639" s="48" t="str">
        <f>IF(COUNTIF($AE$18:$AE$60,A633)=1,VLOOKUP(A633,$AE$18:$AF$60,2,0),"")</f>
        <v/>
      </c>
      <c r="B639" s="48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7"/>
      <c r="W639" s="7" t="s">
        <v>38</v>
      </c>
      <c r="X639" s="18">
        <f t="shared" ref="X639" si="747">IF(X638&lt;&gt;"",X638+1,IF(WEEKDAY(X633,2)=6,DATE(YEAR(X633),MONTH(X633),1),""))</f>
        <v>42462</v>
      </c>
      <c r="Y639" s="18">
        <f t="shared" ref="Y639:AA639" si="748">Y638+1</f>
        <v>42469</v>
      </c>
      <c r="Z639" s="18">
        <f t="shared" si="748"/>
        <v>42476</v>
      </c>
      <c r="AA639" s="18">
        <f t="shared" si="748"/>
        <v>42483</v>
      </c>
      <c r="AB639" s="18">
        <f t="shared" ref="AB639" si="749">IF(AB638&lt;&gt;"",IF(EOMONTH(X633,0)&gt;AB638,AB638+1,""),"")</f>
        <v>42490</v>
      </c>
      <c r="AC639" s="18" t="str">
        <f t="shared" ref="AC639" si="750">IF(AC638&lt;&gt;"",IF(EOMONTH(Y633,0)&gt;AC638,AC638+1,""),"")</f>
        <v/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</row>
    <row r="640" spans="1:49" ht="11.25" customHeight="1">
      <c r="A640" s="49"/>
      <c r="B640" s="49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7"/>
      <c r="W640" s="19" t="s">
        <v>38</v>
      </c>
      <c r="X640" s="20">
        <f t="shared" ref="X640" si="751">IF(X639&lt;&gt;"",X639+1,IF(WEEKDAY(X633,2)=7,DATE(YEAR(X633),MONTH(X633),1),""))</f>
        <v>42463</v>
      </c>
      <c r="Y640" s="20">
        <f t="shared" ref="Y640:AA640" si="752">Y639+1</f>
        <v>42470</v>
      </c>
      <c r="Z640" s="20">
        <f t="shared" si="752"/>
        <v>42477</v>
      </c>
      <c r="AA640" s="20">
        <f t="shared" si="752"/>
        <v>42484</v>
      </c>
      <c r="AB640" s="20" t="str">
        <f t="shared" ref="AB640" si="753">IF(AB639&lt;&gt;"",IF(EOMONTH(X633,0)&gt;AB639,AB639+1,""),"")</f>
        <v/>
      </c>
      <c r="AC640" s="20" t="str">
        <f t="shared" ref="AC640" si="754">IF(AC639&lt;&gt;"",IF(EOMONTH(Y633,0)&gt;AC639,AC639+1,""),"")</f>
        <v/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</row>
    <row r="641" spans="1:49" ht="33.75" customHeight="1">
      <c r="A641" s="51">
        <f>TRUNC((A643-WEEKDAY(A643,2)-DATE(YEAR(A643+4-WEEKDAY(A643,2)),1,-10))/7)</f>
        <v>10</v>
      </c>
      <c r="B641" s="51"/>
      <c r="C641" s="52" t="str">
        <f>IF(MONTH(A643)=MONTH(A697),VLOOKUP(MONTH(A643),$AI$1:$AJ$12,2,2)&amp;" "&amp;YEAR(A643),VLOOKUP(MONTH(A643),$AI$1:$AJ$12,2,2)&amp;" "&amp;YEAR(A643)&amp;" / "&amp;VLOOKUP(MONTH(A697),$AI$1:$AJ$12,2,2)&amp;" "&amp;YEAR(A697))</f>
        <v>März 2016</v>
      </c>
      <c r="D641" s="52"/>
      <c r="E641" s="52"/>
      <c r="F641" s="52"/>
      <c r="G641" s="52"/>
      <c r="H641" s="52"/>
      <c r="I641" s="52"/>
      <c r="J641" s="52"/>
      <c r="K641" s="52"/>
      <c r="L641" s="52"/>
      <c r="M641" s="52" t="str">
        <f t="shared" ref="M641" si="755">C641</f>
        <v>März 2016</v>
      </c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3">
        <f t="shared" ref="Z641" si="756">A641</f>
        <v>10</v>
      </c>
      <c r="AA641" s="53"/>
      <c r="AB641" s="53"/>
      <c r="AC641" s="5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</row>
    <row r="642" spans="1:49" ht="11.2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</row>
    <row r="643" spans="1:49" ht="11.25" customHeight="1">
      <c r="A643" s="58">
        <f t="shared" ref="A643" si="757">A633+1</f>
        <v>42436</v>
      </c>
      <c r="B643" s="58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</row>
    <row r="644" spans="1:49" ht="11.25" customHeight="1">
      <c r="A644" s="58"/>
      <c r="B644" s="58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</row>
    <row r="645" spans="1:49" ht="11.25" customHeight="1">
      <c r="A645" s="58"/>
      <c r="B645" s="58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</row>
    <row r="646" spans="1:49" ht="11.25" customHeight="1">
      <c r="A646" s="58"/>
      <c r="B646" s="58"/>
      <c r="C646" s="27"/>
      <c r="D646" s="27"/>
      <c r="E646" s="27"/>
      <c r="F646" s="28"/>
      <c r="G646" s="27"/>
      <c r="H646" s="27"/>
      <c r="I646" s="27"/>
      <c r="J646" s="27"/>
      <c r="K646" s="27"/>
      <c r="L646" s="2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</row>
    <row r="647" spans="1:49" ht="11.25" customHeight="1">
      <c r="A647" s="57">
        <f t="shared" ref="A647" si="758">A643</f>
        <v>42436</v>
      </c>
      <c r="B647" s="5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</row>
    <row r="648" spans="1:49" ht="11.25" customHeight="1">
      <c r="A648" s="57"/>
      <c r="B648" s="5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</row>
    <row r="649" spans="1:49" ht="11.25" customHeight="1">
      <c r="A649" s="54" t="str">
        <f>IF(COUNTIF($AE$18:$AE$60,A643)=1,VLOOKUP(A643,$AE$18:$AF$60,2,0),"")</f>
        <v/>
      </c>
      <c r="B649" s="54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</row>
    <row r="650" spans="1:49" ht="11.25" customHeight="1">
      <c r="A650" s="55"/>
      <c r="B650" s="55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11"/>
      <c r="N650" s="11"/>
      <c r="O650" s="11"/>
      <c r="P650" s="11"/>
      <c r="Q650" s="11"/>
      <c r="R650" s="11"/>
      <c r="S650" s="11"/>
      <c r="T650" s="11"/>
      <c r="U650" s="11"/>
      <c r="V650" s="7"/>
      <c r="W650" s="7"/>
      <c r="X650" s="7"/>
      <c r="Y650" s="7"/>
      <c r="Z650" s="7"/>
      <c r="AA650" s="7"/>
      <c r="AB650" s="7"/>
      <c r="AC650" s="7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</row>
    <row r="651" spans="1:49" ht="11.2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</row>
    <row r="652" spans="1:49" ht="11.25" customHeight="1">
      <c r="A652" s="58">
        <f t="shared" ref="A652" si="759">A643+1</f>
        <v>42437</v>
      </c>
      <c r="B652" s="58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</row>
    <row r="653" spans="1:49" ht="11.25" customHeight="1">
      <c r="A653" s="58"/>
      <c r="B653" s="58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</row>
    <row r="654" spans="1:49" ht="11.25" customHeight="1">
      <c r="A654" s="58"/>
      <c r="B654" s="58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</row>
    <row r="655" spans="1:49" ht="11.25" customHeight="1">
      <c r="A655" s="58"/>
      <c r="B655" s="58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</row>
    <row r="656" spans="1:49" ht="11.25" customHeight="1">
      <c r="A656" s="57">
        <f t="shared" ref="A656" si="760">A652</f>
        <v>42437</v>
      </c>
      <c r="B656" s="5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</row>
    <row r="657" spans="1:49" ht="11.25" customHeight="1">
      <c r="A657" s="57"/>
      <c r="B657" s="5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</row>
    <row r="658" spans="1:49" ht="11.25" customHeight="1">
      <c r="A658" s="54" t="str">
        <f>IF(COUNTIF($AE$18:$AE$60,A652)=1,VLOOKUP(A652,$AE$18:$AF$60,2,0),"")</f>
        <v/>
      </c>
      <c r="B658" s="54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</row>
    <row r="659" spans="1:49" ht="11.25" customHeight="1">
      <c r="A659" s="55"/>
      <c r="B659" s="55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11"/>
      <c r="N659" s="11"/>
      <c r="O659" s="11"/>
      <c r="P659" s="11"/>
      <c r="Q659" s="11"/>
      <c r="R659" s="11"/>
      <c r="S659" s="11"/>
      <c r="T659" s="11"/>
      <c r="U659" s="11"/>
      <c r="V659" s="7"/>
      <c r="W659" s="7"/>
      <c r="X659" s="7"/>
      <c r="Y659" s="7"/>
      <c r="Z659" s="7"/>
      <c r="AA659" s="7"/>
      <c r="AB659" s="7"/>
      <c r="AC659" s="7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</row>
    <row r="660" spans="1:49" ht="11.25" customHeight="1">
      <c r="A660" s="30"/>
      <c r="B660" s="30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</row>
    <row r="661" spans="1:49" ht="11.25" customHeight="1">
      <c r="A661" s="58">
        <f t="shared" ref="A661" si="761">A652+1</f>
        <v>42438</v>
      </c>
      <c r="B661" s="58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</row>
    <row r="662" spans="1:49" ht="11.25" customHeight="1">
      <c r="A662" s="58"/>
      <c r="B662" s="58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</row>
    <row r="663" spans="1:49" ht="11.25" customHeight="1">
      <c r="A663" s="58"/>
      <c r="B663" s="58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</row>
    <row r="664" spans="1:49" ht="11.25" customHeight="1">
      <c r="A664" s="58"/>
      <c r="B664" s="58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</row>
    <row r="665" spans="1:49" ht="11.25" customHeight="1">
      <c r="A665" s="57">
        <f t="shared" ref="A665" si="762">A661</f>
        <v>42438</v>
      </c>
      <c r="B665" s="5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</row>
    <row r="666" spans="1:49" ht="11.25" customHeight="1">
      <c r="A666" s="57"/>
      <c r="B666" s="5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</row>
    <row r="667" spans="1:49" ht="11.25" customHeight="1">
      <c r="A667" s="54" t="str">
        <f>IF(COUNTIF($AE$18:$AE$60,A661)=1,VLOOKUP(A661,$AE$18:$AF$60,2,0),"")</f>
        <v/>
      </c>
      <c r="B667" s="54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</row>
    <row r="668" spans="1:49" ht="11.25" customHeight="1">
      <c r="A668" s="55"/>
      <c r="B668" s="55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11"/>
      <c r="N668" s="11"/>
      <c r="O668" s="11"/>
      <c r="P668" s="11"/>
      <c r="Q668" s="11"/>
      <c r="R668" s="11"/>
      <c r="S668" s="11"/>
      <c r="T668" s="11"/>
      <c r="U668" s="11"/>
      <c r="V668" s="7"/>
      <c r="W668" s="7"/>
      <c r="X668" s="7"/>
      <c r="Y668" s="7"/>
      <c r="Z668" s="7"/>
      <c r="AA668" s="7"/>
      <c r="AB668" s="7"/>
      <c r="AC668" s="7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</row>
    <row r="669" spans="1:49" ht="11.25" customHeight="1">
      <c r="A669" s="30"/>
      <c r="B669" s="30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</row>
    <row r="670" spans="1:49" ht="11.25" customHeight="1">
      <c r="A670" s="58">
        <f t="shared" ref="A670" si="763">A661+1</f>
        <v>42439</v>
      </c>
      <c r="B670" s="58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</row>
    <row r="671" spans="1:49" ht="11.25" customHeight="1">
      <c r="A671" s="58"/>
      <c r="B671" s="58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</row>
    <row r="672" spans="1:49" ht="11.25" customHeight="1">
      <c r="A672" s="58"/>
      <c r="B672" s="58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</row>
    <row r="673" spans="1:49" ht="11.25" customHeight="1">
      <c r="A673" s="58"/>
      <c r="B673" s="58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</row>
    <row r="674" spans="1:49" ht="11.25" customHeight="1">
      <c r="A674" s="57">
        <f t="shared" ref="A674" si="764">A670</f>
        <v>42439</v>
      </c>
      <c r="B674" s="5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7"/>
      <c r="N674" s="7"/>
      <c r="O674" s="7"/>
      <c r="P674" s="27"/>
      <c r="Q674" s="27"/>
      <c r="R674" s="27"/>
      <c r="S674" s="27"/>
      <c r="T674" s="27"/>
      <c r="U674" s="27"/>
      <c r="V674" s="27"/>
      <c r="W674" s="7"/>
      <c r="X674" s="7"/>
      <c r="Y674" s="7"/>
      <c r="Z674" s="7"/>
      <c r="AA674" s="7"/>
      <c r="AB674" s="7"/>
      <c r="AC674" s="7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</row>
    <row r="675" spans="1:49" ht="11.25" customHeight="1">
      <c r="A675" s="57"/>
      <c r="B675" s="5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7"/>
      <c r="N675" s="7"/>
      <c r="O675" s="7"/>
      <c r="P675" s="27"/>
      <c r="Q675" s="27"/>
      <c r="R675" s="27"/>
      <c r="S675" s="27"/>
      <c r="T675" s="27"/>
      <c r="U675" s="27"/>
      <c r="V675" s="27"/>
      <c r="W675" s="7"/>
      <c r="X675" s="7"/>
      <c r="Y675" s="7"/>
      <c r="Z675" s="7"/>
      <c r="AA675" s="7"/>
      <c r="AB675" s="7"/>
      <c r="AC675" s="7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</row>
    <row r="676" spans="1:49" ht="11.25" customHeight="1">
      <c r="A676" s="54" t="str">
        <f>IF(COUNTIF($AE$18:$AE$60,A670)=1,VLOOKUP(A670,$AE$18:$AF$60,2,0),"")</f>
        <v/>
      </c>
      <c r="B676" s="54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7"/>
      <c r="N676" s="7"/>
      <c r="O676" s="7"/>
      <c r="P676" s="27"/>
      <c r="Q676" s="27"/>
      <c r="R676" s="27"/>
      <c r="S676" s="27"/>
      <c r="T676" s="27"/>
      <c r="U676" s="27"/>
      <c r="V676" s="27"/>
      <c r="W676" s="7"/>
      <c r="X676" s="7"/>
      <c r="Y676" s="7"/>
      <c r="Z676" s="7"/>
      <c r="AA676" s="7"/>
      <c r="AB676" s="7"/>
      <c r="AC676" s="7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</row>
    <row r="677" spans="1:49" ht="11.25" customHeight="1">
      <c r="A677" s="55"/>
      <c r="B677" s="55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11"/>
      <c r="N677" s="11"/>
      <c r="O677" s="11"/>
      <c r="P677" s="29"/>
      <c r="Q677" s="29"/>
      <c r="R677" s="29"/>
      <c r="S677" s="29"/>
      <c r="T677" s="29"/>
      <c r="U677" s="29"/>
      <c r="V677" s="27"/>
      <c r="W677" s="7"/>
      <c r="X677" s="7"/>
      <c r="Y677" s="7"/>
      <c r="Z677" s="7"/>
      <c r="AA677" s="7"/>
      <c r="AB677" s="7"/>
      <c r="AC677" s="7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</row>
    <row r="678" spans="1:49" ht="11.25" customHeight="1">
      <c r="A678" s="7"/>
      <c r="B678" s="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7"/>
      <c r="N678" s="7"/>
      <c r="O678" s="7"/>
      <c r="P678" s="27"/>
      <c r="Q678" s="27"/>
      <c r="R678" s="27"/>
      <c r="S678" s="27"/>
      <c r="T678" s="27"/>
      <c r="U678" s="27"/>
      <c r="V678" s="27"/>
      <c r="W678" s="7"/>
      <c r="X678" s="7"/>
      <c r="Y678" s="7"/>
      <c r="Z678" s="7"/>
      <c r="AA678" s="7"/>
      <c r="AB678" s="7"/>
      <c r="AC678" s="7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</row>
    <row r="679" spans="1:49" ht="11.25" customHeight="1">
      <c r="A679" s="58">
        <f t="shared" ref="A679" si="765">A670+1</f>
        <v>42440</v>
      </c>
      <c r="B679" s="58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7"/>
      <c r="N679" s="7"/>
      <c r="O679" s="7"/>
      <c r="P679" s="27"/>
      <c r="Q679" s="27"/>
      <c r="R679" s="27"/>
      <c r="S679" s="27"/>
      <c r="T679" s="27"/>
      <c r="U679" s="27"/>
      <c r="V679" s="27"/>
      <c r="X679" s="47">
        <f t="shared" ref="X679" si="766">IF(DAY(A643)&gt;$AD$5,DATE(YEAR(A643),MONTH(A643),1),DATE(YEAR(A643),MONTH(A643)-1,1))</f>
        <v>42401</v>
      </c>
      <c r="Y679" s="47"/>
      <c r="Z679" s="47"/>
      <c r="AA679" s="47"/>
      <c r="AB679" s="47"/>
      <c r="AC679" s="18" t="str">
        <f t="shared" ref="AC679" si="767">IF(AB686&lt;&gt;"",IF(EOMONTH(Y679,0)&gt;AB686,AB686+1,""),"")</f>
        <v/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</row>
    <row r="680" spans="1:49" ht="11.25" customHeight="1">
      <c r="A680" s="58"/>
      <c r="B680" s="58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7"/>
      <c r="N680" s="7"/>
      <c r="O680" s="7"/>
      <c r="P680" s="27"/>
      <c r="Q680" s="27"/>
      <c r="R680" s="27"/>
      <c r="S680" s="27"/>
      <c r="T680" s="27"/>
      <c r="U680" s="27"/>
      <c r="V680" s="27"/>
      <c r="W680" s="7" t="s">
        <v>35</v>
      </c>
      <c r="X680" s="18">
        <f t="shared" ref="X680" si="768">IF(WEEKDAY(X679,2)=1,DATE(YEAR(X679),MONTH(X679),1),"")</f>
        <v>42401</v>
      </c>
      <c r="Y680" s="18">
        <f t="shared" ref="Y680:AA680" si="769">X686+1</f>
        <v>42408</v>
      </c>
      <c r="Z680" s="18">
        <f t="shared" si="769"/>
        <v>42415</v>
      </c>
      <c r="AA680" s="18">
        <f t="shared" si="769"/>
        <v>42422</v>
      </c>
      <c r="AB680" s="18">
        <f t="shared" ref="AB680" si="770">IF(AA686&lt;&gt;"",IF(EOMONTH(X679,0)&gt;AA686,AA686+1,""),"")</f>
        <v>42429</v>
      </c>
      <c r="AC680" s="18" t="str">
        <f t="shared" ref="AC680" si="771">IF(AB686&lt;&gt;"",IF(EOMONTH(X679,0)&gt;AB686,AB686+1,""),"")</f>
        <v/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</row>
    <row r="681" spans="1:49" ht="11.25" customHeight="1">
      <c r="A681" s="58"/>
      <c r="B681" s="58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7" t="s">
        <v>36</v>
      </c>
      <c r="X681" s="18">
        <f t="shared" ref="X681" si="772">IF(X680&lt;&gt;"",X680+1,IF(WEEKDAY(X679,2)=2,DATE(YEAR(X679),MONTH(X679),1),""))</f>
        <v>42402</v>
      </c>
      <c r="Y681" s="18">
        <f t="shared" ref="Y681:Y686" si="773">Y680+1</f>
        <v>42409</v>
      </c>
      <c r="Z681" s="18">
        <f t="shared" ref="Z681:Z686" si="774">Z680+1</f>
        <v>42416</v>
      </c>
      <c r="AA681" s="18">
        <f t="shared" ref="AA681:AA686" si="775">AA680+1</f>
        <v>42423</v>
      </c>
      <c r="AB681" s="18" t="str">
        <f t="shared" ref="AB681" si="776">IF(AB680&lt;&gt;"",IF(EOMONTH(X679,0)&gt;AB680,AB680+1,""),"")</f>
        <v/>
      </c>
      <c r="AC681" s="18" t="str">
        <f t="shared" ref="AC681" si="777">IF(AC680&lt;&gt;"",IF(EOMONTH(Y679,0)&gt;AC680,AC680+1,""),"")</f>
        <v/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</row>
    <row r="682" spans="1:49" ht="11.25" customHeight="1">
      <c r="A682" s="58"/>
      <c r="B682" s="58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7" t="s">
        <v>35</v>
      </c>
      <c r="X682" s="18">
        <f t="shared" ref="X682" si="778">IF(X681&lt;&gt;"",X681+1,IF(WEEKDAY(X679,2)=3,DATE(YEAR(X679),MONTH(X679),1),""))</f>
        <v>42403</v>
      </c>
      <c r="Y682" s="18">
        <f t="shared" si="773"/>
        <v>42410</v>
      </c>
      <c r="Z682" s="18">
        <f t="shared" si="774"/>
        <v>42417</v>
      </c>
      <c r="AA682" s="18">
        <f t="shared" si="775"/>
        <v>42424</v>
      </c>
      <c r="AB682" s="18" t="str">
        <f t="shared" ref="AB682" si="779">IF(AB681&lt;&gt;"",IF(EOMONTH(X679,0)&gt;AB681,AB681+1,""),"")</f>
        <v/>
      </c>
      <c r="AC682" s="18" t="str">
        <f t="shared" ref="AC682" si="780">IF(AC681&lt;&gt;"",IF(EOMONTH(Y679,0)&gt;AC681,AC681+1,""),"")</f>
        <v/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</row>
    <row r="683" spans="1:49" ht="11.25" customHeight="1">
      <c r="A683" s="57">
        <f t="shared" ref="A683" si="781">A679</f>
        <v>42440</v>
      </c>
      <c r="B683" s="5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7" t="s">
        <v>36</v>
      </c>
      <c r="X683" s="18">
        <f t="shared" ref="X683" si="782">IF(X682&lt;&gt;"",X682+1,IF(WEEKDAY(X679,2)=4,DATE(YEAR(X679),MONTH(X679),1),""))</f>
        <v>42404</v>
      </c>
      <c r="Y683" s="18">
        <f t="shared" si="773"/>
        <v>42411</v>
      </c>
      <c r="Z683" s="18">
        <f t="shared" si="774"/>
        <v>42418</v>
      </c>
      <c r="AA683" s="18">
        <f t="shared" si="775"/>
        <v>42425</v>
      </c>
      <c r="AB683" s="18" t="str">
        <f t="shared" ref="AB683" si="783">IF(AB682&lt;&gt;"",IF(EOMONTH(X679,0)&gt;AB682,AB682+1,""),"")</f>
        <v/>
      </c>
      <c r="AC683" s="18" t="str">
        <f t="shared" ref="AC683" si="784">IF(AC682&lt;&gt;"",IF(EOMONTH(Y679,0)&gt;AC682,AC682+1,""),"")</f>
        <v/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</row>
    <row r="684" spans="1:49" ht="11.25" customHeight="1">
      <c r="A684" s="57"/>
      <c r="B684" s="5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7" t="s">
        <v>37</v>
      </c>
      <c r="X684" s="18">
        <f t="shared" ref="X684" si="785">IF(X683&lt;&gt;"",X683+1,IF(WEEKDAY(X679,2)=5,DATE(YEAR(X679),MONTH(X679),1),""))</f>
        <v>42405</v>
      </c>
      <c r="Y684" s="18">
        <f t="shared" si="773"/>
        <v>42412</v>
      </c>
      <c r="Z684" s="18">
        <f t="shared" si="774"/>
        <v>42419</v>
      </c>
      <c r="AA684" s="18">
        <f t="shared" si="775"/>
        <v>42426</v>
      </c>
      <c r="AB684" s="18" t="str">
        <f t="shared" ref="AB684" si="786">IF(AB683&lt;&gt;"",IF(EOMONTH(X679,0)&gt;AB683,AB683+1,""),"")</f>
        <v/>
      </c>
      <c r="AC684" s="18" t="str">
        <f t="shared" ref="AC684" si="787">IF(AC683&lt;&gt;"",IF(EOMONTH(Y679,0)&gt;AC683,AC683+1,""),"")</f>
        <v/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</row>
    <row r="685" spans="1:49" ht="11.25" customHeight="1">
      <c r="A685" s="54" t="str">
        <f>IF(COUNTIF($AE$18:$AE$60,A679)=1,VLOOKUP(A679,$AE$18:$AF$60,2,0),"")</f>
        <v/>
      </c>
      <c r="B685" s="54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7" t="s">
        <v>38</v>
      </c>
      <c r="X685" s="18">
        <f t="shared" ref="X685" si="788">IF(X684&lt;&gt;"",X684+1,IF(WEEKDAY(X679,2)=6,DATE(YEAR(X679),MONTH(X679),1),""))</f>
        <v>42406</v>
      </c>
      <c r="Y685" s="18">
        <f t="shared" si="773"/>
        <v>42413</v>
      </c>
      <c r="Z685" s="18">
        <f t="shared" si="774"/>
        <v>42420</v>
      </c>
      <c r="AA685" s="18">
        <f t="shared" si="775"/>
        <v>42427</v>
      </c>
      <c r="AB685" s="18" t="str">
        <f t="shared" ref="AB685" si="789">IF(AB684&lt;&gt;"",IF(EOMONTH(X679,0)&gt;AB684,AB684+1,""),"")</f>
        <v/>
      </c>
      <c r="AC685" s="18" t="str">
        <f t="shared" ref="AC685" si="790">IF(AC684&lt;&gt;"",IF(EOMONTH(Y679,0)&gt;AC684,AC684+1,""),"")</f>
        <v/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</row>
    <row r="686" spans="1:49" ht="11.25" customHeight="1">
      <c r="A686" s="55"/>
      <c r="B686" s="55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7"/>
      <c r="W686" s="19" t="s">
        <v>38</v>
      </c>
      <c r="X686" s="20">
        <f t="shared" ref="X686" si="791">IF(X685&lt;&gt;"",X685+1,IF(WEEKDAY(X679,2)=7,DATE(YEAR(X679),MONTH(X679),1),""))</f>
        <v>42407</v>
      </c>
      <c r="Y686" s="20">
        <f t="shared" si="773"/>
        <v>42414</v>
      </c>
      <c r="Z686" s="20">
        <f t="shared" si="774"/>
        <v>42421</v>
      </c>
      <c r="AA686" s="20">
        <f t="shared" si="775"/>
        <v>42428</v>
      </c>
      <c r="AB686" s="20" t="str">
        <f t="shared" ref="AB686" si="792">IF(AB685&lt;&gt;"",IF(EOMONTH(X679,0)&gt;AB685,AB685+1,""),"")</f>
        <v/>
      </c>
      <c r="AC686" s="20" t="str">
        <f t="shared" ref="AC686" si="793">IF(AC685&lt;&gt;"",IF(EOMONTH(Y679,0)&gt;AC685,AC685+1,""),"")</f>
        <v/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</row>
    <row r="687" spans="1:49" ht="11.25" customHeight="1">
      <c r="A687" s="21"/>
      <c r="B687" s="21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7"/>
      <c r="X687" s="7"/>
      <c r="Y687" s="7"/>
      <c r="Z687" s="7"/>
      <c r="AA687" s="7"/>
      <c r="AB687" s="7"/>
      <c r="AC687" s="27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</row>
    <row r="688" spans="1:49" ht="11.25" customHeight="1">
      <c r="A688" s="56">
        <f t="shared" ref="A688" si="794">A679+1</f>
        <v>42441</v>
      </c>
      <c r="B688" s="56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X688" s="47">
        <f t="shared" ref="X688" si="795">DATE(YEAR(X679),MONTH(X679)+1,1)</f>
        <v>42430</v>
      </c>
      <c r="Y688" s="47"/>
      <c r="Z688" s="47"/>
      <c r="AA688" s="47"/>
      <c r="AB688" s="47"/>
      <c r="AC688" s="18" t="str">
        <f t="shared" ref="AC688" si="796">IF(AB695&lt;&gt;"",IF(EOMONTH(Y688,0)&gt;AB695,AB695+1,""),"")</f>
        <v/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</row>
    <row r="689" spans="1:49" ht="11.25" customHeight="1">
      <c r="A689" s="56"/>
      <c r="B689" s="56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7" t="s">
        <v>35</v>
      </c>
      <c r="X689" s="18" t="str">
        <f t="shared" ref="X689" si="797">IF(WEEKDAY(X688,2)=1,DATE(YEAR(X688),MONTH(X688),1),"")</f>
        <v/>
      </c>
      <c r="Y689" s="18">
        <f t="shared" ref="Y689:AA689" si="798">X695+1</f>
        <v>42436</v>
      </c>
      <c r="Z689" s="18">
        <f t="shared" si="798"/>
        <v>42443</v>
      </c>
      <c r="AA689" s="18">
        <f t="shared" si="798"/>
        <v>42450</v>
      </c>
      <c r="AB689" s="18">
        <f t="shared" ref="AB689" si="799">IF(AA695&lt;&gt;"",IF(EOMONTH(X688,0)&gt;AA695,AA695+1,""),"")</f>
        <v>42457</v>
      </c>
      <c r="AC689" s="18" t="str">
        <f t="shared" ref="AC689" si="800">IF(AB695&lt;&gt;"",IF(EOMONTH(X688,0)&gt;AB695,AB695+1,""),"")</f>
        <v/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</row>
    <row r="690" spans="1:49" ht="11.25" customHeight="1">
      <c r="A690" s="56"/>
      <c r="B690" s="56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7" t="s">
        <v>36</v>
      </c>
      <c r="X690" s="18">
        <f t="shared" ref="X690" si="801">IF(X689&lt;&gt;"",X689+1,IF(WEEKDAY(X688,2)=2,DATE(YEAR(X688),MONTH(X688),1),""))</f>
        <v>42430</v>
      </c>
      <c r="Y690" s="18">
        <f t="shared" ref="Y690:Y695" si="802">Y689+1</f>
        <v>42437</v>
      </c>
      <c r="Z690" s="18">
        <f t="shared" ref="Z690:Z695" si="803">Z689+1</f>
        <v>42444</v>
      </c>
      <c r="AA690" s="18">
        <f t="shared" ref="AA690:AA695" si="804">AA689+1</f>
        <v>42451</v>
      </c>
      <c r="AB690" s="18">
        <f t="shared" ref="AB690" si="805">IF(AB689&lt;&gt;"",IF(EOMONTH(X688,0)&gt;AB689,AB689+1,""),"")</f>
        <v>42458</v>
      </c>
      <c r="AC690" s="18" t="str">
        <f t="shared" ref="AC690" si="806">IF(AC689&lt;&gt;"",IF(EOMONTH(Y688,0)&gt;AC689,AC689+1,""),"")</f>
        <v/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</row>
    <row r="691" spans="1:49" ht="11.25" customHeight="1">
      <c r="A691" s="56"/>
      <c r="B691" s="56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7" t="s">
        <v>35</v>
      </c>
      <c r="X691" s="18">
        <f t="shared" ref="X691" si="807">IF(X690&lt;&gt;"",X690+1,IF(WEEKDAY(X688,2)=3,DATE(YEAR(X688),MONTH(X688),1),""))</f>
        <v>42431</v>
      </c>
      <c r="Y691" s="18">
        <f t="shared" si="802"/>
        <v>42438</v>
      </c>
      <c r="Z691" s="18">
        <f t="shared" si="803"/>
        <v>42445</v>
      </c>
      <c r="AA691" s="18">
        <f t="shared" si="804"/>
        <v>42452</v>
      </c>
      <c r="AB691" s="18">
        <f t="shared" ref="AB691" si="808">IF(AB690&lt;&gt;"",IF(EOMONTH(X688,0)&gt;AB690,AB690+1,""),"")</f>
        <v>42459</v>
      </c>
      <c r="AC691" s="18" t="str">
        <f t="shared" ref="AC691" si="809">IF(AC690&lt;&gt;"",IF(EOMONTH(Y688,0)&gt;AC690,AC690+1,""),"")</f>
        <v/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</row>
    <row r="692" spans="1:49" ht="11.25" customHeight="1">
      <c r="A692" s="50">
        <f t="shared" ref="A692" si="810">A688</f>
        <v>42441</v>
      </c>
      <c r="B692" s="50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7" t="s">
        <v>36</v>
      </c>
      <c r="X692" s="18">
        <f t="shared" ref="X692" si="811">IF(X691&lt;&gt;"",X691+1,IF(WEEKDAY(X688,2)=4,DATE(YEAR(X688),MONTH(X688),1),""))</f>
        <v>42432</v>
      </c>
      <c r="Y692" s="18">
        <f t="shared" si="802"/>
        <v>42439</v>
      </c>
      <c r="Z692" s="18">
        <f t="shared" si="803"/>
        <v>42446</v>
      </c>
      <c r="AA692" s="18">
        <f t="shared" si="804"/>
        <v>42453</v>
      </c>
      <c r="AB692" s="18">
        <f t="shared" ref="AB692" si="812">IF(AB691&lt;&gt;"",IF(EOMONTH(X688,0)&gt;AB691,AB691+1,""),"")</f>
        <v>42460</v>
      </c>
      <c r="AC692" s="18" t="str">
        <f t="shared" ref="AC692" si="813">IF(AC691&lt;&gt;"",IF(EOMONTH(Y688,0)&gt;AC691,AC691+1,""),"")</f>
        <v/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</row>
    <row r="693" spans="1:49" ht="11.25" customHeight="1">
      <c r="A693" s="50"/>
      <c r="B693" s="50"/>
      <c r="C693" s="27"/>
      <c r="D693" s="27"/>
      <c r="E693" s="31"/>
      <c r="F693" s="31"/>
      <c r="G693" s="31"/>
      <c r="H693" s="31"/>
      <c r="I693" s="31"/>
      <c r="J693" s="31"/>
      <c r="K693" s="31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7" t="s">
        <v>37</v>
      </c>
      <c r="X693" s="18">
        <f t="shared" ref="X693" si="814">IF(X692&lt;&gt;"",X692+1,IF(WEEKDAY(X688,2)=5,DATE(YEAR(X688),MONTH(X688),1),""))</f>
        <v>42433</v>
      </c>
      <c r="Y693" s="18">
        <f t="shared" si="802"/>
        <v>42440</v>
      </c>
      <c r="Z693" s="18">
        <f t="shared" si="803"/>
        <v>42447</v>
      </c>
      <c r="AA693" s="18">
        <f t="shared" si="804"/>
        <v>42454</v>
      </c>
      <c r="AB693" s="18" t="str">
        <f t="shared" ref="AB693" si="815">IF(AB692&lt;&gt;"",IF(EOMONTH(X688,0)&gt;AB692,AB692+1,""),"")</f>
        <v/>
      </c>
      <c r="AC693" s="18" t="str">
        <f t="shared" ref="AC693" si="816">IF(AC692&lt;&gt;"",IF(EOMONTH(Y688,0)&gt;AC692,AC692+1,""),"")</f>
        <v/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</row>
    <row r="694" spans="1:49" ht="11.25" customHeight="1">
      <c r="A694" s="48" t="str">
        <f>IF(COUNTIF($AE$18:$AE$60,A688)=1,VLOOKUP(A688,$AE$18:$AF$60,2,0),"")</f>
        <v/>
      </c>
      <c r="B694" s="48"/>
      <c r="C694" s="27"/>
      <c r="D694" s="27"/>
      <c r="E694" s="31"/>
      <c r="F694" s="31"/>
      <c r="G694" s="31"/>
      <c r="H694" s="31"/>
      <c r="I694" s="31"/>
      <c r="J694" s="31"/>
      <c r="K694" s="31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7" t="s">
        <v>38</v>
      </c>
      <c r="X694" s="18">
        <f t="shared" ref="X694" si="817">IF(X693&lt;&gt;"",X693+1,IF(WEEKDAY(X688,2)=6,DATE(YEAR(X688),MONTH(X688),1),""))</f>
        <v>42434</v>
      </c>
      <c r="Y694" s="18">
        <f t="shared" si="802"/>
        <v>42441</v>
      </c>
      <c r="Z694" s="18">
        <f t="shared" si="803"/>
        <v>42448</v>
      </c>
      <c r="AA694" s="18">
        <f t="shared" si="804"/>
        <v>42455</v>
      </c>
      <c r="AB694" s="18" t="str">
        <f t="shared" ref="AB694" si="818">IF(AB693&lt;&gt;"",IF(EOMONTH(X688,0)&gt;AB693,AB693+1,""),"")</f>
        <v/>
      </c>
      <c r="AC694" s="18" t="str">
        <f t="shared" ref="AC694" si="819">IF(AC693&lt;&gt;"",IF(EOMONTH(Y688,0)&gt;AC693,AC693+1,""),"")</f>
        <v/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</row>
    <row r="695" spans="1:49" ht="11.25" customHeight="1">
      <c r="A695" s="49"/>
      <c r="B695" s="4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7"/>
      <c r="W695" s="19" t="s">
        <v>38</v>
      </c>
      <c r="X695" s="20">
        <f t="shared" ref="X695" si="820">IF(X694&lt;&gt;"",X694+1,IF(WEEKDAY(X688,2)=7,DATE(YEAR(X688),MONTH(X688),1),""))</f>
        <v>42435</v>
      </c>
      <c r="Y695" s="20">
        <f t="shared" si="802"/>
        <v>42442</v>
      </c>
      <c r="Z695" s="20">
        <f t="shared" si="803"/>
        <v>42449</v>
      </c>
      <c r="AA695" s="20">
        <f t="shared" si="804"/>
        <v>42456</v>
      </c>
      <c r="AB695" s="20" t="str">
        <f t="shared" ref="AB695" si="821">IF(AB694&lt;&gt;"",IF(EOMONTH(X688,0)&gt;AB694,AB694+1,""),"")</f>
        <v/>
      </c>
      <c r="AC695" s="20" t="str">
        <f t="shared" ref="AC695" si="822">IF(AC694&lt;&gt;"",IF(EOMONTH(Y688,0)&gt;AC694,AC694+1,""),"")</f>
        <v/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</row>
    <row r="696" spans="1:49" ht="11.25" customHeight="1">
      <c r="A696" s="25"/>
      <c r="B696" s="25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7"/>
      <c r="X696" s="7"/>
      <c r="Y696" s="7"/>
      <c r="Z696" s="7"/>
      <c r="AA696" s="7"/>
      <c r="AB696" s="7"/>
      <c r="AC696" s="27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</row>
    <row r="697" spans="1:49" ht="11.25" customHeight="1">
      <c r="A697" s="56">
        <f t="shared" ref="A697" si="823">A688+1</f>
        <v>42442</v>
      </c>
      <c r="B697" s="56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X697" s="47">
        <f t="shared" ref="X697" si="824">DATE(YEAR(X688),MONTH(X688)+1,1)</f>
        <v>42461</v>
      </c>
      <c r="Y697" s="47"/>
      <c r="Z697" s="47"/>
      <c r="AA697" s="47"/>
      <c r="AB697" s="47"/>
      <c r="AC697" s="18" t="str">
        <f t="shared" ref="AC697" si="825">IF(AB704&lt;&gt;"",IF(EOMONTH(Y697,0)&gt;AB704,AB704+1,""),"")</f>
        <v/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</row>
    <row r="698" spans="1:49" ht="11.25" customHeight="1">
      <c r="A698" s="56"/>
      <c r="B698" s="56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7" t="s">
        <v>35</v>
      </c>
      <c r="X698" s="18" t="str">
        <f t="shared" ref="X698" si="826">IF(WEEKDAY(X697,2)=1,DATE(YEAR(X697),MONTH(X697),1),"")</f>
        <v/>
      </c>
      <c r="Y698" s="18">
        <f t="shared" ref="Y698:AA698" si="827">X704+1</f>
        <v>42464</v>
      </c>
      <c r="Z698" s="18">
        <f t="shared" si="827"/>
        <v>42471</v>
      </c>
      <c r="AA698" s="18">
        <f t="shared" si="827"/>
        <v>42478</v>
      </c>
      <c r="AB698" s="18">
        <f t="shared" ref="AB698" si="828">IF(AA704&lt;&gt;"",IF(EOMONTH(X697,0)&gt;AA704,AA704+1,""),"")</f>
        <v>42485</v>
      </c>
      <c r="AC698" s="18" t="str">
        <f t="shared" ref="AC698" si="829">IF(AB704&lt;&gt;"",IF(EOMONTH(X697,0)&gt;AB704,AB704+1,""),"")</f>
        <v/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</row>
    <row r="699" spans="1:49" ht="11.25" customHeight="1">
      <c r="A699" s="56"/>
      <c r="B699" s="56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7" t="s">
        <v>36</v>
      </c>
      <c r="X699" s="18" t="str">
        <f t="shared" ref="X699" si="830">IF(X698&lt;&gt;"",X698+1,IF(WEEKDAY(X697,2)=2,DATE(YEAR(X697),MONTH(X697),1),""))</f>
        <v/>
      </c>
      <c r="Y699" s="18">
        <f t="shared" ref="Y699" si="831">Y698+1</f>
        <v>42465</v>
      </c>
      <c r="Z699" s="18">
        <f t="shared" ref="Z699" si="832">Z698+1</f>
        <v>42472</v>
      </c>
      <c r="AA699" s="18">
        <f t="shared" ref="AA699" si="833">AA698+1</f>
        <v>42479</v>
      </c>
      <c r="AB699" s="18">
        <f t="shared" ref="AB699" si="834">IF(AB698&lt;&gt;"",IF(EOMONTH(X697,0)&gt;AB698,AB698+1,""),"")</f>
        <v>42486</v>
      </c>
      <c r="AC699" s="18" t="str">
        <f t="shared" ref="AC699" si="835">IF(AC698&lt;&gt;"",IF(EOMONTH(Y697,0)&gt;AC698,AC698+1,""),"")</f>
        <v/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</row>
    <row r="700" spans="1:49" ht="11.25" customHeight="1">
      <c r="A700" s="56"/>
      <c r="B700" s="56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7"/>
      <c r="W700" s="7" t="s">
        <v>35</v>
      </c>
      <c r="X700" s="18" t="str">
        <f t="shared" ref="X700" si="836">IF(X699&lt;&gt;"",X699+1,IF(WEEKDAY(X697,2)=3,DATE(YEAR(X697),MONTH(X697),1),""))</f>
        <v/>
      </c>
      <c r="Y700" s="18">
        <f t="shared" ref="Y700:AA700" si="837">Y699+1</f>
        <v>42466</v>
      </c>
      <c r="Z700" s="18">
        <f t="shared" si="837"/>
        <v>42473</v>
      </c>
      <c r="AA700" s="18">
        <f t="shared" si="837"/>
        <v>42480</v>
      </c>
      <c r="AB700" s="18">
        <f t="shared" ref="AB700" si="838">IF(AB699&lt;&gt;"",IF(EOMONTH(X697,0)&gt;AB699,AB699+1,""),"")</f>
        <v>42487</v>
      </c>
      <c r="AC700" s="18" t="str">
        <f t="shared" ref="AC700" si="839">IF(AC699&lt;&gt;"",IF(EOMONTH(Y697,0)&gt;AC699,AC699+1,""),"")</f>
        <v/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</row>
    <row r="701" spans="1:49" ht="11.25" customHeight="1">
      <c r="A701" s="50">
        <f t="shared" ref="A701" si="840">A697</f>
        <v>42442</v>
      </c>
      <c r="B701" s="50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7"/>
      <c r="W701" s="7" t="s">
        <v>36</v>
      </c>
      <c r="X701" s="18" t="str">
        <f t="shared" ref="X701" si="841">IF(X700&lt;&gt;"",X700+1,IF(WEEKDAY(X697,2)=4,DATE(YEAR(X697),MONTH(X697),1),""))</f>
        <v/>
      </c>
      <c r="Y701" s="18">
        <f t="shared" ref="Y701:AA701" si="842">Y700+1</f>
        <v>42467</v>
      </c>
      <c r="Z701" s="18">
        <f t="shared" si="842"/>
        <v>42474</v>
      </c>
      <c r="AA701" s="18">
        <f t="shared" si="842"/>
        <v>42481</v>
      </c>
      <c r="AB701" s="18">
        <f t="shared" ref="AB701" si="843">IF(AB700&lt;&gt;"",IF(EOMONTH(X697,0)&gt;AB700,AB700+1,""),"")</f>
        <v>42488</v>
      </c>
      <c r="AC701" s="18" t="str">
        <f t="shared" ref="AC701" si="844">IF(AC700&lt;&gt;"",IF(EOMONTH(Y697,0)&gt;AC700,AC700+1,""),"")</f>
        <v/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</row>
    <row r="702" spans="1:49" ht="11.25" customHeight="1">
      <c r="A702" s="50"/>
      <c r="B702" s="50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7"/>
      <c r="W702" s="7" t="s">
        <v>37</v>
      </c>
      <c r="X702" s="18">
        <f t="shared" ref="X702" si="845">IF(X701&lt;&gt;"",X701+1,IF(WEEKDAY(X697,2)=5,DATE(YEAR(X697),MONTH(X697),1),""))</f>
        <v>42461</v>
      </c>
      <c r="Y702" s="18">
        <f t="shared" ref="Y702:AA702" si="846">Y701+1</f>
        <v>42468</v>
      </c>
      <c r="Z702" s="18">
        <f t="shared" si="846"/>
        <v>42475</v>
      </c>
      <c r="AA702" s="18">
        <f t="shared" si="846"/>
        <v>42482</v>
      </c>
      <c r="AB702" s="18">
        <f t="shared" ref="AB702" si="847">IF(AB701&lt;&gt;"",IF(EOMONTH(X697,0)&gt;AB701,AB701+1,""),"")</f>
        <v>42489</v>
      </c>
      <c r="AC702" s="18" t="str">
        <f t="shared" ref="AC702" si="848">IF(AC701&lt;&gt;"",IF(EOMONTH(Y697,0)&gt;AC701,AC701+1,""),"")</f>
        <v/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</row>
    <row r="703" spans="1:49" ht="11.25" customHeight="1">
      <c r="A703" s="48" t="str">
        <f>IF(COUNTIF($AE$18:$AE$60,A697)=1,VLOOKUP(A697,$AE$18:$AF$60,2,0),"")</f>
        <v/>
      </c>
      <c r="B703" s="48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7"/>
      <c r="W703" s="7" t="s">
        <v>38</v>
      </c>
      <c r="X703" s="18">
        <f t="shared" ref="X703" si="849">IF(X702&lt;&gt;"",X702+1,IF(WEEKDAY(X697,2)=6,DATE(YEAR(X697),MONTH(X697),1),""))</f>
        <v>42462</v>
      </c>
      <c r="Y703" s="18">
        <f t="shared" ref="Y703:AA703" si="850">Y702+1</f>
        <v>42469</v>
      </c>
      <c r="Z703" s="18">
        <f t="shared" si="850"/>
        <v>42476</v>
      </c>
      <c r="AA703" s="18">
        <f t="shared" si="850"/>
        <v>42483</v>
      </c>
      <c r="AB703" s="18">
        <f t="shared" ref="AB703" si="851">IF(AB702&lt;&gt;"",IF(EOMONTH(X697,0)&gt;AB702,AB702+1,""),"")</f>
        <v>42490</v>
      </c>
      <c r="AC703" s="18" t="str">
        <f t="shared" ref="AC703" si="852">IF(AC702&lt;&gt;"",IF(EOMONTH(Y697,0)&gt;AC702,AC702+1,""),"")</f>
        <v/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</row>
    <row r="704" spans="1:49" ht="11.25" customHeight="1">
      <c r="A704" s="49"/>
      <c r="B704" s="49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7"/>
      <c r="W704" s="19" t="s">
        <v>38</v>
      </c>
      <c r="X704" s="20">
        <f t="shared" ref="X704" si="853">IF(X703&lt;&gt;"",X703+1,IF(WEEKDAY(X697,2)=7,DATE(YEAR(X697),MONTH(X697),1),""))</f>
        <v>42463</v>
      </c>
      <c r="Y704" s="20">
        <f t="shared" ref="Y704:AA704" si="854">Y703+1</f>
        <v>42470</v>
      </c>
      <c r="Z704" s="20">
        <f t="shared" si="854"/>
        <v>42477</v>
      </c>
      <c r="AA704" s="20">
        <f t="shared" si="854"/>
        <v>42484</v>
      </c>
      <c r="AB704" s="20" t="str">
        <f t="shared" ref="AB704" si="855">IF(AB703&lt;&gt;"",IF(EOMONTH(X697,0)&gt;AB703,AB703+1,""),"")</f>
        <v/>
      </c>
      <c r="AC704" s="20" t="str">
        <f t="shared" ref="AC704" si="856">IF(AC703&lt;&gt;"",IF(EOMONTH(Y697,0)&gt;AC703,AC703+1,""),"")</f>
        <v/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</row>
    <row r="705" spans="1:49" ht="33.75" customHeight="1">
      <c r="A705" s="51">
        <f>TRUNC((A707-WEEKDAY(A707,2)-DATE(YEAR(A707+4-WEEKDAY(A707,2)),1,-10))/7)</f>
        <v>11</v>
      </c>
      <c r="B705" s="51"/>
      <c r="C705" s="52" t="str">
        <f>IF(MONTH(A707)=MONTH(A761),VLOOKUP(MONTH(A707),$AI$1:$AJ$12,2,2)&amp;" "&amp;YEAR(A707),VLOOKUP(MONTH(A707),$AI$1:$AJ$12,2,2)&amp;" "&amp;YEAR(A707)&amp;" / "&amp;VLOOKUP(MONTH(A761),$AI$1:$AJ$12,2,2)&amp;" "&amp;YEAR(A761))</f>
        <v>März 2016</v>
      </c>
      <c r="D705" s="52"/>
      <c r="E705" s="52"/>
      <c r="F705" s="52"/>
      <c r="G705" s="52"/>
      <c r="H705" s="52"/>
      <c r="I705" s="52"/>
      <c r="J705" s="52"/>
      <c r="K705" s="52"/>
      <c r="L705" s="52"/>
      <c r="M705" s="52" t="str">
        <f t="shared" ref="M705" si="857">C705</f>
        <v>März 2016</v>
      </c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3">
        <f t="shared" ref="Z705" si="858">A705</f>
        <v>11</v>
      </c>
      <c r="AA705" s="53"/>
      <c r="AB705" s="53"/>
      <c r="AC705" s="5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</row>
    <row r="706" spans="1:49" ht="11.2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</row>
    <row r="707" spans="1:49" ht="11.25" customHeight="1">
      <c r="A707" s="58">
        <f t="shared" ref="A707" si="859">A697+1</f>
        <v>42443</v>
      </c>
      <c r="B707" s="58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</row>
    <row r="708" spans="1:49" ht="11.25" customHeight="1">
      <c r="A708" s="58"/>
      <c r="B708" s="58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</row>
    <row r="709" spans="1:49" ht="11.25" customHeight="1">
      <c r="A709" s="58"/>
      <c r="B709" s="58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</row>
    <row r="710" spans="1:49" ht="11.25" customHeight="1">
      <c r="A710" s="58"/>
      <c r="B710" s="58"/>
      <c r="C710" s="27"/>
      <c r="D710" s="27"/>
      <c r="E710" s="27"/>
      <c r="F710" s="28"/>
      <c r="G710" s="27"/>
      <c r="H710" s="27"/>
      <c r="I710" s="27"/>
      <c r="J710" s="27"/>
      <c r="K710" s="27"/>
      <c r="L710" s="2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</row>
    <row r="711" spans="1:49" ht="11.25" customHeight="1">
      <c r="A711" s="57">
        <f t="shared" ref="A711" si="860">A707</f>
        <v>42443</v>
      </c>
      <c r="B711" s="5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</row>
    <row r="712" spans="1:49" ht="11.25" customHeight="1">
      <c r="A712" s="57"/>
      <c r="B712" s="5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</row>
    <row r="713" spans="1:49" ht="11.25" customHeight="1">
      <c r="A713" s="54" t="str">
        <f>IF(COUNTIF($AE$18:$AE$60,A707)=1,VLOOKUP(A707,$AE$18:$AF$60,2,0),"")</f>
        <v/>
      </c>
      <c r="B713" s="54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</row>
    <row r="714" spans="1:49" ht="11.25" customHeight="1">
      <c r="A714" s="55"/>
      <c r="B714" s="55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11"/>
      <c r="N714" s="11"/>
      <c r="O714" s="11"/>
      <c r="P714" s="11"/>
      <c r="Q714" s="11"/>
      <c r="R714" s="11"/>
      <c r="S714" s="11"/>
      <c r="T714" s="11"/>
      <c r="U714" s="11"/>
      <c r="V714" s="7"/>
      <c r="W714" s="7"/>
      <c r="X714" s="7"/>
      <c r="Y714" s="7"/>
      <c r="Z714" s="7"/>
      <c r="AA714" s="7"/>
      <c r="AB714" s="7"/>
      <c r="AC714" s="7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</row>
    <row r="715" spans="1:49" ht="11.2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</row>
    <row r="716" spans="1:49" ht="11.25" customHeight="1">
      <c r="A716" s="58">
        <f t="shared" ref="A716" si="861">A707+1</f>
        <v>42444</v>
      </c>
      <c r="B716" s="58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</row>
    <row r="717" spans="1:49" ht="11.25" customHeight="1">
      <c r="A717" s="58"/>
      <c r="B717" s="58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</row>
    <row r="718" spans="1:49" ht="11.25" customHeight="1">
      <c r="A718" s="58"/>
      <c r="B718" s="58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</row>
    <row r="719" spans="1:49" ht="11.25" customHeight="1">
      <c r="A719" s="58"/>
      <c r="B719" s="58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</row>
    <row r="720" spans="1:49" ht="11.25" customHeight="1">
      <c r="A720" s="57">
        <f t="shared" ref="A720" si="862">A716</f>
        <v>42444</v>
      </c>
      <c r="B720" s="5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</row>
    <row r="721" spans="1:49" ht="11.25" customHeight="1">
      <c r="A721" s="57"/>
      <c r="B721" s="5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</row>
    <row r="722" spans="1:49" ht="11.25" customHeight="1">
      <c r="A722" s="54" t="str">
        <f>IF(COUNTIF($AE$18:$AE$60,A716)=1,VLOOKUP(A716,$AE$18:$AF$60,2,0),"")</f>
        <v/>
      </c>
      <c r="B722" s="54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</row>
    <row r="723" spans="1:49" ht="11.25" customHeight="1">
      <c r="A723" s="55"/>
      <c r="B723" s="55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11"/>
      <c r="N723" s="11"/>
      <c r="O723" s="11"/>
      <c r="P723" s="11"/>
      <c r="Q723" s="11"/>
      <c r="R723" s="11"/>
      <c r="S723" s="11"/>
      <c r="T723" s="11"/>
      <c r="U723" s="11"/>
      <c r="V723" s="7"/>
      <c r="W723" s="7"/>
      <c r="X723" s="7"/>
      <c r="Y723" s="7"/>
      <c r="Z723" s="7"/>
      <c r="AA723" s="7"/>
      <c r="AB723" s="7"/>
      <c r="AC723" s="7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</row>
    <row r="724" spans="1:49" ht="11.25" customHeight="1">
      <c r="A724" s="30"/>
      <c r="B724" s="30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</row>
    <row r="725" spans="1:49" ht="11.25" customHeight="1">
      <c r="A725" s="58">
        <f t="shared" ref="A725" si="863">A716+1</f>
        <v>42445</v>
      </c>
      <c r="B725" s="58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</row>
    <row r="726" spans="1:49" ht="11.25" customHeight="1">
      <c r="A726" s="58"/>
      <c r="B726" s="58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</row>
    <row r="727" spans="1:49" ht="11.25" customHeight="1">
      <c r="A727" s="58"/>
      <c r="B727" s="58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</row>
    <row r="728" spans="1:49" ht="11.25" customHeight="1">
      <c r="A728" s="58"/>
      <c r="B728" s="58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</row>
    <row r="729" spans="1:49" ht="11.25" customHeight="1">
      <c r="A729" s="57">
        <f t="shared" ref="A729" si="864">A725</f>
        <v>42445</v>
      </c>
      <c r="B729" s="5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</row>
    <row r="730" spans="1:49" ht="11.25" customHeight="1">
      <c r="A730" s="57"/>
      <c r="B730" s="5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</row>
    <row r="731" spans="1:49" ht="11.25" customHeight="1">
      <c r="A731" s="54" t="str">
        <f>IF(COUNTIF($AE$18:$AE$60,A725)=1,VLOOKUP(A725,$AE$18:$AF$60,2,0),"")</f>
        <v/>
      </c>
      <c r="B731" s="54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</row>
    <row r="732" spans="1:49" ht="11.25" customHeight="1">
      <c r="A732" s="55"/>
      <c r="B732" s="55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11"/>
      <c r="N732" s="11"/>
      <c r="O732" s="11"/>
      <c r="P732" s="11"/>
      <c r="Q732" s="11"/>
      <c r="R732" s="11"/>
      <c r="S732" s="11"/>
      <c r="T732" s="11"/>
      <c r="U732" s="11"/>
      <c r="V732" s="7"/>
      <c r="W732" s="7"/>
      <c r="X732" s="7"/>
      <c r="Y732" s="7"/>
      <c r="Z732" s="7"/>
      <c r="AA732" s="7"/>
      <c r="AB732" s="7"/>
      <c r="AC732" s="7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</row>
    <row r="733" spans="1:49" ht="11.25" customHeight="1">
      <c r="A733" s="30"/>
      <c r="B733" s="30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</row>
    <row r="734" spans="1:49" ht="11.25" customHeight="1">
      <c r="A734" s="58">
        <f t="shared" ref="A734" si="865">A725+1</f>
        <v>42446</v>
      </c>
      <c r="B734" s="58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</row>
    <row r="735" spans="1:49" ht="11.25" customHeight="1">
      <c r="A735" s="58"/>
      <c r="B735" s="58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</row>
    <row r="736" spans="1:49" ht="11.25" customHeight="1">
      <c r="A736" s="58"/>
      <c r="B736" s="58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</row>
    <row r="737" spans="1:49" ht="11.25" customHeight="1">
      <c r="A737" s="58"/>
      <c r="B737" s="58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</row>
    <row r="738" spans="1:49" ht="11.25" customHeight="1">
      <c r="A738" s="57">
        <f t="shared" ref="A738" si="866">A734</f>
        <v>42446</v>
      </c>
      <c r="B738" s="5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7"/>
      <c r="N738" s="7"/>
      <c r="O738" s="7"/>
      <c r="P738" s="27"/>
      <c r="Q738" s="27"/>
      <c r="R738" s="27"/>
      <c r="S738" s="27"/>
      <c r="T738" s="27"/>
      <c r="U738" s="27"/>
      <c r="V738" s="27"/>
      <c r="W738" s="7"/>
      <c r="X738" s="7"/>
      <c r="Y738" s="7"/>
      <c r="Z738" s="7"/>
      <c r="AA738" s="7"/>
      <c r="AB738" s="7"/>
      <c r="AC738" s="7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</row>
    <row r="739" spans="1:49" ht="11.25" customHeight="1">
      <c r="A739" s="57"/>
      <c r="B739" s="5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7"/>
      <c r="N739" s="7"/>
      <c r="O739" s="7"/>
      <c r="P739" s="27"/>
      <c r="Q739" s="27"/>
      <c r="R739" s="27"/>
      <c r="S739" s="27"/>
      <c r="T739" s="27"/>
      <c r="U739" s="27"/>
      <c r="V739" s="27"/>
      <c r="W739" s="7"/>
      <c r="X739" s="7"/>
      <c r="Y739" s="7"/>
      <c r="Z739" s="7"/>
      <c r="AA739" s="7"/>
      <c r="AB739" s="7"/>
      <c r="AC739" s="7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</row>
    <row r="740" spans="1:49" ht="11.25" customHeight="1">
      <c r="A740" s="54" t="str">
        <f>IF(COUNTIF($AE$18:$AE$60,A734)=1,VLOOKUP(A734,$AE$18:$AF$60,2,0),"")</f>
        <v/>
      </c>
      <c r="B740" s="54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7"/>
      <c r="N740" s="7"/>
      <c r="O740" s="7"/>
      <c r="P740" s="27"/>
      <c r="Q740" s="27"/>
      <c r="R740" s="27"/>
      <c r="S740" s="27"/>
      <c r="T740" s="27"/>
      <c r="U740" s="27"/>
      <c r="V740" s="27"/>
      <c r="W740" s="7"/>
      <c r="X740" s="7"/>
      <c r="Y740" s="7"/>
      <c r="Z740" s="7"/>
      <c r="AA740" s="7"/>
      <c r="AB740" s="7"/>
      <c r="AC740" s="7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</row>
    <row r="741" spans="1:49" ht="11.25" customHeight="1">
      <c r="A741" s="55"/>
      <c r="B741" s="55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11"/>
      <c r="N741" s="11"/>
      <c r="O741" s="11"/>
      <c r="P741" s="29"/>
      <c r="Q741" s="29"/>
      <c r="R741" s="29"/>
      <c r="S741" s="29"/>
      <c r="T741" s="29"/>
      <c r="U741" s="29"/>
      <c r="V741" s="27"/>
      <c r="W741" s="7"/>
      <c r="X741" s="7"/>
      <c r="Y741" s="7"/>
      <c r="Z741" s="7"/>
      <c r="AA741" s="7"/>
      <c r="AB741" s="7"/>
      <c r="AC741" s="7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</row>
    <row r="742" spans="1:49" ht="11.25" customHeight="1">
      <c r="A742" s="7"/>
      <c r="B742" s="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7"/>
      <c r="N742" s="7"/>
      <c r="O742" s="7"/>
      <c r="P742" s="27"/>
      <c r="Q742" s="27"/>
      <c r="R742" s="27"/>
      <c r="S742" s="27"/>
      <c r="T742" s="27"/>
      <c r="U742" s="27"/>
      <c r="V742" s="27"/>
      <c r="W742" s="7"/>
      <c r="X742" s="7"/>
      <c r="Y742" s="7"/>
      <c r="Z742" s="7"/>
      <c r="AA742" s="7"/>
      <c r="AB742" s="7"/>
      <c r="AC742" s="7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</row>
    <row r="743" spans="1:49" ht="11.25" customHeight="1">
      <c r="A743" s="58">
        <f t="shared" ref="A743" si="867">A734+1</f>
        <v>42447</v>
      </c>
      <c r="B743" s="58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7"/>
      <c r="N743" s="7"/>
      <c r="O743" s="7"/>
      <c r="P743" s="27"/>
      <c r="Q743" s="27"/>
      <c r="R743" s="27"/>
      <c r="S743" s="27"/>
      <c r="T743" s="27"/>
      <c r="U743" s="27"/>
      <c r="V743" s="27"/>
      <c r="X743" s="47">
        <f t="shared" ref="X743" si="868">IF(DAY(A707)&gt;$AD$5,DATE(YEAR(A707),MONTH(A707),1),DATE(YEAR(A707),MONTH(A707)-1,1))</f>
        <v>42430</v>
      </c>
      <c r="Y743" s="47"/>
      <c r="Z743" s="47"/>
      <c r="AA743" s="47"/>
      <c r="AB743" s="47"/>
      <c r="AC743" s="18" t="str">
        <f t="shared" ref="AC743" si="869">IF(AB750&lt;&gt;"",IF(EOMONTH(Y743,0)&gt;AB750,AB750+1,""),"")</f>
        <v/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</row>
    <row r="744" spans="1:49" ht="11.25" customHeight="1">
      <c r="A744" s="58"/>
      <c r="B744" s="58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7"/>
      <c r="N744" s="7"/>
      <c r="O744" s="7"/>
      <c r="P744" s="27"/>
      <c r="Q744" s="27"/>
      <c r="R744" s="27"/>
      <c r="S744" s="27"/>
      <c r="T744" s="27"/>
      <c r="U744" s="27"/>
      <c r="V744" s="27"/>
      <c r="W744" s="7" t="s">
        <v>35</v>
      </c>
      <c r="X744" s="18" t="str">
        <f t="shared" ref="X744" si="870">IF(WEEKDAY(X743,2)=1,DATE(YEAR(X743),MONTH(X743),1),"")</f>
        <v/>
      </c>
      <c r="Y744" s="18">
        <f t="shared" ref="Y744:AA744" si="871">X750+1</f>
        <v>42436</v>
      </c>
      <c r="Z744" s="18">
        <f t="shared" si="871"/>
        <v>42443</v>
      </c>
      <c r="AA744" s="18">
        <f t="shared" si="871"/>
        <v>42450</v>
      </c>
      <c r="AB744" s="18">
        <f t="shared" ref="AB744" si="872">IF(AA750&lt;&gt;"",IF(EOMONTH(X743,0)&gt;AA750,AA750+1,""),"")</f>
        <v>42457</v>
      </c>
      <c r="AC744" s="18" t="str">
        <f t="shared" ref="AC744" si="873">IF(AB750&lt;&gt;"",IF(EOMONTH(X743,0)&gt;AB750,AB750+1,""),"")</f>
        <v/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</row>
    <row r="745" spans="1:49" ht="11.25" customHeight="1">
      <c r="A745" s="58"/>
      <c r="B745" s="58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7" t="s">
        <v>36</v>
      </c>
      <c r="X745" s="18">
        <f t="shared" ref="X745" si="874">IF(X744&lt;&gt;"",X744+1,IF(WEEKDAY(X743,2)=2,DATE(YEAR(X743),MONTH(X743),1),""))</f>
        <v>42430</v>
      </c>
      <c r="Y745" s="18">
        <f t="shared" ref="Y745:Y750" si="875">Y744+1</f>
        <v>42437</v>
      </c>
      <c r="Z745" s="18">
        <f t="shared" ref="Z745:Z750" si="876">Z744+1</f>
        <v>42444</v>
      </c>
      <c r="AA745" s="18">
        <f t="shared" ref="AA745:AA750" si="877">AA744+1</f>
        <v>42451</v>
      </c>
      <c r="AB745" s="18">
        <f t="shared" ref="AB745" si="878">IF(AB744&lt;&gt;"",IF(EOMONTH(X743,0)&gt;AB744,AB744+1,""),"")</f>
        <v>42458</v>
      </c>
      <c r="AC745" s="18" t="str">
        <f t="shared" ref="AC745" si="879">IF(AC744&lt;&gt;"",IF(EOMONTH(Y743,0)&gt;AC744,AC744+1,""),"")</f>
        <v/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</row>
    <row r="746" spans="1:49" ht="11.25" customHeight="1">
      <c r="A746" s="58"/>
      <c r="B746" s="58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7" t="s">
        <v>35</v>
      </c>
      <c r="X746" s="18">
        <f t="shared" ref="X746" si="880">IF(X745&lt;&gt;"",X745+1,IF(WEEKDAY(X743,2)=3,DATE(YEAR(X743),MONTH(X743),1),""))</f>
        <v>42431</v>
      </c>
      <c r="Y746" s="18">
        <f t="shared" si="875"/>
        <v>42438</v>
      </c>
      <c r="Z746" s="18">
        <f t="shared" si="876"/>
        <v>42445</v>
      </c>
      <c r="AA746" s="18">
        <f t="shared" si="877"/>
        <v>42452</v>
      </c>
      <c r="AB746" s="18">
        <f t="shared" ref="AB746" si="881">IF(AB745&lt;&gt;"",IF(EOMONTH(X743,0)&gt;AB745,AB745+1,""),"")</f>
        <v>42459</v>
      </c>
      <c r="AC746" s="18" t="str">
        <f t="shared" ref="AC746" si="882">IF(AC745&lt;&gt;"",IF(EOMONTH(Y743,0)&gt;AC745,AC745+1,""),"")</f>
        <v/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</row>
    <row r="747" spans="1:49" ht="11.25" customHeight="1">
      <c r="A747" s="57">
        <f t="shared" ref="A747" si="883">A743</f>
        <v>42447</v>
      </c>
      <c r="B747" s="5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7" t="s">
        <v>36</v>
      </c>
      <c r="X747" s="18">
        <f t="shared" ref="X747" si="884">IF(X746&lt;&gt;"",X746+1,IF(WEEKDAY(X743,2)=4,DATE(YEAR(X743),MONTH(X743),1),""))</f>
        <v>42432</v>
      </c>
      <c r="Y747" s="18">
        <f t="shared" si="875"/>
        <v>42439</v>
      </c>
      <c r="Z747" s="18">
        <f t="shared" si="876"/>
        <v>42446</v>
      </c>
      <c r="AA747" s="18">
        <f t="shared" si="877"/>
        <v>42453</v>
      </c>
      <c r="AB747" s="18">
        <f t="shared" ref="AB747" si="885">IF(AB746&lt;&gt;"",IF(EOMONTH(X743,0)&gt;AB746,AB746+1,""),"")</f>
        <v>42460</v>
      </c>
      <c r="AC747" s="18" t="str">
        <f t="shared" ref="AC747" si="886">IF(AC746&lt;&gt;"",IF(EOMONTH(Y743,0)&gt;AC746,AC746+1,""),"")</f>
        <v/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</row>
    <row r="748" spans="1:49" ht="11.25" customHeight="1">
      <c r="A748" s="57"/>
      <c r="B748" s="5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7" t="s">
        <v>37</v>
      </c>
      <c r="X748" s="18">
        <f t="shared" ref="X748" si="887">IF(X747&lt;&gt;"",X747+1,IF(WEEKDAY(X743,2)=5,DATE(YEAR(X743),MONTH(X743),1),""))</f>
        <v>42433</v>
      </c>
      <c r="Y748" s="18">
        <f t="shared" si="875"/>
        <v>42440</v>
      </c>
      <c r="Z748" s="18">
        <f t="shared" si="876"/>
        <v>42447</v>
      </c>
      <c r="AA748" s="18">
        <f t="shared" si="877"/>
        <v>42454</v>
      </c>
      <c r="AB748" s="18" t="str">
        <f t="shared" ref="AB748" si="888">IF(AB747&lt;&gt;"",IF(EOMONTH(X743,0)&gt;AB747,AB747+1,""),"")</f>
        <v/>
      </c>
      <c r="AC748" s="18" t="str">
        <f t="shared" ref="AC748" si="889">IF(AC747&lt;&gt;"",IF(EOMONTH(Y743,0)&gt;AC747,AC747+1,""),"")</f>
        <v/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</row>
    <row r="749" spans="1:49" ht="11.25" customHeight="1">
      <c r="A749" s="54" t="str">
        <f>IF(COUNTIF($AE$18:$AE$60,A743)=1,VLOOKUP(A743,$AE$18:$AF$60,2,0),"")</f>
        <v/>
      </c>
      <c r="B749" s="54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7" t="s">
        <v>38</v>
      </c>
      <c r="X749" s="18">
        <f t="shared" ref="X749" si="890">IF(X748&lt;&gt;"",X748+1,IF(WEEKDAY(X743,2)=6,DATE(YEAR(X743),MONTH(X743),1),""))</f>
        <v>42434</v>
      </c>
      <c r="Y749" s="18">
        <f t="shared" si="875"/>
        <v>42441</v>
      </c>
      <c r="Z749" s="18">
        <f t="shared" si="876"/>
        <v>42448</v>
      </c>
      <c r="AA749" s="18">
        <f t="shared" si="877"/>
        <v>42455</v>
      </c>
      <c r="AB749" s="18" t="str">
        <f t="shared" ref="AB749" si="891">IF(AB748&lt;&gt;"",IF(EOMONTH(X743,0)&gt;AB748,AB748+1,""),"")</f>
        <v/>
      </c>
      <c r="AC749" s="18" t="str">
        <f t="shared" ref="AC749" si="892">IF(AC748&lt;&gt;"",IF(EOMONTH(Y743,0)&gt;AC748,AC748+1,""),"")</f>
        <v/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</row>
    <row r="750" spans="1:49" ht="11.25" customHeight="1">
      <c r="A750" s="55"/>
      <c r="B750" s="55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7"/>
      <c r="W750" s="19" t="s">
        <v>38</v>
      </c>
      <c r="X750" s="20">
        <f t="shared" ref="X750" si="893">IF(X749&lt;&gt;"",X749+1,IF(WEEKDAY(X743,2)=7,DATE(YEAR(X743),MONTH(X743),1),""))</f>
        <v>42435</v>
      </c>
      <c r="Y750" s="20">
        <f t="shared" si="875"/>
        <v>42442</v>
      </c>
      <c r="Z750" s="20">
        <f t="shared" si="876"/>
        <v>42449</v>
      </c>
      <c r="AA750" s="20">
        <f t="shared" si="877"/>
        <v>42456</v>
      </c>
      <c r="AB750" s="20" t="str">
        <f t="shared" ref="AB750" si="894">IF(AB749&lt;&gt;"",IF(EOMONTH(X743,0)&gt;AB749,AB749+1,""),"")</f>
        <v/>
      </c>
      <c r="AC750" s="20" t="str">
        <f t="shared" ref="AC750" si="895">IF(AC749&lt;&gt;"",IF(EOMONTH(Y743,0)&gt;AC749,AC749+1,""),"")</f>
        <v/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</row>
    <row r="751" spans="1:49" ht="11.25" customHeight="1">
      <c r="A751" s="21"/>
      <c r="B751" s="21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7"/>
      <c r="X751" s="7"/>
      <c r="Y751" s="7"/>
      <c r="Z751" s="7"/>
      <c r="AA751" s="7"/>
      <c r="AB751" s="7"/>
      <c r="AC751" s="27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</row>
    <row r="752" spans="1:49" ht="11.25" customHeight="1">
      <c r="A752" s="56">
        <f t="shared" ref="A752" si="896">A743+1</f>
        <v>42448</v>
      </c>
      <c r="B752" s="56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X752" s="47">
        <f t="shared" ref="X752" si="897">DATE(YEAR(X743),MONTH(X743)+1,1)</f>
        <v>42461</v>
      </c>
      <c r="Y752" s="47"/>
      <c r="Z752" s="47"/>
      <c r="AA752" s="47"/>
      <c r="AB752" s="47"/>
      <c r="AC752" s="18" t="str">
        <f t="shared" ref="AC752" si="898">IF(AB759&lt;&gt;"",IF(EOMONTH(Y752,0)&gt;AB759,AB759+1,""),"")</f>
        <v/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</row>
    <row r="753" spans="1:49" ht="11.25" customHeight="1">
      <c r="A753" s="56"/>
      <c r="B753" s="56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7" t="s">
        <v>35</v>
      </c>
      <c r="X753" s="18" t="str">
        <f t="shared" ref="X753" si="899">IF(WEEKDAY(X752,2)=1,DATE(YEAR(X752),MONTH(X752),1),"")</f>
        <v/>
      </c>
      <c r="Y753" s="18">
        <f t="shared" ref="Y753:AA753" si="900">X759+1</f>
        <v>42464</v>
      </c>
      <c r="Z753" s="18">
        <f t="shared" si="900"/>
        <v>42471</v>
      </c>
      <c r="AA753" s="18">
        <f t="shared" si="900"/>
        <v>42478</v>
      </c>
      <c r="AB753" s="18">
        <f t="shared" ref="AB753" si="901">IF(AA759&lt;&gt;"",IF(EOMONTH(X752,0)&gt;AA759,AA759+1,""),"")</f>
        <v>42485</v>
      </c>
      <c r="AC753" s="18" t="str">
        <f t="shared" ref="AC753" si="902">IF(AB759&lt;&gt;"",IF(EOMONTH(X752,0)&gt;AB759,AB759+1,""),"")</f>
        <v/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</row>
    <row r="754" spans="1:49" ht="11.25" customHeight="1">
      <c r="A754" s="56"/>
      <c r="B754" s="56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7" t="s">
        <v>36</v>
      </c>
      <c r="X754" s="18" t="str">
        <f t="shared" ref="X754" si="903">IF(X753&lt;&gt;"",X753+1,IF(WEEKDAY(X752,2)=2,DATE(YEAR(X752),MONTH(X752),1),""))</f>
        <v/>
      </c>
      <c r="Y754" s="18">
        <f t="shared" ref="Y754:Y759" si="904">Y753+1</f>
        <v>42465</v>
      </c>
      <c r="Z754" s="18">
        <f t="shared" ref="Z754:Z759" si="905">Z753+1</f>
        <v>42472</v>
      </c>
      <c r="AA754" s="18">
        <f t="shared" ref="AA754:AA759" si="906">AA753+1</f>
        <v>42479</v>
      </c>
      <c r="AB754" s="18">
        <f t="shared" ref="AB754" si="907">IF(AB753&lt;&gt;"",IF(EOMONTH(X752,0)&gt;AB753,AB753+1,""),"")</f>
        <v>42486</v>
      </c>
      <c r="AC754" s="18" t="str">
        <f t="shared" ref="AC754" si="908">IF(AC753&lt;&gt;"",IF(EOMONTH(Y752,0)&gt;AC753,AC753+1,""),"")</f>
        <v/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</row>
    <row r="755" spans="1:49" ht="11.25" customHeight="1">
      <c r="A755" s="56"/>
      <c r="B755" s="56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7" t="s">
        <v>35</v>
      </c>
      <c r="X755" s="18" t="str">
        <f t="shared" ref="X755" si="909">IF(X754&lt;&gt;"",X754+1,IF(WEEKDAY(X752,2)=3,DATE(YEAR(X752),MONTH(X752),1),""))</f>
        <v/>
      </c>
      <c r="Y755" s="18">
        <f t="shared" si="904"/>
        <v>42466</v>
      </c>
      <c r="Z755" s="18">
        <f t="shared" si="905"/>
        <v>42473</v>
      </c>
      <c r="AA755" s="18">
        <f t="shared" si="906"/>
        <v>42480</v>
      </c>
      <c r="AB755" s="18">
        <f t="shared" ref="AB755" si="910">IF(AB754&lt;&gt;"",IF(EOMONTH(X752,0)&gt;AB754,AB754+1,""),"")</f>
        <v>42487</v>
      </c>
      <c r="AC755" s="18" t="str">
        <f t="shared" ref="AC755" si="911">IF(AC754&lt;&gt;"",IF(EOMONTH(Y752,0)&gt;AC754,AC754+1,""),"")</f>
        <v/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</row>
    <row r="756" spans="1:49" ht="11.25" customHeight="1">
      <c r="A756" s="50">
        <f t="shared" ref="A756" si="912">A752</f>
        <v>42448</v>
      </c>
      <c r="B756" s="50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7" t="s">
        <v>36</v>
      </c>
      <c r="X756" s="18" t="str">
        <f t="shared" ref="X756" si="913">IF(X755&lt;&gt;"",X755+1,IF(WEEKDAY(X752,2)=4,DATE(YEAR(X752),MONTH(X752),1),""))</f>
        <v/>
      </c>
      <c r="Y756" s="18">
        <f t="shared" si="904"/>
        <v>42467</v>
      </c>
      <c r="Z756" s="18">
        <f t="shared" si="905"/>
        <v>42474</v>
      </c>
      <c r="AA756" s="18">
        <f t="shared" si="906"/>
        <v>42481</v>
      </c>
      <c r="AB756" s="18">
        <f t="shared" ref="AB756" si="914">IF(AB755&lt;&gt;"",IF(EOMONTH(X752,0)&gt;AB755,AB755+1,""),"")</f>
        <v>42488</v>
      </c>
      <c r="AC756" s="18" t="str">
        <f t="shared" ref="AC756" si="915">IF(AC755&lt;&gt;"",IF(EOMONTH(Y752,0)&gt;AC755,AC755+1,""),"")</f>
        <v/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</row>
    <row r="757" spans="1:49" ht="11.25" customHeight="1">
      <c r="A757" s="50"/>
      <c r="B757" s="50"/>
      <c r="C757" s="27"/>
      <c r="D757" s="27"/>
      <c r="E757" s="31"/>
      <c r="F757" s="31"/>
      <c r="G757" s="31"/>
      <c r="H757" s="31"/>
      <c r="I757" s="31"/>
      <c r="J757" s="31"/>
      <c r="K757" s="31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7" t="s">
        <v>37</v>
      </c>
      <c r="X757" s="18">
        <f t="shared" ref="X757" si="916">IF(X756&lt;&gt;"",X756+1,IF(WEEKDAY(X752,2)=5,DATE(YEAR(X752),MONTH(X752),1),""))</f>
        <v>42461</v>
      </c>
      <c r="Y757" s="18">
        <f t="shared" si="904"/>
        <v>42468</v>
      </c>
      <c r="Z757" s="18">
        <f t="shared" si="905"/>
        <v>42475</v>
      </c>
      <c r="AA757" s="18">
        <f t="shared" si="906"/>
        <v>42482</v>
      </c>
      <c r="AB757" s="18">
        <f t="shared" ref="AB757" si="917">IF(AB756&lt;&gt;"",IF(EOMONTH(X752,0)&gt;AB756,AB756+1,""),"")</f>
        <v>42489</v>
      </c>
      <c r="AC757" s="18" t="str">
        <f t="shared" ref="AC757" si="918">IF(AC756&lt;&gt;"",IF(EOMONTH(Y752,0)&gt;AC756,AC756+1,""),"")</f>
        <v/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</row>
    <row r="758" spans="1:49" ht="11.25" customHeight="1">
      <c r="A758" s="48" t="str">
        <f>IF(COUNTIF($AE$18:$AE$60,A752)=1,VLOOKUP(A752,$AE$18:$AF$60,2,0),"")</f>
        <v/>
      </c>
      <c r="B758" s="48"/>
      <c r="C758" s="27"/>
      <c r="D758" s="27"/>
      <c r="E758" s="31"/>
      <c r="F758" s="31"/>
      <c r="G758" s="31"/>
      <c r="H758" s="31"/>
      <c r="I758" s="31"/>
      <c r="J758" s="31"/>
      <c r="K758" s="31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7" t="s">
        <v>38</v>
      </c>
      <c r="X758" s="18">
        <f t="shared" ref="X758" si="919">IF(X757&lt;&gt;"",X757+1,IF(WEEKDAY(X752,2)=6,DATE(YEAR(X752),MONTH(X752),1),""))</f>
        <v>42462</v>
      </c>
      <c r="Y758" s="18">
        <f t="shared" si="904"/>
        <v>42469</v>
      </c>
      <c r="Z758" s="18">
        <f t="shared" si="905"/>
        <v>42476</v>
      </c>
      <c r="AA758" s="18">
        <f t="shared" si="906"/>
        <v>42483</v>
      </c>
      <c r="AB758" s="18">
        <f t="shared" ref="AB758" si="920">IF(AB757&lt;&gt;"",IF(EOMONTH(X752,0)&gt;AB757,AB757+1,""),"")</f>
        <v>42490</v>
      </c>
      <c r="AC758" s="18" t="str">
        <f t="shared" ref="AC758" si="921">IF(AC757&lt;&gt;"",IF(EOMONTH(Y752,0)&gt;AC757,AC757+1,""),"")</f>
        <v/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</row>
    <row r="759" spans="1:49" ht="11.25" customHeight="1">
      <c r="A759" s="49"/>
      <c r="B759" s="4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7"/>
      <c r="W759" s="19" t="s">
        <v>38</v>
      </c>
      <c r="X759" s="20">
        <f t="shared" ref="X759" si="922">IF(X758&lt;&gt;"",X758+1,IF(WEEKDAY(X752,2)=7,DATE(YEAR(X752),MONTH(X752),1),""))</f>
        <v>42463</v>
      </c>
      <c r="Y759" s="20">
        <f t="shared" si="904"/>
        <v>42470</v>
      </c>
      <c r="Z759" s="20">
        <f t="shared" si="905"/>
        <v>42477</v>
      </c>
      <c r="AA759" s="20">
        <f t="shared" si="906"/>
        <v>42484</v>
      </c>
      <c r="AB759" s="20" t="str">
        <f t="shared" ref="AB759" si="923">IF(AB758&lt;&gt;"",IF(EOMONTH(X752,0)&gt;AB758,AB758+1,""),"")</f>
        <v/>
      </c>
      <c r="AC759" s="20" t="str">
        <f t="shared" ref="AC759" si="924">IF(AC758&lt;&gt;"",IF(EOMONTH(Y752,0)&gt;AC758,AC758+1,""),"")</f>
        <v/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</row>
    <row r="760" spans="1:49" ht="11.25" customHeight="1">
      <c r="A760" s="25"/>
      <c r="B760" s="25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7"/>
      <c r="X760" s="7"/>
      <c r="Y760" s="7"/>
      <c r="Z760" s="7"/>
      <c r="AA760" s="7"/>
      <c r="AB760" s="7"/>
      <c r="AC760" s="27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</row>
    <row r="761" spans="1:49" ht="11.25" customHeight="1">
      <c r="A761" s="56">
        <f t="shared" ref="A761" si="925">A752+1</f>
        <v>42449</v>
      </c>
      <c r="B761" s="56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X761" s="47">
        <f t="shared" ref="X761" si="926">DATE(YEAR(X752),MONTH(X752)+1,1)</f>
        <v>42491</v>
      </c>
      <c r="Y761" s="47"/>
      <c r="Z761" s="47"/>
      <c r="AA761" s="47"/>
      <c r="AB761" s="47"/>
      <c r="AC761" s="18" t="str">
        <f t="shared" ref="AC761" si="927">IF(AB768&lt;&gt;"",IF(EOMONTH(Y761,0)&gt;AB768,AB768+1,""),"")</f>
        <v/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</row>
    <row r="762" spans="1:49" ht="11.25" customHeight="1">
      <c r="A762" s="56"/>
      <c r="B762" s="56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7" t="s">
        <v>35</v>
      </c>
      <c r="X762" s="18" t="str">
        <f t="shared" ref="X762" si="928">IF(WEEKDAY(X761,2)=1,DATE(YEAR(X761),MONTH(X761),1),"")</f>
        <v/>
      </c>
      <c r="Y762" s="18">
        <f t="shared" ref="Y762:AA762" si="929">X768+1</f>
        <v>42492</v>
      </c>
      <c r="Z762" s="18">
        <f t="shared" si="929"/>
        <v>42499</v>
      </c>
      <c r="AA762" s="18">
        <f t="shared" si="929"/>
        <v>42506</v>
      </c>
      <c r="AB762" s="18">
        <f t="shared" ref="AB762" si="930">IF(AA768&lt;&gt;"",IF(EOMONTH(X761,0)&gt;AA768,AA768+1,""),"")</f>
        <v>42513</v>
      </c>
      <c r="AC762" s="18">
        <f t="shared" ref="AC762" si="931">IF(AB768&lt;&gt;"",IF(EOMONTH(X761,0)&gt;AB768,AB768+1,""),"")</f>
        <v>42520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</row>
    <row r="763" spans="1:49" ht="11.25" customHeight="1">
      <c r="A763" s="56"/>
      <c r="B763" s="56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7" t="s">
        <v>36</v>
      </c>
      <c r="X763" s="18" t="str">
        <f t="shared" ref="X763" si="932">IF(X762&lt;&gt;"",X762+1,IF(WEEKDAY(X761,2)=2,DATE(YEAR(X761),MONTH(X761),1),""))</f>
        <v/>
      </c>
      <c r="Y763" s="18">
        <f t="shared" ref="Y763" si="933">Y762+1</f>
        <v>42493</v>
      </c>
      <c r="Z763" s="18">
        <f t="shared" ref="Z763" si="934">Z762+1</f>
        <v>42500</v>
      </c>
      <c r="AA763" s="18">
        <f t="shared" ref="AA763" si="935">AA762+1</f>
        <v>42507</v>
      </c>
      <c r="AB763" s="18">
        <f t="shared" ref="AB763" si="936">IF(AB762&lt;&gt;"",IF(EOMONTH(X761,0)&gt;AB762,AB762+1,""),"")</f>
        <v>42514</v>
      </c>
      <c r="AC763" s="18" t="str">
        <f t="shared" ref="AC763" si="937">IF(AC762&lt;&gt;"",IF(EOMONTH(Y761,0)&gt;AC762,AC762+1,""),"")</f>
        <v/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</row>
    <row r="764" spans="1:49" ht="11.25" customHeight="1">
      <c r="A764" s="56"/>
      <c r="B764" s="56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7"/>
      <c r="W764" s="7" t="s">
        <v>35</v>
      </c>
      <c r="X764" s="18" t="str">
        <f t="shared" ref="X764" si="938">IF(X763&lt;&gt;"",X763+1,IF(WEEKDAY(X761,2)=3,DATE(YEAR(X761),MONTH(X761),1),""))</f>
        <v/>
      </c>
      <c r="Y764" s="18">
        <f t="shared" ref="Y764:AA764" si="939">Y763+1</f>
        <v>42494</v>
      </c>
      <c r="Z764" s="18">
        <f t="shared" si="939"/>
        <v>42501</v>
      </c>
      <c r="AA764" s="18">
        <f t="shared" si="939"/>
        <v>42508</v>
      </c>
      <c r="AB764" s="18">
        <f t="shared" ref="AB764" si="940">IF(AB763&lt;&gt;"",IF(EOMONTH(X761,0)&gt;AB763,AB763+1,""),"")</f>
        <v>42515</v>
      </c>
      <c r="AC764" s="18" t="str">
        <f t="shared" ref="AC764" si="941">IF(AC763&lt;&gt;"",IF(EOMONTH(Y761,0)&gt;AC763,AC763+1,""),"")</f>
        <v/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</row>
    <row r="765" spans="1:49" ht="11.25" customHeight="1">
      <c r="A765" s="50">
        <f t="shared" ref="A765" si="942">A761</f>
        <v>42449</v>
      </c>
      <c r="B765" s="50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7"/>
      <c r="W765" s="7" t="s">
        <v>36</v>
      </c>
      <c r="X765" s="18" t="str">
        <f t="shared" ref="X765" si="943">IF(X764&lt;&gt;"",X764+1,IF(WEEKDAY(X761,2)=4,DATE(YEAR(X761),MONTH(X761),1),""))</f>
        <v/>
      </c>
      <c r="Y765" s="18">
        <f t="shared" ref="Y765:AA765" si="944">Y764+1</f>
        <v>42495</v>
      </c>
      <c r="Z765" s="18">
        <f t="shared" si="944"/>
        <v>42502</v>
      </c>
      <c r="AA765" s="18">
        <f t="shared" si="944"/>
        <v>42509</v>
      </c>
      <c r="AB765" s="18">
        <f t="shared" ref="AB765" si="945">IF(AB764&lt;&gt;"",IF(EOMONTH(X761,0)&gt;AB764,AB764+1,""),"")</f>
        <v>42516</v>
      </c>
      <c r="AC765" s="18" t="str">
        <f t="shared" ref="AC765" si="946">IF(AC764&lt;&gt;"",IF(EOMONTH(Y761,0)&gt;AC764,AC764+1,""),"")</f>
        <v/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</row>
    <row r="766" spans="1:49" ht="11.25" customHeight="1">
      <c r="A766" s="50"/>
      <c r="B766" s="50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7"/>
      <c r="W766" s="7" t="s">
        <v>37</v>
      </c>
      <c r="X766" s="18" t="str">
        <f t="shared" ref="X766" si="947">IF(X765&lt;&gt;"",X765+1,IF(WEEKDAY(X761,2)=5,DATE(YEAR(X761),MONTH(X761),1),""))</f>
        <v/>
      </c>
      <c r="Y766" s="18">
        <f t="shared" ref="Y766:AA766" si="948">Y765+1</f>
        <v>42496</v>
      </c>
      <c r="Z766" s="18">
        <f t="shared" si="948"/>
        <v>42503</v>
      </c>
      <c r="AA766" s="18">
        <f t="shared" si="948"/>
        <v>42510</v>
      </c>
      <c r="AB766" s="18">
        <f t="shared" ref="AB766" si="949">IF(AB765&lt;&gt;"",IF(EOMONTH(X761,0)&gt;AB765,AB765+1,""),"")</f>
        <v>42517</v>
      </c>
      <c r="AC766" s="18" t="str">
        <f t="shared" ref="AC766" si="950">IF(AC765&lt;&gt;"",IF(EOMONTH(Y761,0)&gt;AC765,AC765+1,""),"")</f>
        <v/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</row>
    <row r="767" spans="1:49" ht="11.25" customHeight="1">
      <c r="A767" s="48" t="str">
        <f>IF(COUNTIF($AE$18:$AE$60,A761)=1,VLOOKUP(A761,$AE$18:$AF$60,2,0),"")</f>
        <v/>
      </c>
      <c r="B767" s="48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V767" s="7"/>
      <c r="W767" s="7" t="s">
        <v>38</v>
      </c>
      <c r="X767" s="18" t="str">
        <f t="shared" ref="X767" si="951">IF(X766&lt;&gt;"",X766+1,IF(WEEKDAY(X761,2)=6,DATE(YEAR(X761),MONTH(X761),1),""))</f>
        <v/>
      </c>
      <c r="Y767" s="18">
        <f t="shared" ref="Y767:AA767" si="952">Y766+1</f>
        <v>42497</v>
      </c>
      <c r="Z767" s="18">
        <f t="shared" si="952"/>
        <v>42504</v>
      </c>
      <c r="AA767" s="18">
        <f t="shared" si="952"/>
        <v>42511</v>
      </c>
      <c r="AB767" s="18">
        <f t="shared" ref="AB767" si="953">IF(AB766&lt;&gt;"",IF(EOMONTH(X761,0)&gt;AB766,AB766+1,""),"")</f>
        <v>42518</v>
      </c>
      <c r="AC767" s="18" t="str">
        <f t="shared" ref="AC767" si="954">IF(AC766&lt;&gt;"",IF(EOMONTH(Y761,0)&gt;AC766,AC766+1,""),"")</f>
        <v/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</row>
    <row r="768" spans="1:49" ht="11.25" customHeight="1">
      <c r="A768" s="49"/>
      <c r="B768" s="49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7"/>
      <c r="W768" s="19" t="s">
        <v>38</v>
      </c>
      <c r="X768" s="20">
        <f t="shared" ref="X768" si="955">IF(X767&lt;&gt;"",X767+1,IF(WEEKDAY(X761,2)=7,DATE(YEAR(X761),MONTH(X761),1),""))</f>
        <v>42491</v>
      </c>
      <c r="Y768" s="20">
        <f t="shared" ref="Y768:AA768" si="956">Y767+1</f>
        <v>42498</v>
      </c>
      <c r="Z768" s="20">
        <f t="shared" si="956"/>
        <v>42505</v>
      </c>
      <c r="AA768" s="20">
        <f t="shared" si="956"/>
        <v>42512</v>
      </c>
      <c r="AB768" s="20">
        <f t="shared" ref="AB768" si="957">IF(AB767&lt;&gt;"",IF(EOMONTH(X761,0)&gt;AB767,AB767+1,""),"")</f>
        <v>42519</v>
      </c>
      <c r="AC768" s="20" t="str">
        <f t="shared" ref="AC768" si="958">IF(AC767&lt;&gt;"",IF(EOMONTH(Y761,0)&gt;AC767,AC767+1,""),"")</f>
        <v/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</row>
    <row r="769" spans="1:49" ht="33.75" customHeight="1">
      <c r="A769" s="51">
        <f>TRUNC((A771-WEEKDAY(A771,2)-DATE(YEAR(A771+4-WEEKDAY(A771,2)),1,-10))/7)</f>
        <v>12</v>
      </c>
      <c r="B769" s="51"/>
      <c r="C769" s="52" t="str">
        <f>IF(MONTH(A771)=MONTH(A825),VLOOKUP(MONTH(A771),$AI$1:$AJ$12,2,2)&amp;" "&amp;YEAR(A771),VLOOKUP(MONTH(A771),$AI$1:$AJ$12,2,2)&amp;" "&amp;YEAR(A771)&amp;" / "&amp;VLOOKUP(MONTH(A825),$AI$1:$AJ$12,2,2)&amp;" "&amp;YEAR(A825))</f>
        <v>März 2016</v>
      </c>
      <c r="D769" s="52"/>
      <c r="E769" s="52"/>
      <c r="F769" s="52"/>
      <c r="G769" s="52"/>
      <c r="H769" s="52"/>
      <c r="I769" s="52"/>
      <c r="J769" s="52"/>
      <c r="K769" s="52"/>
      <c r="L769" s="52"/>
      <c r="M769" s="52" t="str">
        <f t="shared" ref="M769" si="959">C769</f>
        <v>März 2016</v>
      </c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3">
        <f t="shared" ref="Z769" si="960">A769</f>
        <v>12</v>
      </c>
      <c r="AA769" s="53"/>
      <c r="AB769" s="53"/>
      <c r="AC769" s="5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</row>
    <row r="770" spans="1:49" ht="11.2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</row>
    <row r="771" spans="1:49" ht="11.25" customHeight="1">
      <c r="A771" s="58">
        <f t="shared" ref="A771" si="961">A761+1</f>
        <v>42450</v>
      </c>
      <c r="B771" s="58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</row>
    <row r="772" spans="1:49" ht="11.25" customHeight="1">
      <c r="A772" s="58"/>
      <c r="B772" s="58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</row>
    <row r="773" spans="1:49" ht="11.25" customHeight="1">
      <c r="A773" s="58"/>
      <c r="B773" s="58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</row>
    <row r="774" spans="1:49" ht="11.25" customHeight="1">
      <c r="A774" s="58"/>
      <c r="B774" s="58"/>
      <c r="C774" s="27"/>
      <c r="D774" s="27"/>
      <c r="E774" s="27"/>
      <c r="F774" s="28"/>
      <c r="G774" s="27"/>
      <c r="H774" s="27"/>
      <c r="I774" s="27"/>
      <c r="J774" s="27"/>
      <c r="K774" s="27"/>
      <c r="L774" s="2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</row>
    <row r="775" spans="1:49" ht="11.25" customHeight="1">
      <c r="A775" s="57">
        <f t="shared" ref="A775" si="962">A771</f>
        <v>42450</v>
      </c>
      <c r="B775" s="5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</row>
    <row r="776" spans="1:49" ht="11.25" customHeight="1">
      <c r="A776" s="57"/>
      <c r="B776" s="5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</row>
    <row r="777" spans="1:49" ht="11.25" customHeight="1">
      <c r="A777" s="54" t="str">
        <f>IF(COUNTIF($AE$18:$AE$60,A771)=1,VLOOKUP(A771,$AE$18:$AF$60,2,0),"")</f>
        <v/>
      </c>
      <c r="B777" s="54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</row>
    <row r="778" spans="1:49" ht="11.25" customHeight="1">
      <c r="A778" s="55"/>
      <c r="B778" s="55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11"/>
      <c r="N778" s="11"/>
      <c r="O778" s="11"/>
      <c r="P778" s="11"/>
      <c r="Q778" s="11"/>
      <c r="R778" s="11"/>
      <c r="S778" s="11"/>
      <c r="T778" s="11"/>
      <c r="U778" s="11"/>
      <c r="V778" s="7"/>
      <c r="W778" s="7"/>
      <c r="X778" s="7"/>
      <c r="Y778" s="7"/>
      <c r="Z778" s="7"/>
      <c r="AA778" s="7"/>
      <c r="AB778" s="7"/>
      <c r="AC778" s="7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</row>
    <row r="779" spans="1:49" ht="11.2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</row>
    <row r="780" spans="1:49" ht="11.25" customHeight="1">
      <c r="A780" s="58">
        <f t="shared" ref="A780" si="963">A771+1</f>
        <v>42451</v>
      </c>
      <c r="B780" s="58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</row>
    <row r="781" spans="1:49" ht="11.25" customHeight="1">
      <c r="A781" s="58"/>
      <c r="B781" s="58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</row>
    <row r="782" spans="1:49" ht="11.25" customHeight="1">
      <c r="A782" s="58"/>
      <c r="B782" s="58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</row>
    <row r="783" spans="1:49" ht="11.25" customHeight="1">
      <c r="A783" s="58"/>
      <c r="B783" s="58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</row>
    <row r="784" spans="1:49" ht="11.25" customHeight="1">
      <c r="A784" s="57">
        <f t="shared" ref="A784" si="964">A780</f>
        <v>42451</v>
      </c>
      <c r="B784" s="5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</row>
    <row r="785" spans="1:49" ht="11.25" customHeight="1">
      <c r="A785" s="57"/>
      <c r="B785" s="5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</row>
    <row r="786" spans="1:49" ht="11.25" customHeight="1">
      <c r="A786" s="54" t="str">
        <f>IF(COUNTIF($AE$18:$AE$60,A780)=1,VLOOKUP(A780,$AE$18:$AF$60,2,0),"")</f>
        <v/>
      </c>
      <c r="B786" s="54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</row>
    <row r="787" spans="1:49" ht="11.25" customHeight="1">
      <c r="A787" s="55"/>
      <c r="B787" s="55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11"/>
      <c r="N787" s="11"/>
      <c r="O787" s="11"/>
      <c r="P787" s="11"/>
      <c r="Q787" s="11"/>
      <c r="R787" s="11"/>
      <c r="S787" s="11"/>
      <c r="T787" s="11"/>
      <c r="U787" s="11"/>
      <c r="V787" s="7"/>
      <c r="W787" s="7"/>
      <c r="X787" s="7"/>
      <c r="Y787" s="7"/>
      <c r="Z787" s="7"/>
      <c r="AA787" s="7"/>
      <c r="AB787" s="7"/>
      <c r="AC787" s="7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</row>
    <row r="788" spans="1:49" ht="11.25" customHeight="1">
      <c r="A788" s="30"/>
      <c r="B788" s="30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</row>
    <row r="789" spans="1:49" ht="11.25" customHeight="1">
      <c r="A789" s="58">
        <f t="shared" ref="A789" si="965">A780+1</f>
        <v>42452</v>
      </c>
      <c r="B789" s="58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</row>
    <row r="790" spans="1:49" ht="11.25" customHeight="1">
      <c r="A790" s="58"/>
      <c r="B790" s="58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</row>
    <row r="791" spans="1:49" ht="11.25" customHeight="1">
      <c r="A791" s="58"/>
      <c r="B791" s="58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</row>
    <row r="792" spans="1:49" ht="11.25" customHeight="1">
      <c r="A792" s="58"/>
      <c r="B792" s="58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</row>
    <row r="793" spans="1:49" ht="11.25" customHeight="1">
      <c r="A793" s="57">
        <f t="shared" ref="A793" si="966">A789</f>
        <v>42452</v>
      </c>
      <c r="B793" s="5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</row>
    <row r="794" spans="1:49" ht="11.25" customHeight="1">
      <c r="A794" s="57"/>
      <c r="B794" s="5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</row>
    <row r="795" spans="1:49" ht="11.25" customHeight="1">
      <c r="A795" s="54" t="str">
        <f>IF(COUNTIF($AE$18:$AE$60,A789)=1,VLOOKUP(A789,$AE$18:$AF$60,2,0),"")</f>
        <v/>
      </c>
      <c r="B795" s="54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</row>
    <row r="796" spans="1:49" ht="11.25" customHeight="1">
      <c r="A796" s="55"/>
      <c r="B796" s="55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11"/>
      <c r="N796" s="11"/>
      <c r="O796" s="11"/>
      <c r="P796" s="11"/>
      <c r="Q796" s="11"/>
      <c r="R796" s="11"/>
      <c r="S796" s="11"/>
      <c r="T796" s="11"/>
      <c r="U796" s="11"/>
      <c r="V796" s="7"/>
      <c r="W796" s="7"/>
      <c r="X796" s="7"/>
      <c r="Y796" s="7"/>
      <c r="Z796" s="7"/>
      <c r="AA796" s="7"/>
      <c r="AB796" s="7"/>
      <c r="AC796" s="7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</row>
    <row r="797" spans="1:49" ht="11.25" customHeight="1">
      <c r="A797" s="30"/>
      <c r="B797" s="30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</row>
    <row r="798" spans="1:49" ht="11.25" customHeight="1">
      <c r="A798" s="58">
        <f t="shared" ref="A798" si="967">A789+1</f>
        <v>42453</v>
      </c>
      <c r="B798" s="58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</row>
    <row r="799" spans="1:49" ht="11.25" customHeight="1">
      <c r="A799" s="58"/>
      <c r="B799" s="58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</row>
    <row r="800" spans="1:49" ht="11.25" customHeight="1">
      <c r="A800" s="58"/>
      <c r="B800" s="58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</row>
    <row r="801" spans="1:49" ht="11.25" customHeight="1">
      <c r="A801" s="58"/>
      <c r="B801" s="58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</row>
    <row r="802" spans="1:49" ht="11.25" customHeight="1">
      <c r="A802" s="57">
        <f t="shared" ref="A802" si="968">A798</f>
        <v>42453</v>
      </c>
      <c r="B802" s="5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7"/>
      <c r="N802" s="7"/>
      <c r="O802" s="7"/>
      <c r="P802" s="27"/>
      <c r="Q802" s="27"/>
      <c r="R802" s="27"/>
      <c r="S802" s="27"/>
      <c r="T802" s="27"/>
      <c r="U802" s="27"/>
      <c r="V802" s="27"/>
      <c r="W802" s="7"/>
      <c r="X802" s="7"/>
      <c r="Y802" s="7"/>
      <c r="Z802" s="7"/>
      <c r="AA802" s="7"/>
      <c r="AB802" s="7"/>
      <c r="AC802" s="7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</row>
    <row r="803" spans="1:49" ht="11.25" customHeight="1">
      <c r="A803" s="57"/>
      <c r="B803" s="5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7"/>
      <c r="N803" s="7"/>
      <c r="O803" s="7"/>
      <c r="P803" s="27"/>
      <c r="Q803" s="27"/>
      <c r="R803" s="27"/>
      <c r="S803" s="27"/>
      <c r="T803" s="27"/>
      <c r="U803" s="27"/>
      <c r="V803" s="27"/>
      <c r="W803" s="7"/>
      <c r="X803" s="7"/>
      <c r="Y803" s="7"/>
      <c r="Z803" s="7"/>
      <c r="AA803" s="7"/>
      <c r="AB803" s="7"/>
      <c r="AC803" s="7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</row>
    <row r="804" spans="1:49" ht="11.25" customHeight="1">
      <c r="A804" s="54" t="str">
        <f>IF(COUNTIF($AE$18:$AE$60,A798)=1,VLOOKUP(A798,$AE$18:$AF$60,2,0),"")</f>
        <v/>
      </c>
      <c r="B804" s="54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7"/>
      <c r="N804" s="7"/>
      <c r="O804" s="7"/>
      <c r="P804" s="27"/>
      <c r="Q804" s="27"/>
      <c r="R804" s="27"/>
      <c r="S804" s="27"/>
      <c r="T804" s="27"/>
      <c r="U804" s="27"/>
      <c r="V804" s="27"/>
      <c r="W804" s="7"/>
      <c r="X804" s="7"/>
      <c r="Y804" s="7"/>
      <c r="Z804" s="7"/>
      <c r="AA804" s="7"/>
      <c r="AB804" s="7"/>
      <c r="AC804" s="7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</row>
    <row r="805" spans="1:49" ht="11.25" customHeight="1">
      <c r="A805" s="55"/>
      <c r="B805" s="55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11"/>
      <c r="N805" s="11"/>
      <c r="O805" s="11"/>
      <c r="P805" s="29"/>
      <c r="Q805" s="29"/>
      <c r="R805" s="29"/>
      <c r="S805" s="29"/>
      <c r="T805" s="29"/>
      <c r="U805" s="29"/>
      <c r="V805" s="27"/>
      <c r="W805" s="7"/>
      <c r="X805" s="7"/>
      <c r="Y805" s="7"/>
      <c r="Z805" s="7"/>
      <c r="AA805" s="7"/>
      <c r="AB805" s="7"/>
      <c r="AC805" s="7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</row>
    <row r="806" spans="1:49" ht="11.25" customHeight="1">
      <c r="A806" s="7"/>
      <c r="B806" s="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7"/>
      <c r="N806" s="7"/>
      <c r="O806" s="7"/>
      <c r="P806" s="27"/>
      <c r="Q806" s="27"/>
      <c r="R806" s="27"/>
      <c r="S806" s="27"/>
      <c r="T806" s="27"/>
      <c r="U806" s="27"/>
      <c r="V806" s="27"/>
      <c r="W806" s="7"/>
      <c r="X806" s="7"/>
      <c r="Y806" s="7"/>
      <c r="Z806" s="7"/>
      <c r="AA806" s="7"/>
      <c r="AB806" s="7"/>
      <c r="AC806" s="7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</row>
    <row r="807" spans="1:49" ht="11.25" customHeight="1">
      <c r="A807" s="58">
        <f t="shared" ref="A807" si="969">A798+1</f>
        <v>42454</v>
      </c>
      <c r="B807" s="58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7"/>
      <c r="N807" s="7"/>
      <c r="O807" s="7"/>
      <c r="P807" s="27"/>
      <c r="Q807" s="27"/>
      <c r="R807" s="27"/>
      <c r="S807" s="27"/>
      <c r="T807" s="27"/>
      <c r="U807" s="27"/>
      <c r="V807" s="27"/>
      <c r="X807" s="47">
        <f t="shared" ref="X807" si="970">IF(DAY(A771)&gt;$AD$5,DATE(YEAR(A771),MONTH(A771),1),DATE(YEAR(A771),MONTH(A771)-1,1))</f>
        <v>42430</v>
      </c>
      <c r="Y807" s="47"/>
      <c r="Z807" s="47"/>
      <c r="AA807" s="47"/>
      <c r="AB807" s="47"/>
      <c r="AC807" s="18" t="str">
        <f t="shared" ref="AC807" si="971">IF(AB814&lt;&gt;"",IF(EOMONTH(Y807,0)&gt;AB814,AB814+1,""),"")</f>
        <v/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</row>
    <row r="808" spans="1:49" ht="11.25" customHeight="1">
      <c r="A808" s="58"/>
      <c r="B808" s="58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7"/>
      <c r="N808" s="7"/>
      <c r="O808" s="7"/>
      <c r="P808" s="27"/>
      <c r="Q808" s="27"/>
      <c r="R808" s="27"/>
      <c r="S808" s="27"/>
      <c r="T808" s="27"/>
      <c r="U808" s="27"/>
      <c r="V808" s="27"/>
      <c r="W808" s="7" t="s">
        <v>35</v>
      </c>
      <c r="X808" s="18" t="str">
        <f t="shared" ref="X808" si="972">IF(WEEKDAY(X807,2)=1,DATE(YEAR(X807),MONTH(X807),1),"")</f>
        <v/>
      </c>
      <c r="Y808" s="18">
        <f t="shared" ref="Y808:AA808" si="973">X814+1</f>
        <v>42436</v>
      </c>
      <c r="Z808" s="18">
        <f t="shared" si="973"/>
        <v>42443</v>
      </c>
      <c r="AA808" s="18">
        <f t="shared" si="973"/>
        <v>42450</v>
      </c>
      <c r="AB808" s="18">
        <f t="shared" ref="AB808" si="974">IF(AA814&lt;&gt;"",IF(EOMONTH(X807,0)&gt;AA814,AA814+1,""),"")</f>
        <v>42457</v>
      </c>
      <c r="AC808" s="18" t="str">
        <f t="shared" ref="AC808" si="975">IF(AB814&lt;&gt;"",IF(EOMONTH(X807,0)&gt;AB814,AB814+1,""),"")</f>
        <v/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</row>
    <row r="809" spans="1:49" ht="11.25" customHeight="1">
      <c r="A809" s="58"/>
      <c r="B809" s="58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7" t="s">
        <v>36</v>
      </c>
      <c r="X809" s="18">
        <f t="shared" ref="X809" si="976">IF(X808&lt;&gt;"",X808+1,IF(WEEKDAY(X807,2)=2,DATE(YEAR(X807),MONTH(X807),1),""))</f>
        <v>42430</v>
      </c>
      <c r="Y809" s="18">
        <f t="shared" ref="Y809:Y814" si="977">Y808+1</f>
        <v>42437</v>
      </c>
      <c r="Z809" s="18">
        <f t="shared" ref="Z809:Z814" si="978">Z808+1</f>
        <v>42444</v>
      </c>
      <c r="AA809" s="18">
        <f t="shared" ref="AA809:AA814" si="979">AA808+1</f>
        <v>42451</v>
      </c>
      <c r="AB809" s="18">
        <f t="shared" ref="AB809" si="980">IF(AB808&lt;&gt;"",IF(EOMONTH(X807,0)&gt;AB808,AB808+1,""),"")</f>
        <v>42458</v>
      </c>
      <c r="AC809" s="18" t="str">
        <f t="shared" ref="AC809" si="981">IF(AC808&lt;&gt;"",IF(EOMONTH(Y807,0)&gt;AC808,AC808+1,""),"")</f>
        <v/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</row>
    <row r="810" spans="1:49" ht="11.25" customHeight="1">
      <c r="A810" s="58"/>
      <c r="B810" s="58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7" t="s">
        <v>35</v>
      </c>
      <c r="X810" s="18">
        <f t="shared" ref="X810" si="982">IF(X809&lt;&gt;"",X809+1,IF(WEEKDAY(X807,2)=3,DATE(YEAR(X807),MONTH(X807),1),""))</f>
        <v>42431</v>
      </c>
      <c r="Y810" s="18">
        <f t="shared" si="977"/>
        <v>42438</v>
      </c>
      <c r="Z810" s="18">
        <f t="shared" si="978"/>
        <v>42445</v>
      </c>
      <c r="AA810" s="18">
        <f t="shared" si="979"/>
        <v>42452</v>
      </c>
      <c r="AB810" s="18">
        <f t="shared" ref="AB810" si="983">IF(AB809&lt;&gt;"",IF(EOMONTH(X807,0)&gt;AB809,AB809+1,""),"")</f>
        <v>42459</v>
      </c>
      <c r="AC810" s="18" t="str">
        <f t="shared" ref="AC810" si="984">IF(AC809&lt;&gt;"",IF(EOMONTH(Y807,0)&gt;AC809,AC809+1,""),"")</f>
        <v/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</row>
    <row r="811" spans="1:49" ht="11.25" customHeight="1">
      <c r="A811" s="57">
        <f t="shared" ref="A811" si="985">A807</f>
        <v>42454</v>
      </c>
      <c r="B811" s="5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7" t="s">
        <v>36</v>
      </c>
      <c r="X811" s="18">
        <f t="shared" ref="X811" si="986">IF(X810&lt;&gt;"",X810+1,IF(WEEKDAY(X807,2)=4,DATE(YEAR(X807),MONTH(X807),1),""))</f>
        <v>42432</v>
      </c>
      <c r="Y811" s="18">
        <f t="shared" si="977"/>
        <v>42439</v>
      </c>
      <c r="Z811" s="18">
        <f t="shared" si="978"/>
        <v>42446</v>
      </c>
      <c r="AA811" s="18">
        <f t="shared" si="979"/>
        <v>42453</v>
      </c>
      <c r="AB811" s="18">
        <f t="shared" ref="AB811" si="987">IF(AB810&lt;&gt;"",IF(EOMONTH(X807,0)&gt;AB810,AB810+1,""),"")</f>
        <v>42460</v>
      </c>
      <c r="AC811" s="18" t="str">
        <f t="shared" ref="AC811" si="988">IF(AC810&lt;&gt;"",IF(EOMONTH(Y807,0)&gt;AC810,AC810+1,""),"")</f>
        <v/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</row>
    <row r="812" spans="1:49" ht="11.25" customHeight="1">
      <c r="A812" s="57"/>
      <c r="B812" s="5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7" t="s">
        <v>37</v>
      </c>
      <c r="X812" s="18">
        <f t="shared" ref="X812" si="989">IF(X811&lt;&gt;"",X811+1,IF(WEEKDAY(X807,2)=5,DATE(YEAR(X807),MONTH(X807),1),""))</f>
        <v>42433</v>
      </c>
      <c r="Y812" s="18">
        <f t="shared" si="977"/>
        <v>42440</v>
      </c>
      <c r="Z812" s="18">
        <f t="shared" si="978"/>
        <v>42447</v>
      </c>
      <c r="AA812" s="18">
        <f t="shared" si="979"/>
        <v>42454</v>
      </c>
      <c r="AB812" s="18" t="str">
        <f t="shared" ref="AB812" si="990">IF(AB811&lt;&gt;"",IF(EOMONTH(X807,0)&gt;AB811,AB811+1,""),"")</f>
        <v/>
      </c>
      <c r="AC812" s="18" t="str">
        <f t="shared" ref="AC812" si="991">IF(AC811&lt;&gt;"",IF(EOMONTH(Y807,0)&gt;AC811,AC811+1,""),"")</f>
        <v/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</row>
    <row r="813" spans="1:49" ht="11.25" customHeight="1">
      <c r="A813" s="54" t="str">
        <f>IF(COUNTIF($AE$18:$AE$60,A807)=1,VLOOKUP(A807,$AE$18:$AF$60,2,0),"")</f>
        <v>Karfreitag</v>
      </c>
      <c r="B813" s="54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7" t="s">
        <v>38</v>
      </c>
      <c r="X813" s="18">
        <f t="shared" ref="X813" si="992">IF(X812&lt;&gt;"",X812+1,IF(WEEKDAY(X807,2)=6,DATE(YEAR(X807),MONTH(X807),1),""))</f>
        <v>42434</v>
      </c>
      <c r="Y813" s="18">
        <f t="shared" si="977"/>
        <v>42441</v>
      </c>
      <c r="Z813" s="18">
        <f t="shared" si="978"/>
        <v>42448</v>
      </c>
      <c r="AA813" s="18">
        <f t="shared" si="979"/>
        <v>42455</v>
      </c>
      <c r="AB813" s="18" t="str">
        <f t="shared" ref="AB813" si="993">IF(AB812&lt;&gt;"",IF(EOMONTH(X807,0)&gt;AB812,AB812+1,""),"")</f>
        <v/>
      </c>
      <c r="AC813" s="18" t="str">
        <f t="shared" ref="AC813" si="994">IF(AC812&lt;&gt;"",IF(EOMONTH(Y807,0)&gt;AC812,AC812+1,""),"")</f>
        <v/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</row>
    <row r="814" spans="1:49" ht="11.25" customHeight="1">
      <c r="A814" s="55"/>
      <c r="B814" s="55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7"/>
      <c r="W814" s="19" t="s">
        <v>38</v>
      </c>
      <c r="X814" s="20">
        <f t="shared" ref="X814" si="995">IF(X813&lt;&gt;"",X813+1,IF(WEEKDAY(X807,2)=7,DATE(YEAR(X807),MONTH(X807),1),""))</f>
        <v>42435</v>
      </c>
      <c r="Y814" s="20">
        <f t="shared" si="977"/>
        <v>42442</v>
      </c>
      <c r="Z814" s="20">
        <f t="shared" si="978"/>
        <v>42449</v>
      </c>
      <c r="AA814" s="20">
        <f t="shared" si="979"/>
        <v>42456</v>
      </c>
      <c r="AB814" s="20" t="str">
        <f t="shared" ref="AB814" si="996">IF(AB813&lt;&gt;"",IF(EOMONTH(X807,0)&gt;AB813,AB813+1,""),"")</f>
        <v/>
      </c>
      <c r="AC814" s="20" t="str">
        <f t="shared" ref="AC814" si="997">IF(AC813&lt;&gt;"",IF(EOMONTH(Y807,0)&gt;AC813,AC813+1,""),"")</f>
        <v/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</row>
    <row r="815" spans="1:49" ht="11.25" customHeight="1">
      <c r="A815" s="21"/>
      <c r="B815" s="21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7"/>
      <c r="X815" s="7"/>
      <c r="Y815" s="7"/>
      <c r="Z815" s="7"/>
      <c r="AA815" s="7"/>
      <c r="AB815" s="7"/>
      <c r="AC815" s="27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</row>
    <row r="816" spans="1:49" ht="11.25" customHeight="1">
      <c r="A816" s="56">
        <f t="shared" ref="A816" si="998">A807+1</f>
        <v>42455</v>
      </c>
      <c r="B816" s="56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X816" s="47">
        <f t="shared" ref="X816" si="999">DATE(YEAR(X807),MONTH(X807)+1,1)</f>
        <v>42461</v>
      </c>
      <c r="Y816" s="47"/>
      <c r="Z816" s="47"/>
      <c r="AA816" s="47"/>
      <c r="AB816" s="47"/>
      <c r="AC816" s="18" t="str">
        <f t="shared" ref="AC816" si="1000">IF(AB823&lt;&gt;"",IF(EOMONTH(Y816,0)&gt;AB823,AB823+1,""),"")</f>
        <v/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</row>
    <row r="817" spans="1:49" ht="11.25" customHeight="1">
      <c r="A817" s="56"/>
      <c r="B817" s="56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7" t="s">
        <v>35</v>
      </c>
      <c r="X817" s="18" t="str">
        <f t="shared" ref="X817" si="1001">IF(WEEKDAY(X816,2)=1,DATE(YEAR(X816),MONTH(X816),1),"")</f>
        <v/>
      </c>
      <c r="Y817" s="18">
        <f t="shared" ref="Y817:AA817" si="1002">X823+1</f>
        <v>42464</v>
      </c>
      <c r="Z817" s="18">
        <f t="shared" si="1002"/>
        <v>42471</v>
      </c>
      <c r="AA817" s="18">
        <f t="shared" si="1002"/>
        <v>42478</v>
      </c>
      <c r="AB817" s="18">
        <f t="shared" ref="AB817" si="1003">IF(AA823&lt;&gt;"",IF(EOMONTH(X816,0)&gt;AA823,AA823+1,""),"")</f>
        <v>42485</v>
      </c>
      <c r="AC817" s="18" t="str">
        <f t="shared" ref="AC817" si="1004">IF(AB823&lt;&gt;"",IF(EOMONTH(X816,0)&gt;AB823,AB823+1,""),"")</f>
        <v/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</row>
    <row r="818" spans="1:49" ht="11.25" customHeight="1">
      <c r="A818" s="56"/>
      <c r="B818" s="56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7" t="s">
        <v>36</v>
      </c>
      <c r="X818" s="18" t="str">
        <f t="shared" ref="X818" si="1005">IF(X817&lt;&gt;"",X817+1,IF(WEEKDAY(X816,2)=2,DATE(YEAR(X816),MONTH(X816),1),""))</f>
        <v/>
      </c>
      <c r="Y818" s="18">
        <f t="shared" ref="Y818:Y823" si="1006">Y817+1</f>
        <v>42465</v>
      </c>
      <c r="Z818" s="18">
        <f t="shared" ref="Z818:Z823" si="1007">Z817+1</f>
        <v>42472</v>
      </c>
      <c r="AA818" s="18">
        <f t="shared" ref="AA818:AA823" si="1008">AA817+1</f>
        <v>42479</v>
      </c>
      <c r="AB818" s="18">
        <f t="shared" ref="AB818" si="1009">IF(AB817&lt;&gt;"",IF(EOMONTH(X816,0)&gt;AB817,AB817+1,""),"")</f>
        <v>42486</v>
      </c>
      <c r="AC818" s="18" t="str">
        <f t="shared" ref="AC818" si="1010">IF(AC817&lt;&gt;"",IF(EOMONTH(Y816,0)&gt;AC817,AC817+1,""),"")</f>
        <v/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</row>
    <row r="819" spans="1:49" ht="11.25" customHeight="1">
      <c r="A819" s="56"/>
      <c r="B819" s="56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7" t="s">
        <v>35</v>
      </c>
      <c r="X819" s="18" t="str">
        <f t="shared" ref="X819" si="1011">IF(X818&lt;&gt;"",X818+1,IF(WEEKDAY(X816,2)=3,DATE(YEAR(X816),MONTH(X816),1),""))</f>
        <v/>
      </c>
      <c r="Y819" s="18">
        <f t="shared" si="1006"/>
        <v>42466</v>
      </c>
      <c r="Z819" s="18">
        <f t="shared" si="1007"/>
        <v>42473</v>
      </c>
      <c r="AA819" s="18">
        <f t="shared" si="1008"/>
        <v>42480</v>
      </c>
      <c r="AB819" s="18">
        <f t="shared" ref="AB819" si="1012">IF(AB818&lt;&gt;"",IF(EOMONTH(X816,0)&gt;AB818,AB818+1,""),"")</f>
        <v>42487</v>
      </c>
      <c r="AC819" s="18" t="str">
        <f t="shared" ref="AC819" si="1013">IF(AC818&lt;&gt;"",IF(EOMONTH(Y816,0)&gt;AC818,AC818+1,""),"")</f>
        <v/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</row>
    <row r="820" spans="1:49" ht="11.25" customHeight="1">
      <c r="A820" s="50">
        <f t="shared" ref="A820" si="1014">A816</f>
        <v>42455</v>
      </c>
      <c r="B820" s="50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7" t="s">
        <v>36</v>
      </c>
      <c r="X820" s="18" t="str">
        <f t="shared" ref="X820" si="1015">IF(X819&lt;&gt;"",X819+1,IF(WEEKDAY(X816,2)=4,DATE(YEAR(X816),MONTH(X816),1),""))</f>
        <v/>
      </c>
      <c r="Y820" s="18">
        <f t="shared" si="1006"/>
        <v>42467</v>
      </c>
      <c r="Z820" s="18">
        <f t="shared" si="1007"/>
        <v>42474</v>
      </c>
      <c r="AA820" s="18">
        <f t="shared" si="1008"/>
        <v>42481</v>
      </c>
      <c r="AB820" s="18">
        <f t="shared" ref="AB820" si="1016">IF(AB819&lt;&gt;"",IF(EOMONTH(X816,0)&gt;AB819,AB819+1,""),"")</f>
        <v>42488</v>
      </c>
      <c r="AC820" s="18" t="str">
        <f t="shared" ref="AC820" si="1017">IF(AC819&lt;&gt;"",IF(EOMONTH(Y816,0)&gt;AC819,AC819+1,""),"")</f>
        <v/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</row>
    <row r="821" spans="1:49" ht="11.25" customHeight="1">
      <c r="A821" s="50"/>
      <c r="B821" s="50"/>
      <c r="C821" s="27"/>
      <c r="D821" s="27"/>
      <c r="E821" s="31"/>
      <c r="F821" s="31"/>
      <c r="G821" s="31"/>
      <c r="H821" s="31"/>
      <c r="I821" s="31"/>
      <c r="J821" s="31"/>
      <c r="K821" s="31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7" t="s">
        <v>37</v>
      </c>
      <c r="X821" s="18">
        <f t="shared" ref="X821" si="1018">IF(X820&lt;&gt;"",X820+1,IF(WEEKDAY(X816,2)=5,DATE(YEAR(X816),MONTH(X816),1),""))</f>
        <v>42461</v>
      </c>
      <c r="Y821" s="18">
        <f t="shared" si="1006"/>
        <v>42468</v>
      </c>
      <c r="Z821" s="18">
        <f t="shared" si="1007"/>
        <v>42475</v>
      </c>
      <c r="AA821" s="18">
        <f t="shared" si="1008"/>
        <v>42482</v>
      </c>
      <c r="AB821" s="18">
        <f t="shared" ref="AB821" si="1019">IF(AB820&lt;&gt;"",IF(EOMONTH(X816,0)&gt;AB820,AB820+1,""),"")</f>
        <v>42489</v>
      </c>
      <c r="AC821" s="18" t="str">
        <f t="shared" ref="AC821" si="1020">IF(AC820&lt;&gt;"",IF(EOMONTH(Y816,0)&gt;AC820,AC820+1,""),"")</f>
        <v/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</row>
    <row r="822" spans="1:49" ht="11.25" customHeight="1">
      <c r="A822" s="48" t="str">
        <f>IF(COUNTIF($AE$18:$AE$60,A816)=1,VLOOKUP(A816,$AE$18:$AF$60,2,0),"")</f>
        <v>Ostersamstag</v>
      </c>
      <c r="B822" s="48"/>
      <c r="C822" s="27"/>
      <c r="D822" s="27"/>
      <c r="E822" s="31"/>
      <c r="F822" s="31"/>
      <c r="G822" s="31"/>
      <c r="H822" s="31"/>
      <c r="I822" s="31"/>
      <c r="J822" s="31"/>
      <c r="K822" s="31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7" t="s">
        <v>38</v>
      </c>
      <c r="X822" s="18">
        <f t="shared" ref="X822" si="1021">IF(X821&lt;&gt;"",X821+1,IF(WEEKDAY(X816,2)=6,DATE(YEAR(X816),MONTH(X816),1),""))</f>
        <v>42462</v>
      </c>
      <c r="Y822" s="18">
        <f t="shared" si="1006"/>
        <v>42469</v>
      </c>
      <c r="Z822" s="18">
        <f t="shared" si="1007"/>
        <v>42476</v>
      </c>
      <c r="AA822" s="18">
        <f t="shared" si="1008"/>
        <v>42483</v>
      </c>
      <c r="AB822" s="18">
        <f t="shared" ref="AB822" si="1022">IF(AB821&lt;&gt;"",IF(EOMONTH(X816,0)&gt;AB821,AB821+1,""),"")</f>
        <v>42490</v>
      </c>
      <c r="AC822" s="18" t="str">
        <f t="shared" ref="AC822" si="1023">IF(AC821&lt;&gt;"",IF(EOMONTH(Y816,0)&gt;AC821,AC821+1,""),"")</f>
        <v/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</row>
    <row r="823" spans="1:49" ht="11.25" customHeight="1">
      <c r="A823" s="49"/>
      <c r="B823" s="4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7"/>
      <c r="W823" s="19" t="s">
        <v>38</v>
      </c>
      <c r="X823" s="20">
        <f t="shared" ref="X823" si="1024">IF(X822&lt;&gt;"",X822+1,IF(WEEKDAY(X816,2)=7,DATE(YEAR(X816),MONTH(X816),1),""))</f>
        <v>42463</v>
      </c>
      <c r="Y823" s="20">
        <f t="shared" si="1006"/>
        <v>42470</v>
      </c>
      <c r="Z823" s="20">
        <f t="shared" si="1007"/>
        <v>42477</v>
      </c>
      <c r="AA823" s="20">
        <f t="shared" si="1008"/>
        <v>42484</v>
      </c>
      <c r="AB823" s="20" t="str">
        <f t="shared" ref="AB823" si="1025">IF(AB822&lt;&gt;"",IF(EOMONTH(X816,0)&gt;AB822,AB822+1,""),"")</f>
        <v/>
      </c>
      <c r="AC823" s="20" t="str">
        <f t="shared" ref="AC823" si="1026">IF(AC822&lt;&gt;"",IF(EOMONTH(Y816,0)&gt;AC822,AC822+1,""),"")</f>
        <v/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</row>
    <row r="824" spans="1:49" ht="11.25" customHeight="1">
      <c r="A824" s="25"/>
      <c r="B824" s="25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7"/>
      <c r="X824" s="7"/>
      <c r="Y824" s="7"/>
      <c r="Z824" s="7"/>
      <c r="AA824" s="7"/>
      <c r="AB824" s="7"/>
      <c r="AC824" s="27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</row>
    <row r="825" spans="1:49" ht="11.25" customHeight="1">
      <c r="A825" s="56">
        <f t="shared" ref="A825" si="1027">A816+1</f>
        <v>42456</v>
      </c>
      <c r="B825" s="56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X825" s="47">
        <f t="shared" ref="X825" si="1028">DATE(YEAR(X816),MONTH(X816)+1,1)</f>
        <v>42491</v>
      </c>
      <c r="Y825" s="47"/>
      <c r="Z825" s="47"/>
      <c r="AA825" s="47"/>
      <c r="AB825" s="47"/>
      <c r="AC825" s="18" t="str">
        <f t="shared" ref="AC825" si="1029">IF(AB832&lt;&gt;"",IF(EOMONTH(Y825,0)&gt;AB832,AB832+1,""),"")</f>
        <v/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</row>
    <row r="826" spans="1:49" ht="11.25" customHeight="1">
      <c r="A826" s="56"/>
      <c r="B826" s="56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7" t="s">
        <v>35</v>
      </c>
      <c r="X826" s="18" t="str">
        <f t="shared" ref="X826" si="1030">IF(WEEKDAY(X825,2)=1,DATE(YEAR(X825),MONTH(X825),1),"")</f>
        <v/>
      </c>
      <c r="Y826" s="18">
        <f t="shared" ref="Y826:AA826" si="1031">X832+1</f>
        <v>42492</v>
      </c>
      <c r="Z826" s="18">
        <f t="shared" si="1031"/>
        <v>42499</v>
      </c>
      <c r="AA826" s="18">
        <f t="shared" si="1031"/>
        <v>42506</v>
      </c>
      <c r="AB826" s="18">
        <f t="shared" ref="AB826" si="1032">IF(AA832&lt;&gt;"",IF(EOMONTH(X825,0)&gt;AA832,AA832+1,""),"")</f>
        <v>42513</v>
      </c>
      <c r="AC826" s="18">
        <f t="shared" ref="AC826" si="1033">IF(AB832&lt;&gt;"",IF(EOMONTH(X825,0)&gt;AB832,AB832+1,""),"")</f>
        <v>42520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</row>
    <row r="827" spans="1:49" ht="11.25" customHeight="1">
      <c r="A827" s="56"/>
      <c r="B827" s="56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7" t="s">
        <v>36</v>
      </c>
      <c r="X827" s="18" t="str">
        <f t="shared" ref="X827" si="1034">IF(X826&lt;&gt;"",X826+1,IF(WEEKDAY(X825,2)=2,DATE(YEAR(X825),MONTH(X825),1),""))</f>
        <v/>
      </c>
      <c r="Y827" s="18">
        <f t="shared" ref="Y827" si="1035">Y826+1</f>
        <v>42493</v>
      </c>
      <c r="Z827" s="18">
        <f t="shared" ref="Z827" si="1036">Z826+1</f>
        <v>42500</v>
      </c>
      <c r="AA827" s="18">
        <f t="shared" ref="AA827" si="1037">AA826+1</f>
        <v>42507</v>
      </c>
      <c r="AB827" s="18">
        <f t="shared" ref="AB827" si="1038">IF(AB826&lt;&gt;"",IF(EOMONTH(X825,0)&gt;AB826,AB826+1,""),"")</f>
        <v>42514</v>
      </c>
      <c r="AC827" s="18" t="str">
        <f t="shared" ref="AC827" si="1039">IF(AC826&lt;&gt;"",IF(EOMONTH(Y825,0)&gt;AC826,AC826+1,""),"")</f>
        <v/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</row>
    <row r="828" spans="1:49" ht="11.25" customHeight="1">
      <c r="A828" s="56"/>
      <c r="B828" s="56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7"/>
      <c r="W828" s="7" t="s">
        <v>35</v>
      </c>
      <c r="X828" s="18" t="str">
        <f t="shared" ref="X828" si="1040">IF(X827&lt;&gt;"",X827+1,IF(WEEKDAY(X825,2)=3,DATE(YEAR(X825),MONTH(X825),1),""))</f>
        <v/>
      </c>
      <c r="Y828" s="18">
        <f t="shared" ref="Y828:AA828" si="1041">Y827+1</f>
        <v>42494</v>
      </c>
      <c r="Z828" s="18">
        <f t="shared" si="1041"/>
        <v>42501</v>
      </c>
      <c r="AA828" s="18">
        <f t="shared" si="1041"/>
        <v>42508</v>
      </c>
      <c r="AB828" s="18">
        <f t="shared" ref="AB828" si="1042">IF(AB827&lt;&gt;"",IF(EOMONTH(X825,0)&gt;AB827,AB827+1,""),"")</f>
        <v>42515</v>
      </c>
      <c r="AC828" s="18" t="str">
        <f t="shared" ref="AC828" si="1043">IF(AC827&lt;&gt;"",IF(EOMONTH(Y825,0)&gt;AC827,AC827+1,""),"")</f>
        <v/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</row>
    <row r="829" spans="1:49" ht="11.25" customHeight="1">
      <c r="A829" s="50">
        <f t="shared" ref="A829" si="1044">A825</f>
        <v>42456</v>
      </c>
      <c r="B829" s="50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7"/>
      <c r="W829" s="7" t="s">
        <v>36</v>
      </c>
      <c r="X829" s="18" t="str">
        <f t="shared" ref="X829" si="1045">IF(X828&lt;&gt;"",X828+1,IF(WEEKDAY(X825,2)=4,DATE(YEAR(X825),MONTH(X825),1),""))</f>
        <v/>
      </c>
      <c r="Y829" s="18">
        <f t="shared" ref="Y829:AA829" si="1046">Y828+1</f>
        <v>42495</v>
      </c>
      <c r="Z829" s="18">
        <f t="shared" si="1046"/>
        <v>42502</v>
      </c>
      <c r="AA829" s="18">
        <f t="shared" si="1046"/>
        <v>42509</v>
      </c>
      <c r="AB829" s="18">
        <f t="shared" ref="AB829" si="1047">IF(AB828&lt;&gt;"",IF(EOMONTH(X825,0)&gt;AB828,AB828+1,""),"")</f>
        <v>42516</v>
      </c>
      <c r="AC829" s="18" t="str">
        <f t="shared" ref="AC829" si="1048">IF(AC828&lt;&gt;"",IF(EOMONTH(Y825,0)&gt;AC828,AC828+1,""),"")</f>
        <v/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</row>
    <row r="830" spans="1:49" ht="11.25" customHeight="1">
      <c r="A830" s="50"/>
      <c r="B830" s="50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7"/>
      <c r="W830" s="7" t="s">
        <v>37</v>
      </c>
      <c r="X830" s="18" t="str">
        <f t="shared" ref="X830" si="1049">IF(X829&lt;&gt;"",X829+1,IF(WEEKDAY(X825,2)=5,DATE(YEAR(X825),MONTH(X825),1),""))</f>
        <v/>
      </c>
      <c r="Y830" s="18">
        <f t="shared" ref="Y830:AA830" si="1050">Y829+1</f>
        <v>42496</v>
      </c>
      <c r="Z830" s="18">
        <f t="shared" si="1050"/>
        <v>42503</v>
      </c>
      <c r="AA830" s="18">
        <f t="shared" si="1050"/>
        <v>42510</v>
      </c>
      <c r="AB830" s="18">
        <f t="shared" ref="AB830" si="1051">IF(AB829&lt;&gt;"",IF(EOMONTH(X825,0)&gt;AB829,AB829+1,""),"")</f>
        <v>42517</v>
      </c>
      <c r="AC830" s="18" t="str">
        <f t="shared" ref="AC830" si="1052">IF(AC829&lt;&gt;"",IF(EOMONTH(Y825,0)&gt;AC829,AC829+1,""),"")</f>
        <v/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</row>
    <row r="831" spans="1:49" ht="11.25" customHeight="1">
      <c r="A831" s="48" t="str">
        <f>IF(COUNTIF($AE$18:$AE$60,A825)=1,VLOOKUP(A825,$AE$18:$AF$60,2,0),"")</f>
        <v>Ostersonntag</v>
      </c>
      <c r="B831" s="48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7"/>
      <c r="W831" s="7" t="s">
        <v>38</v>
      </c>
      <c r="X831" s="18" t="str">
        <f t="shared" ref="X831" si="1053">IF(X830&lt;&gt;"",X830+1,IF(WEEKDAY(X825,2)=6,DATE(YEAR(X825),MONTH(X825),1),""))</f>
        <v/>
      </c>
      <c r="Y831" s="18">
        <f t="shared" ref="Y831:AA831" si="1054">Y830+1</f>
        <v>42497</v>
      </c>
      <c r="Z831" s="18">
        <f t="shared" si="1054"/>
        <v>42504</v>
      </c>
      <c r="AA831" s="18">
        <f t="shared" si="1054"/>
        <v>42511</v>
      </c>
      <c r="AB831" s="18">
        <f t="shared" ref="AB831" si="1055">IF(AB830&lt;&gt;"",IF(EOMONTH(X825,0)&gt;AB830,AB830+1,""),"")</f>
        <v>42518</v>
      </c>
      <c r="AC831" s="18" t="str">
        <f t="shared" ref="AC831" si="1056">IF(AC830&lt;&gt;"",IF(EOMONTH(Y825,0)&gt;AC830,AC830+1,""),"")</f>
        <v/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</row>
    <row r="832" spans="1:49" ht="11.25" customHeight="1">
      <c r="A832" s="49"/>
      <c r="B832" s="49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7"/>
      <c r="W832" s="19" t="s">
        <v>38</v>
      </c>
      <c r="X832" s="20">
        <f t="shared" ref="X832" si="1057">IF(X831&lt;&gt;"",X831+1,IF(WEEKDAY(X825,2)=7,DATE(YEAR(X825),MONTH(X825),1),""))</f>
        <v>42491</v>
      </c>
      <c r="Y832" s="20">
        <f t="shared" ref="Y832:AA832" si="1058">Y831+1</f>
        <v>42498</v>
      </c>
      <c r="Z832" s="20">
        <f t="shared" si="1058"/>
        <v>42505</v>
      </c>
      <c r="AA832" s="20">
        <f t="shared" si="1058"/>
        <v>42512</v>
      </c>
      <c r="AB832" s="20">
        <f t="shared" ref="AB832" si="1059">IF(AB831&lt;&gt;"",IF(EOMONTH(X825,0)&gt;AB831,AB831+1,""),"")</f>
        <v>42519</v>
      </c>
      <c r="AC832" s="20" t="str">
        <f t="shared" ref="AC832" si="1060">IF(AC831&lt;&gt;"",IF(EOMONTH(Y825,0)&gt;AC831,AC831+1,""),"")</f>
        <v/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</row>
    <row r="833" spans="1:49" ht="33.75" customHeight="1">
      <c r="A833" s="51">
        <f>TRUNC((A835-WEEKDAY(A835,2)-DATE(YEAR(A835+4-WEEKDAY(A835,2)),1,-10))/7)</f>
        <v>13</v>
      </c>
      <c r="B833" s="51"/>
      <c r="C833" s="52" t="str">
        <f>IF(MONTH(A835)=MONTH(A889),VLOOKUP(MONTH(A835),$AI$1:$AJ$12,2,2)&amp;" "&amp;YEAR(A835),VLOOKUP(MONTH(A835),$AI$1:$AJ$12,2,2)&amp;" "&amp;YEAR(A835)&amp;" / "&amp;VLOOKUP(MONTH(A889),$AI$1:$AJ$12,2,2)&amp;" "&amp;YEAR(A889))</f>
        <v>März 2016 / April 2016</v>
      </c>
      <c r="D833" s="52"/>
      <c r="E833" s="52"/>
      <c r="F833" s="52"/>
      <c r="G833" s="52"/>
      <c r="H833" s="52"/>
      <c r="I833" s="52"/>
      <c r="J833" s="52"/>
      <c r="K833" s="52"/>
      <c r="L833" s="52"/>
      <c r="M833" s="52" t="str">
        <f t="shared" ref="M833" si="1061">C833</f>
        <v>März 2016 / April 2016</v>
      </c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3">
        <f t="shared" ref="Z833" si="1062">A833</f>
        <v>13</v>
      </c>
      <c r="AA833" s="53"/>
      <c r="AB833" s="53"/>
      <c r="AC833" s="5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</row>
    <row r="834" spans="1:49" ht="11.2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</row>
    <row r="835" spans="1:49" ht="11.25" customHeight="1">
      <c r="A835" s="58">
        <f t="shared" ref="A835" si="1063">A825+1</f>
        <v>42457</v>
      </c>
      <c r="B835" s="58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</row>
    <row r="836" spans="1:49" ht="11.25" customHeight="1">
      <c r="A836" s="58"/>
      <c r="B836" s="58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</row>
    <row r="837" spans="1:49" ht="11.25" customHeight="1">
      <c r="A837" s="58"/>
      <c r="B837" s="58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</row>
    <row r="838" spans="1:49" ht="11.25" customHeight="1">
      <c r="A838" s="58"/>
      <c r="B838" s="58"/>
      <c r="C838" s="27"/>
      <c r="D838" s="27"/>
      <c r="E838" s="27"/>
      <c r="F838" s="28"/>
      <c r="G838" s="27"/>
      <c r="H838" s="27"/>
      <c r="I838" s="27"/>
      <c r="J838" s="27"/>
      <c r="K838" s="27"/>
      <c r="L838" s="2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</row>
    <row r="839" spans="1:49" ht="11.25" customHeight="1">
      <c r="A839" s="57">
        <f t="shared" ref="A839" si="1064">A835</f>
        <v>42457</v>
      </c>
      <c r="B839" s="5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</row>
    <row r="840" spans="1:49" ht="11.25" customHeight="1">
      <c r="A840" s="57"/>
      <c r="B840" s="5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</row>
    <row r="841" spans="1:49" ht="11.25" customHeight="1">
      <c r="A841" s="54" t="str">
        <f>IF(COUNTIF($AE$18:$AE$60,A835)=1,VLOOKUP(A835,$AE$18:$AF$60,2,0),"")</f>
        <v>Ostermontag</v>
      </c>
      <c r="B841" s="54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</row>
    <row r="842" spans="1:49" ht="11.25" customHeight="1">
      <c r="A842" s="55"/>
      <c r="B842" s="55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11"/>
      <c r="N842" s="11"/>
      <c r="O842" s="11"/>
      <c r="P842" s="11"/>
      <c r="Q842" s="11"/>
      <c r="R842" s="11"/>
      <c r="S842" s="11"/>
      <c r="T842" s="11"/>
      <c r="U842" s="11"/>
      <c r="V842" s="7"/>
      <c r="W842" s="7"/>
      <c r="X842" s="7"/>
      <c r="Y842" s="7"/>
      <c r="Z842" s="7"/>
      <c r="AA842" s="7"/>
      <c r="AB842" s="7"/>
      <c r="AC842" s="7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</row>
    <row r="843" spans="1:49" ht="11.2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</row>
    <row r="844" spans="1:49" ht="11.25" customHeight="1">
      <c r="A844" s="58">
        <f t="shared" ref="A844" si="1065">A835+1</f>
        <v>42458</v>
      </c>
      <c r="B844" s="58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</row>
    <row r="845" spans="1:49" ht="11.25" customHeight="1">
      <c r="A845" s="58"/>
      <c r="B845" s="58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</row>
    <row r="846" spans="1:49" ht="11.25" customHeight="1">
      <c r="A846" s="58"/>
      <c r="B846" s="58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</row>
    <row r="847" spans="1:49" ht="11.25" customHeight="1">
      <c r="A847" s="58"/>
      <c r="B847" s="58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</row>
    <row r="848" spans="1:49" ht="11.25" customHeight="1">
      <c r="A848" s="57">
        <f t="shared" ref="A848" si="1066">A844</f>
        <v>42458</v>
      </c>
      <c r="B848" s="5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</row>
    <row r="849" spans="1:49" ht="11.25" customHeight="1">
      <c r="A849" s="57"/>
      <c r="B849" s="5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</row>
    <row r="850" spans="1:49" ht="11.25" customHeight="1">
      <c r="A850" s="54" t="str">
        <f>IF(COUNTIF($AE$18:$AE$60,A844)=1,VLOOKUP(A844,$AE$18:$AF$60,2,0),"")</f>
        <v/>
      </c>
      <c r="B850" s="54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</row>
    <row r="851" spans="1:49" ht="11.25" customHeight="1">
      <c r="A851" s="55"/>
      <c r="B851" s="55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11"/>
      <c r="N851" s="11"/>
      <c r="O851" s="11"/>
      <c r="P851" s="11"/>
      <c r="Q851" s="11"/>
      <c r="R851" s="11"/>
      <c r="S851" s="11"/>
      <c r="T851" s="11"/>
      <c r="U851" s="11"/>
      <c r="V851" s="7"/>
      <c r="W851" s="7"/>
      <c r="X851" s="7"/>
      <c r="Y851" s="7"/>
      <c r="Z851" s="7"/>
      <c r="AA851" s="7"/>
      <c r="AB851" s="7"/>
      <c r="AC851" s="7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</row>
    <row r="852" spans="1:49" ht="11.25" customHeight="1">
      <c r="A852" s="30"/>
      <c r="B852" s="30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</row>
    <row r="853" spans="1:49" ht="11.25" customHeight="1">
      <c r="A853" s="58">
        <f t="shared" ref="A853" si="1067">A844+1</f>
        <v>42459</v>
      </c>
      <c r="B853" s="58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</row>
    <row r="854" spans="1:49" ht="11.25" customHeight="1">
      <c r="A854" s="58"/>
      <c r="B854" s="58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</row>
    <row r="855" spans="1:49" ht="11.25" customHeight="1">
      <c r="A855" s="58"/>
      <c r="B855" s="58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</row>
    <row r="856" spans="1:49" ht="11.25" customHeight="1">
      <c r="A856" s="58"/>
      <c r="B856" s="58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</row>
    <row r="857" spans="1:49" ht="11.25" customHeight="1">
      <c r="A857" s="57">
        <f t="shared" ref="A857" si="1068">A853</f>
        <v>42459</v>
      </c>
      <c r="B857" s="5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</row>
    <row r="858" spans="1:49" ht="11.25" customHeight="1">
      <c r="A858" s="57"/>
      <c r="B858" s="5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</row>
    <row r="859" spans="1:49" ht="11.25" customHeight="1">
      <c r="A859" s="54" t="str">
        <f>IF(COUNTIF($AE$18:$AE$60,A853)=1,VLOOKUP(A853,$AE$18:$AF$60,2,0),"")</f>
        <v/>
      </c>
      <c r="B859" s="54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</row>
    <row r="860" spans="1:49" ht="11.25" customHeight="1">
      <c r="A860" s="55"/>
      <c r="B860" s="55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11"/>
      <c r="N860" s="11"/>
      <c r="O860" s="11"/>
      <c r="P860" s="11"/>
      <c r="Q860" s="11"/>
      <c r="R860" s="11"/>
      <c r="S860" s="11"/>
      <c r="T860" s="11"/>
      <c r="U860" s="11"/>
      <c r="V860" s="7"/>
      <c r="W860" s="7"/>
      <c r="X860" s="7"/>
      <c r="Y860" s="7"/>
      <c r="Z860" s="7"/>
      <c r="AA860" s="7"/>
      <c r="AB860" s="7"/>
      <c r="AC860" s="7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</row>
    <row r="861" spans="1:49" ht="11.25" customHeight="1">
      <c r="A861" s="30"/>
      <c r="B861" s="30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</row>
    <row r="862" spans="1:49" ht="11.25" customHeight="1">
      <c r="A862" s="58">
        <f t="shared" ref="A862" si="1069">A853+1</f>
        <v>42460</v>
      </c>
      <c r="B862" s="58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</row>
    <row r="863" spans="1:49" ht="11.25" customHeight="1">
      <c r="A863" s="58"/>
      <c r="B863" s="58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</row>
    <row r="864" spans="1:49" ht="11.25" customHeight="1">
      <c r="A864" s="58"/>
      <c r="B864" s="58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</row>
    <row r="865" spans="1:49" ht="11.25" customHeight="1">
      <c r="A865" s="58"/>
      <c r="B865" s="58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</row>
    <row r="866" spans="1:49" ht="11.25" customHeight="1">
      <c r="A866" s="57">
        <f t="shared" ref="A866" si="1070">A862</f>
        <v>42460</v>
      </c>
      <c r="B866" s="5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7"/>
      <c r="N866" s="7"/>
      <c r="O866" s="7"/>
      <c r="P866" s="27"/>
      <c r="Q866" s="27"/>
      <c r="R866" s="27"/>
      <c r="S866" s="27"/>
      <c r="T866" s="27"/>
      <c r="U866" s="27"/>
      <c r="V866" s="27"/>
      <c r="W866" s="7"/>
      <c r="X866" s="7"/>
      <c r="Y866" s="7"/>
      <c r="Z866" s="7"/>
      <c r="AA866" s="7"/>
      <c r="AB866" s="7"/>
      <c r="AC866" s="7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</row>
    <row r="867" spans="1:49" ht="11.25" customHeight="1">
      <c r="A867" s="57"/>
      <c r="B867" s="5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7"/>
      <c r="N867" s="7"/>
      <c r="O867" s="7"/>
      <c r="P867" s="27"/>
      <c r="Q867" s="27"/>
      <c r="R867" s="27"/>
      <c r="S867" s="27"/>
      <c r="T867" s="27"/>
      <c r="U867" s="27"/>
      <c r="V867" s="27"/>
      <c r="W867" s="7"/>
      <c r="X867" s="7"/>
      <c r="Y867" s="7"/>
      <c r="Z867" s="7"/>
      <c r="AA867" s="7"/>
      <c r="AB867" s="7"/>
      <c r="AC867" s="7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</row>
    <row r="868" spans="1:49" ht="11.25" customHeight="1">
      <c r="A868" s="54" t="str">
        <f>IF(COUNTIF($AE$18:$AE$60,A862)=1,VLOOKUP(A862,$AE$18:$AF$60,2,0),"")</f>
        <v/>
      </c>
      <c r="B868" s="54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7"/>
      <c r="N868" s="7"/>
      <c r="O868" s="7"/>
      <c r="P868" s="27"/>
      <c r="Q868" s="27"/>
      <c r="R868" s="27"/>
      <c r="S868" s="27"/>
      <c r="T868" s="27"/>
      <c r="U868" s="27"/>
      <c r="V868" s="27"/>
      <c r="W868" s="7"/>
      <c r="X868" s="7"/>
      <c r="Y868" s="7"/>
      <c r="Z868" s="7"/>
      <c r="AA868" s="7"/>
      <c r="AB868" s="7"/>
      <c r="AC868" s="7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</row>
    <row r="869" spans="1:49" ht="11.25" customHeight="1">
      <c r="A869" s="55"/>
      <c r="B869" s="55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11"/>
      <c r="N869" s="11"/>
      <c r="O869" s="11"/>
      <c r="P869" s="29"/>
      <c r="Q869" s="29"/>
      <c r="R869" s="29"/>
      <c r="S869" s="29"/>
      <c r="T869" s="29"/>
      <c r="U869" s="29"/>
      <c r="V869" s="27"/>
      <c r="W869" s="7"/>
      <c r="X869" s="7"/>
      <c r="Y869" s="7"/>
      <c r="Z869" s="7"/>
      <c r="AA869" s="7"/>
      <c r="AB869" s="7"/>
      <c r="AC869" s="7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</row>
    <row r="870" spans="1:49" ht="11.25" customHeight="1">
      <c r="A870" s="7"/>
      <c r="B870" s="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7"/>
      <c r="N870" s="7"/>
      <c r="O870" s="7"/>
      <c r="P870" s="27"/>
      <c r="Q870" s="27"/>
      <c r="R870" s="27"/>
      <c r="S870" s="27"/>
      <c r="T870" s="27"/>
      <c r="U870" s="27"/>
      <c r="V870" s="27"/>
      <c r="W870" s="7"/>
      <c r="X870" s="7"/>
      <c r="Y870" s="7"/>
      <c r="Z870" s="7"/>
      <c r="AA870" s="7"/>
      <c r="AB870" s="7"/>
      <c r="AC870" s="7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</row>
    <row r="871" spans="1:49" ht="11.25" customHeight="1">
      <c r="A871" s="58">
        <f t="shared" ref="A871" si="1071">A862+1</f>
        <v>42461</v>
      </c>
      <c r="B871" s="58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7"/>
      <c r="N871" s="7"/>
      <c r="O871" s="7"/>
      <c r="P871" s="27"/>
      <c r="Q871" s="27"/>
      <c r="R871" s="27"/>
      <c r="S871" s="27"/>
      <c r="T871" s="27"/>
      <c r="U871" s="27"/>
      <c r="V871" s="27"/>
      <c r="X871" s="47">
        <f t="shared" ref="X871" si="1072">IF(DAY(A835)&gt;$AD$5,DATE(YEAR(A835),MONTH(A835),1),DATE(YEAR(A835),MONTH(A835)-1,1))</f>
        <v>42430</v>
      </c>
      <c r="Y871" s="47"/>
      <c r="Z871" s="47"/>
      <c r="AA871" s="47"/>
      <c r="AB871" s="47"/>
      <c r="AC871" s="18" t="str">
        <f t="shared" ref="AC871" si="1073">IF(AB878&lt;&gt;"",IF(EOMONTH(Y871,0)&gt;AB878,AB878+1,""),"")</f>
        <v/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</row>
    <row r="872" spans="1:49" ht="11.25" customHeight="1">
      <c r="A872" s="58"/>
      <c r="B872" s="58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7"/>
      <c r="N872" s="7"/>
      <c r="O872" s="7"/>
      <c r="P872" s="27"/>
      <c r="Q872" s="27"/>
      <c r="R872" s="27"/>
      <c r="S872" s="27"/>
      <c r="T872" s="27"/>
      <c r="U872" s="27"/>
      <c r="V872" s="27"/>
      <c r="W872" s="7" t="s">
        <v>35</v>
      </c>
      <c r="X872" s="18" t="str">
        <f t="shared" ref="X872" si="1074">IF(WEEKDAY(X871,2)=1,DATE(YEAR(X871),MONTH(X871),1),"")</f>
        <v/>
      </c>
      <c r="Y872" s="18">
        <f t="shared" ref="Y872:AA872" si="1075">X878+1</f>
        <v>42436</v>
      </c>
      <c r="Z872" s="18">
        <f t="shared" si="1075"/>
        <v>42443</v>
      </c>
      <c r="AA872" s="18">
        <f t="shared" si="1075"/>
        <v>42450</v>
      </c>
      <c r="AB872" s="18">
        <f t="shared" ref="AB872" si="1076">IF(AA878&lt;&gt;"",IF(EOMONTH(X871,0)&gt;AA878,AA878+1,""),"")</f>
        <v>42457</v>
      </c>
      <c r="AC872" s="18" t="str">
        <f t="shared" ref="AC872" si="1077">IF(AB878&lt;&gt;"",IF(EOMONTH(X871,0)&gt;AB878,AB878+1,""),"")</f>
        <v/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</row>
    <row r="873" spans="1:49" ht="11.25" customHeight="1">
      <c r="A873" s="58"/>
      <c r="B873" s="58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7" t="s">
        <v>36</v>
      </c>
      <c r="X873" s="18">
        <f t="shared" ref="X873" si="1078">IF(X872&lt;&gt;"",X872+1,IF(WEEKDAY(X871,2)=2,DATE(YEAR(X871),MONTH(X871),1),""))</f>
        <v>42430</v>
      </c>
      <c r="Y873" s="18">
        <f t="shared" ref="Y873:Y878" si="1079">Y872+1</f>
        <v>42437</v>
      </c>
      <c r="Z873" s="18">
        <f t="shared" ref="Z873:Z878" si="1080">Z872+1</f>
        <v>42444</v>
      </c>
      <c r="AA873" s="18">
        <f t="shared" ref="AA873:AA878" si="1081">AA872+1</f>
        <v>42451</v>
      </c>
      <c r="AB873" s="18">
        <f t="shared" ref="AB873" si="1082">IF(AB872&lt;&gt;"",IF(EOMONTH(X871,0)&gt;AB872,AB872+1,""),"")</f>
        <v>42458</v>
      </c>
      <c r="AC873" s="18" t="str">
        <f t="shared" ref="AC873" si="1083">IF(AC872&lt;&gt;"",IF(EOMONTH(Y871,0)&gt;AC872,AC872+1,""),"")</f>
        <v/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</row>
    <row r="874" spans="1:49" ht="11.25" customHeight="1">
      <c r="A874" s="58"/>
      <c r="B874" s="58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7" t="s">
        <v>35</v>
      </c>
      <c r="X874" s="18">
        <f t="shared" ref="X874" si="1084">IF(X873&lt;&gt;"",X873+1,IF(WEEKDAY(X871,2)=3,DATE(YEAR(X871),MONTH(X871),1),""))</f>
        <v>42431</v>
      </c>
      <c r="Y874" s="18">
        <f t="shared" si="1079"/>
        <v>42438</v>
      </c>
      <c r="Z874" s="18">
        <f t="shared" si="1080"/>
        <v>42445</v>
      </c>
      <c r="AA874" s="18">
        <f t="shared" si="1081"/>
        <v>42452</v>
      </c>
      <c r="AB874" s="18">
        <f t="shared" ref="AB874" si="1085">IF(AB873&lt;&gt;"",IF(EOMONTH(X871,0)&gt;AB873,AB873+1,""),"")</f>
        <v>42459</v>
      </c>
      <c r="AC874" s="18" t="str">
        <f t="shared" ref="AC874" si="1086">IF(AC873&lt;&gt;"",IF(EOMONTH(Y871,0)&gt;AC873,AC873+1,""),"")</f>
        <v/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</row>
    <row r="875" spans="1:49" ht="11.25" customHeight="1">
      <c r="A875" s="57">
        <f t="shared" ref="A875" si="1087">A871</f>
        <v>42461</v>
      </c>
      <c r="B875" s="5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7" t="s">
        <v>36</v>
      </c>
      <c r="X875" s="18">
        <f t="shared" ref="X875" si="1088">IF(X874&lt;&gt;"",X874+1,IF(WEEKDAY(X871,2)=4,DATE(YEAR(X871),MONTH(X871),1),""))</f>
        <v>42432</v>
      </c>
      <c r="Y875" s="18">
        <f t="shared" si="1079"/>
        <v>42439</v>
      </c>
      <c r="Z875" s="18">
        <f t="shared" si="1080"/>
        <v>42446</v>
      </c>
      <c r="AA875" s="18">
        <f t="shared" si="1081"/>
        <v>42453</v>
      </c>
      <c r="AB875" s="18">
        <f t="shared" ref="AB875" si="1089">IF(AB874&lt;&gt;"",IF(EOMONTH(X871,0)&gt;AB874,AB874+1,""),"")</f>
        <v>42460</v>
      </c>
      <c r="AC875" s="18" t="str">
        <f t="shared" ref="AC875" si="1090">IF(AC874&lt;&gt;"",IF(EOMONTH(Y871,0)&gt;AC874,AC874+1,""),"")</f>
        <v/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</row>
    <row r="876" spans="1:49" ht="11.25" customHeight="1">
      <c r="A876" s="57"/>
      <c r="B876" s="5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7" t="s">
        <v>37</v>
      </c>
      <c r="X876" s="18">
        <f t="shared" ref="X876" si="1091">IF(X875&lt;&gt;"",X875+1,IF(WEEKDAY(X871,2)=5,DATE(YEAR(X871),MONTH(X871),1),""))</f>
        <v>42433</v>
      </c>
      <c r="Y876" s="18">
        <f t="shared" si="1079"/>
        <v>42440</v>
      </c>
      <c r="Z876" s="18">
        <f t="shared" si="1080"/>
        <v>42447</v>
      </c>
      <c r="AA876" s="18">
        <f t="shared" si="1081"/>
        <v>42454</v>
      </c>
      <c r="AB876" s="18" t="str">
        <f t="shared" ref="AB876" si="1092">IF(AB875&lt;&gt;"",IF(EOMONTH(X871,0)&gt;AB875,AB875+1,""),"")</f>
        <v/>
      </c>
      <c r="AC876" s="18" t="str">
        <f t="shared" ref="AC876" si="1093">IF(AC875&lt;&gt;"",IF(EOMONTH(Y871,0)&gt;AC875,AC875+1,""),"")</f>
        <v/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</row>
    <row r="877" spans="1:49" ht="11.25" customHeight="1">
      <c r="A877" s="54" t="str">
        <f>IF(COUNTIF($AE$18:$AE$60,A871)=1,VLOOKUP(A871,$AE$18:$AF$60,2,0),"")</f>
        <v/>
      </c>
      <c r="B877" s="54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7" t="s">
        <v>38</v>
      </c>
      <c r="X877" s="18">
        <f t="shared" ref="X877" si="1094">IF(X876&lt;&gt;"",X876+1,IF(WEEKDAY(X871,2)=6,DATE(YEAR(X871),MONTH(X871),1),""))</f>
        <v>42434</v>
      </c>
      <c r="Y877" s="18">
        <f t="shared" si="1079"/>
        <v>42441</v>
      </c>
      <c r="Z877" s="18">
        <f t="shared" si="1080"/>
        <v>42448</v>
      </c>
      <c r="AA877" s="18">
        <f t="shared" si="1081"/>
        <v>42455</v>
      </c>
      <c r="AB877" s="18" t="str">
        <f t="shared" ref="AB877" si="1095">IF(AB876&lt;&gt;"",IF(EOMONTH(X871,0)&gt;AB876,AB876+1,""),"")</f>
        <v/>
      </c>
      <c r="AC877" s="18" t="str">
        <f t="shared" ref="AC877" si="1096">IF(AC876&lt;&gt;"",IF(EOMONTH(Y871,0)&gt;AC876,AC876+1,""),"")</f>
        <v/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</row>
    <row r="878" spans="1:49" ht="11.25" customHeight="1">
      <c r="A878" s="55"/>
      <c r="B878" s="55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7"/>
      <c r="W878" s="19" t="s">
        <v>38</v>
      </c>
      <c r="X878" s="20">
        <f t="shared" ref="X878" si="1097">IF(X877&lt;&gt;"",X877+1,IF(WEEKDAY(X871,2)=7,DATE(YEAR(X871),MONTH(X871),1),""))</f>
        <v>42435</v>
      </c>
      <c r="Y878" s="20">
        <f t="shared" si="1079"/>
        <v>42442</v>
      </c>
      <c r="Z878" s="20">
        <f t="shared" si="1080"/>
        <v>42449</v>
      </c>
      <c r="AA878" s="20">
        <f t="shared" si="1081"/>
        <v>42456</v>
      </c>
      <c r="AB878" s="20" t="str">
        <f t="shared" ref="AB878" si="1098">IF(AB877&lt;&gt;"",IF(EOMONTH(X871,0)&gt;AB877,AB877+1,""),"")</f>
        <v/>
      </c>
      <c r="AC878" s="20" t="str">
        <f t="shared" ref="AC878" si="1099">IF(AC877&lt;&gt;"",IF(EOMONTH(Y871,0)&gt;AC877,AC877+1,""),"")</f>
        <v/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</row>
    <row r="879" spans="1:49" ht="11.25" customHeight="1">
      <c r="A879" s="21"/>
      <c r="B879" s="21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7"/>
      <c r="X879" s="7"/>
      <c r="Y879" s="7"/>
      <c r="Z879" s="7"/>
      <c r="AA879" s="7"/>
      <c r="AB879" s="7"/>
      <c r="AC879" s="27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</row>
    <row r="880" spans="1:49" ht="11.25" customHeight="1">
      <c r="A880" s="56">
        <f t="shared" ref="A880" si="1100">A871+1</f>
        <v>42462</v>
      </c>
      <c r="B880" s="56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X880" s="47">
        <f t="shared" ref="X880" si="1101">DATE(YEAR(X871),MONTH(X871)+1,1)</f>
        <v>42461</v>
      </c>
      <c r="Y880" s="47"/>
      <c r="Z880" s="47"/>
      <c r="AA880" s="47"/>
      <c r="AB880" s="47"/>
      <c r="AC880" s="18" t="str">
        <f t="shared" ref="AC880" si="1102">IF(AB887&lt;&gt;"",IF(EOMONTH(Y880,0)&gt;AB887,AB887+1,""),"")</f>
        <v/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</row>
    <row r="881" spans="1:49" ht="11.25" customHeight="1">
      <c r="A881" s="56"/>
      <c r="B881" s="56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7" t="s">
        <v>35</v>
      </c>
      <c r="X881" s="18" t="str">
        <f t="shared" ref="X881" si="1103">IF(WEEKDAY(X880,2)=1,DATE(YEAR(X880),MONTH(X880),1),"")</f>
        <v/>
      </c>
      <c r="Y881" s="18">
        <f t="shared" ref="Y881:AA881" si="1104">X887+1</f>
        <v>42464</v>
      </c>
      <c r="Z881" s="18">
        <f t="shared" si="1104"/>
        <v>42471</v>
      </c>
      <c r="AA881" s="18">
        <f t="shared" si="1104"/>
        <v>42478</v>
      </c>
      <c r="AB881" s="18">
        <f t="shared" ref="AB881" si="1105">IF(AA887&lt;&gt;"",IF(EOMONTH(X880,0)&gt;AA887,AA887+1,""),"")</f>
        <v>42485</v>
      </c>
      <c r="AC881" s="18" t="str">
        <f t="shared" ref="AC881" si="1106">IF(AB887&lt;&gt;"",IF(EOMONTH(X880,0)&gt;AB887,AB887+1,""),"")</f>
        <v/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</row>
    <row r="882" spans="1:49" ht="11.25" customHeight="1">
      <c r="A882" s="56"/>
      <c r="B882" s="56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7" t="s">
        <v>36</v>
      </c>
      <c r="X882" s="18" t="str">
        <f t="shared" ref="X882" si="1107">IF(X881&lt;&gt;"",X881+1,IF(WEEKDAY(X880,2)=2,DATE(YEAR(X880),MONTH(X880),1),""))</f>
        <v/>
      </c>
      <c r="Y882" s="18">
        <f t="shared" ref="Y882:Y887" si="1108">Y881+1</f>
        <v>42465</v>
      </c>
      <c r="Z882" s="18">
        <f t="shared" ref="Z882:Z887" si="1109">Z881+1</f>
        <v>42472</v>
      </c>
      <c r="AA882" s="18">
        <f t="shared" ref="AA882:AA887" si="1110">AA881+1</f>
        <v>42479</v>
      </c>
      <c r="AB882" s="18">
        <f t="shared" ref="AB882" si="1111">IF(AB881&lt;&gt;"",IF(EOMONTH(X880,0)&gt;AB881,AB881+1,""),"")</f>
        <v>42486</v>
      </c>
      <c r="AC882" s="18" t="str">
        <f t="shared" ref="AC882" si="1112">IF(AC881&lt;&gt;"",IF(EOMONTH(Y880,0)&gt;AC881,AC881+1,""),"")</f>
        <v/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</row>
    <row r="883" spans="1:49" ht="11.25" customHeight="1">
      <c r="A883" s="56"/>
      <c r="B883" s="56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7" t="s">
        <v>35</v>
      </c>
      <c r="X883" s="18" t="str">
        <f t="shared" ref="X883" si="1113">IF(X882&lt;&gt;"",X882+1,IF(WEEKDAY(X880,2)=3,DATE(YEAR(X880),MONTH(X880),1),""))</f>
        <v/>
      </c>
      <c r="Y883" s="18">
        <f t="shared" si="1108"/>
        <v>42466</v>
      </c>
      <c r="Z883" s="18">
        <f t="shared" si="1109"/>
        <v>42473</v>
      </c>
      <c r="AA883" s="18">
        <f t="shared" si="1110"/>
        <v>42480</v>
      </c>
      <c r="AB883" s="18">
        <f t="shared" ref="AB883" si="1114">IF(AB882&lt;&gt;"",IF(EOMONTH(X880,0)&gt;AB882,AB882+1,""),"")</f>
        <v>42487</v>
      </c>
      <c r="AC883" s="18" t="str">
        <f t="shared" ref="AC883" si="1115">IF(AC882&lt;&gt;"",IF(EOMONTH(Y880,0)&gt;AC882,AC882+1,""),"")</f>
        <v/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</row>
    <row r="884" spans="1:49" ht="11.25" customHeight="1">
      <c r="A884" s="50">
        <f t="shared" ref="A884" si="1116">A880</f>
        <v>42462</v>
      </c>
      <c r="B884" s="50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7" t="s">
        <v>36</v>
      </c>
      <c r="X884" s="18" t="str">
        <f t="shared" ref="X884" si="1117">IF(X883&lt;&gt;"",X883+1,IF(WEEKDAY(X880,2)=4,DATE(YEAR(X880),MONTH(X880),1),""))</f>
        <v/>
      </c>
      <c r="Y884" s="18">
        <f t="shared" si="1108"/>
        <v>42467</v>
      </c>
      <c r="Z884" s="18">
        <f t="shared" si="1109"/>
        <v>42474</v>
      </c>
      <c r="AA884" s="18">
        <f t="shared" si="1110"/>
        <v>42481</v>
      </c>
      <c r="AB884" s="18">
        <f t="shared" ref="AB884" si="1118">IF(AB883&lt;&gt;"",IF(EOMONTH(X880,0)&gt;AB883,AB883+1,""),"")</f>
        <v>42488</v>
      </c>
      <c r="AC884" s="18" t="str">
        <f t="shared" ref="AC884" si="1119">IF(AC883&lt;&gt;"",IF(EOMONTH(Y880,0)&gt;AC883,AC883+1,""),"")</f>
        <v/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</row>
    <row r="885" spans="1:49" ht="11.25" customHeight="1">
      <c r="A885" s="50"/>
      <c r="B885" s="50"/>
      <c r="C885" s="27"/>
      <c r="D885" s="27"/>
      <c r="E885" s="31"/>
      <c r="F885" s="31"/>
      <c r="G885" s="31"/>
      <c r="H885" s="31"/>
      <c r="I885" s="31"/>
      <c r="J885" s="31"/>
      <c r="K885" s="31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7" t="s">
        <v>37</v>
      </c>
      <c r="X885" s="18">
        <f t="shared" ref="X885" si="1120">IF(X884&lt;&gt;"",X884+1,IF(WEEKDAY(X880,2)=5,DATE(YEAR(X880),MONTH(X880),1),""))</f>
        <v>42461</v>
      </c>
      <c r="Y885" s="18">
        <f t="shared" si="1108"/>
        <v>42468</v>
      </c>
      <c r="Z885" s="18">
        <f t="shared" si="1109"/>
        <v>42475</v>
      </c>
      <c r="AA885" s="18">
        <f t="shared" si="1110"/>
        <v>42482</v>
      </c>
      <c r="AB885" s="18">
        <f t="shared" ref="AB885" si="1121">IF(AB884&lt;&gt;"",IF(EOMONTH(X880,0)&gt;AB884,AB884+1,""),"")</f>
        <v>42489</v>
      </c>
      <c r="AC885" s="18" t="str">
        <f t="shared" ref="AC885" si="1122">IF(AC884&lt;&gt;"",IF(EOMONTH(Y880,0)&gt;AC884,AC884+1,""),"")</f>
        <v/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</row>
    <row r="886" spans="1:49" ht="11.25" customHeight="1">
      <c r="A886" s="48" t="str">
        <f>IF(COUNTIF($AE$18:$AE$60,A880)=1,VLOOKUP(A880,$AE$18:$AF$60,2,0),"")</f>
        <v/>
      </c>
      <c r="B886" s="48"/>
      <c r="C886" s="27"/>
      <c r="D886" s="27"/>
      <c r="E886" s="31"/>
      <c r="F886" s="31"/>
      <c r="G886" s="31"/>
      <c r="H886" s="31"/>
      <c r="I886" s="31"/>
      <c r="J886" s="31"/>
      <c r="K886" s="31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7" t="s">
        <v>38</v>
      </c>
      <c r="X886" s="18">
        <f t="shared" ref="X886" si="1123">IF(X885&lt;&gt;"",X885+1,IF(WEEKDAY(X880,2)=6,DATE(YEAR(X880),MONTH(X880),1),""))</f>
        <v>42462</v>
      </c>
      <c r="Y886" s="18">
        <f t="shared" si="1108"/>
        <v>42469</v>
      </c>
      <c r="Z886" s="18">
        <f t="shared" si="1109"/>
        <v>42476</v>
      </c>
      <c r="AA886" s="18">
        <f t="shared" si="1110"/>
        <v>42483</v>
      </c>
      <c r="AB886" s="18">
        <f t="shared" ref="AB886" si="1124">IF(AB885&lt;&gt;"",IF(EOMONTH(X880,0)&gt;AB885,AB885+1,""),"")</f>
        <v>42490</v>
      </c>
      <c r="AC886" s="18" t="str">
        <f t="shared" ref="AC886" si="1125">IF(AC885&lt;&gt;"",IF(EOMONTH(Y880,0)&gt;AC885,AC885+1,""),"")</f>
        <v/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</row>
    <row r="887" spans="1:49" ht="11.25" customHeight="1">
      <c r="A887" s="49"/>
      <c r="B887" s="4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7"/>
      <c r="W887" s="19" t="s">
        <v>38</v>
      </c>
      <c r="X887" s="20">
        <f t="shared" ref="X887" si="1126">IF(X886&lt;&gt;"",X886+1,IF(WEEKDAY(X880,2)=7,DATE(YEAR(X880),MONTH(X880),1),""))</f>
        <v>42463</v>
      </c>
      <c r="Y887" s="20">
        <f t="shared" si="1108"/>
        <v>42470</v>
      </c>
      <c r="Z887" s="20">
        <f t="shared" si="1109"/>
        <v>42477</v>
      </c>
      <c r="AA887" s="20">
        <f t="shared" si="1110"/>
        <v>42484</v>
      </c>
      <c r="AB887" s="20" t="str">
        <f t="shared" ref="AB887" si="1127">IF(AB886&lt;&gt;"",IF(EOMONTH(X880,0)&gt;AB886,AB886+1,""),"")</f>
        <v/>
      </c>
      <c r="AC887" s="20" t="str">
        <f t="shared" ref="AC887" si="1128">IF(AC886&lt;&gt;"",IF(EOMONTH(Y880,0)&gt;AC886,AC886+1,""),"")</f>
        <v/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</row>
    <row r="888" spans="1:49" ht="11.25" customHeight="1">
      <c r="A888" s="25"/>
      <c r="B888" s="25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7"/>
      <c r="X888" s="7"/>
      <c r="Y888" s="7"/>
      <c r="Z888" s="7"/>
      <c r="AA888" s="7"/>
      <c r="AB888" s="7"/>
      <c r="AC888" s="27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</row>
    <row r="889" spans="1:49" ht="11.25" customHeight="1">
      <c r="A889" s="56">
        <f t="shared" ref="A889" si="1129">A880+1</f>
        <v>42463</v>
      </c>
      <c r="B889" s="56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X889" s="47">
        <f t="shared" ref="X889" si="1130">DATE(YEAR(X880),MONTH(X880)+1,1)</f>
        <v>42491</v>
      </c>
      <c r="Y889" s="47"/>
      <c r="Z889" s="47"/>
      <c r="AA889" s="47"/>
      <c r="AB889" s="47"/>
      <c r="AC889" s="18" t="str">
        <f t="shared" ref="AC889" si="1131">IF(AB896&lt;&gt;"",IF(EOMONTH(Y889,0)&gt;AB896,AB896+1,""),"")</f>
        <v/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</row>
    <row r="890" spans="1:49" ht="11.25" customHeight="1">
      <c r="A890" s="56"/>
      <c r="B890" s="56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7" t="s">
        <v>35</v>
      </c>
      <c r="X890" s="18" t="str">
        <f t="shared" ref="X890" si="1132">IF(WEEKDAY(X889,2)=1,DATE(YEAR(X889),MONTH(X889),1),"")</f>
        <v/>
      </c>
      <c r="Y890" s="18">
        <f t="shared" ref="Y890:AA890" si="1133">X896+1</f>
        <v>42492</v>
      </c>
      <c r="Z890" s="18">
        <f t="shared" si="1133"/>
        <v>42499</v>
      </c>
      <c r="AA890" s="18">
        <f t="shared" si="1133"/>
        <v>42506</v>
      </c>
      <c r="AB890" s="18">
        <f t="shared" ref="AB890" si="1134">IF(AA896&lt;&gt;"",IF(EOMONTH(X889,0)&gt;AA896,AA896+1,""),"")</f>
        <v>42513</v>
      </c>
      <c r="AC890" s="18">
        <f t="shared" ref="AC890" si="1135">IF(AB896&lt;&gt;"",IF(EOMONTH(X889,0)&gt;AB896,AB896+1,""),"")</f>
        <v>42520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</row>
    <row r="891" spans="1:49" ht="11.25" customHeight="1">
      <c r="A891" s="56"/>
      <c r="B891" s="56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7" t="s">
        <v>36</v>
      </c>
      <c r="X891" s="18" t="str">
        <f t="shared" ref="X891" si="1136">IF(X890&lt;&gt;"",X890+1,IF(WEEKDAY(X889,2)=2,DATE(YEAR(X889),MONTH(X889),1),""))</f>
        <v/>
      </c>
      <c r="Y891" s="18">
        <f t="shared" ref="Y891" si="1137">Y890+1</f>
        <v>42493</v>
      </c>
      <c r="Z891" s="18">
        <f t="shared" ref="Z891" si="1138">Z890+1</f>
        <v>42500</v>
      </c>
      <c r="AA891" s="18">
        <f t="shared" ref="AA891" si="1139">AA890+1</f>
        <v>42507</v>
      </c>
      <c r="AB891" s="18">
        <f t="shared" ref="AB891" si="1140">IF(AB890&lt;&gt;"",IF(EOMONTH(X889,0)&gt;AB890,AB890+1,""),"")</f>
        <v>42514</v>
      </c>
      <c r="AC891" s="18" t="str">
        <f t="shared" ref="AC891" si="1141">IF(AC890&lt;&gt;"",IF(EOMONTH(Y889,0)&gt;AC890,AC890+1,""),"")</f>
        <v/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</row>
    <row r="892" spans="1:49" ht="11.25" customHeight="1">
      <c r="A892" s="56"/>
      <c r="B892" s="56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7"/>
      <c r="W892" s="7" t="s">
        <v>35</v>
      </c>
      <c r="X892" s="18" t="str">
        <f t="shared" ref="X892" si="1142">IF(X891&lt;&gt;"",X891+1,IF(WEEKDAY(X889,2)=3,DATE(YEAR(X889),MONTH(X889),1),""))</f>
        <v/>
      </c>
      <c r="Y892" s="18">
        <f t="shared" ref="Y892:AA892" si="1143">Y891+1</f>
        <v>42494</v>
      </c>
      <c r="Z892" s="18">
        <f t="shared" si="1143"/>
        <v>42501</v>
      </c>
      <c r="AA892" s="18">
        <f t="shared" si="1143"/>
        <v>42508</v>
      </c>
      <c r="AB892" s="18">
        <f t="shared" ref="AB892" si="1144">IF(AB891&lt;&gt;"",IF(EOMONTH(X889,0)&gt;AB891,AB891+1,""),"")</f>
        <v>42515</v>
      </c>
      <c r="AC892" s="18" t="str">
        <f t="shared" ref="AC892" si="1145">IF(AC891&lt;&gt;"",IF(EOMONTH(Y889,0)&gt;AC891,AC891+1,""),"")</f>
        <v/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</row>
    <row r="893" spans="1:49" ht="11.25" customHeight="1">
      <c r="A893" s="50">
        <f t="shared" ref="A893" si="1146">A889</f>
        <v>42463</v>
      </c>
      <c r="B893" s="50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7"/>
      <c r="W893" s="7" t="s">
        <v>36</v>
      </c>
      <c r="X893" s="18" t="str">
        <f t="shared" ref="X893" si="1147">IF(X892&lt;&gt;"",X892+1,IF(WEEKDAY(X889,2)=4,DATE(YEAR(X889),MONTH(X889),1),""))</f>
        <v/>
      </c>
      <c r="Y893" s="18">
        <f t="shared" ref="Y893:AA893" si="1148">Y892+1</f>
        <v>42495</v>
      </c>
      <c r="Z893" s="18">
        <f t="shared" si="1148"/>
        <v>42502</v>
      </c>
      <c r="AA893" s="18">
        <f t="shared" si="1148"/>
        <v>42509</v>
      </c>
      <c r="AB893" s="18">
        <f t="shared" ref="AB893" si="1149">IF(AB892&lt;&gt;"",IF(EOMONTH(X889,0)&gt;AB892,AB892+1,""),"")</f>
        <v>42516</v>
      </c>
      <c r="AC893" s="18" t="str">
        <f t="shared" ref="AC893" si="1150">IF(AC892&lt;&gt;"",IF(EOMONTH(Y889,0)&gt;AC892,AC892+1,""),"")</f>
        <v/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</row>
    <row r="894" spans="1:49" ht="11.25" customHeight="1">
      <c r="A894" s="50"/>
      <c r="B894" s="50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7"/>
      <c r="W894" s="7" t="s">
        <v>37</v>
      </c>
      <c r="X894" s="18" t="str">
        <f t="shared" ref="X894" si="1151">IF(X893&lt;&gt;"",X893+1,IF(WEEKDAY(X889,2)=5,DATE(YEAR(X889),MONTH(X889),1),""))</f>
        <v/>
      </c>
      <c r="Y894" s="18">
        <f t="shared" ref="Y894:AA894" si="1152">Y893+1</f>
        <v>42496</v>
      </c>
      <c r="Z894" s="18">
        <f t="shared" si="1152"/>
        <v>42503</v>
      </c>
      <c r="AA894" s="18">
        <f t="shared" si="1152"/>
        <v>42510</v>
      </c>
      <c r="AB894" s="18">
        <f t="shared" ref="AB894" si="1153">IF(AB893&lt;&gt;"",IF(EOMONTH(X889,0)&gt;AB893,AB893+1,""),"")</f>
        <v>42517</v>
      </c>
      <c r="AC894" s="18" t="str">
        <f t="shared" ref="AC894" si="1154">IF(AC893&lt;&gt;"",IF(EOMONTH(Y889,0)&gt;AC893,AC893+1,""),"")</f>
        <v/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</row>
    <row r="895" spans="1:49" ht="11.25" customHeight="1">
      <c r="A895" s="48" t="str">
        <f>IF(COUNTIF($AE$18:$AE$60,A889)=1,VLOOKUP(A889,$AE$18:$AF$60,2,0),"")</f>
        <v/>
      </c>
      <c r="B895" s="48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7"/>
      <c r="W895" s="7" t="s">
        <v>38</v>
      </c>
      <c r="X895" s="18" t="str">
        <f t="shared" ref="X895" si="1155">IF(X894&lt;&gt;"",X894+1,IF(WEEKDAY(X889,2)=6,DATE(YEAR(X889),MONTH(X889),1),""))</f>
        <v/>
      </c>
      <c r="Y895" s="18">
        <f t="shared" ref="Y895:AA895" si="1156">Y894+1</f>
        <v>42497</v>
      </c>
      <c r="Z895" s="18">
        <f t="shared" si="1156"/>
        <v>42504</v>
      </c>
      <c r="AA895" s="18">
        <f t="shared" si="1156"/>
        <v>42511</v>
      </c>
      <c r="AB895" s="18">
        <f t="shared" ref="AB895" si="1157">IF(AB894&lt;&gt;"",IF(EOMONTH(X889,0)&gt;AB894,AB894+1,""),"")</f>
        <v>42518</v>
      </c>
      <c r="AC895" s="18" t="str">
        <f t="shared" ref="AC895" si="1158">IF(AC894&lt;&gt;"",IF(EOMONTH(Y889,0)&gt;AC894,AC894+1,""),"")</f>
        <v/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</row>
    <row r="896" spans="1:49" ht="11.25" customHeight="1">
      <c r="A896" s="49"/>
      <c r="B896" s="49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7"/>
      <c r="W896" s="19" t="s">
        <v>38</v>
      </c>
      <c r="X896" s="20">
        <f t="shared" ref="X896" si="1159">IF(X895&lt;&gt;"",X895+1,IF(WEEKDAY(X889,2)=7,DATE(YEAR(X889),MONTH(X889),1),""))</f>
        <v>42491</v>
      </c>
      <c r="Y896" s="20">
        <f t="shared" ref="Y896:AA896" si="1160">Y895+1</f>
        <v>42498</v>
      </c>
      <c r="Z896" s="20">
        <f t="shared" si="1160"/>
        <v>42505</v>
      </c>
      <c r="AA896" s="20">
        <f t="shared" si="1160"/>
        <v>42512</v>
      </c>
      <c r="AB896" s="20">
        <f t="shared" ref="AB896" si="1161">IF(AB895&lt;&gt;"",IF(EOMONTH(X889,0)&gt;AB895,AB895+1,""),"")</f>
        <v>42519</v>
      </c>
      <c r="AC896" s="20" t="str">
        <f t="shared" ref="AC896" si="1162">IF(AC895&lt;&gt;"",IF(EOMONTH(Y889,0)&gt;AC895,AC895+1,""),"")</f>
        <v/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</row>
    <row r="897" spans="1:49" ht="33.75" customHeight="1">
      <c r="A897" s="51">
        <f>TRUNC((A899-WEEKDAY(A899,2)-DATE(YEAR(A899+4-WEEKDAY(A899,2)),1,-10))/7)</f>
        <v>14</v>
      </c>
      <c r="B897" s="51"/>
      <c r="C897" s="52" t="str">
        <f>IF(MONTH(A899)=MONTH(A953),VLOOKUP(MONTH(A899),$AI$1:$AJ$12,2,2)&amp;" "&amp;YEAR(A899),VLOOKUP(MONTH(A899),$AI$1:$AJ$12,2,2)&amp;" "&amp;YEAR(A899)&amp;" / "&amp;VLOOKUP(MONTH(A953),$AI$1:$AJ$12,2,2)&amp;" "&amp;YEAR(A953))</f>
        <v>April 2016</v>
      </c>
      <c r="D897" s="52"/>
      <c r="E897" s="52"/>
      <c r="F897" s="52"/>
      <c r="G897" s="52"/>
      <c r="H897" s="52"/>
      <c r="I897" s="52"/>
      <c r="J897" s="52"/>
      <c r="K897" s="52"/>
      <c r="L897" s="52"/>
      <c r="M897" s="52" t="str">
        <f t="shared" ref="M897" si="1163">C897</f>
        <v>April 2016</v>
      </c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3">
        <f t="shared" ref="Z897" si="1164">A897</f>
        <v>14</v>
      </c>
      <c r="AA897" s="53"/>
      <c r="AB897" s="53"/>
      <c r="AC897" s="5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</row>
    <row r="898" spans="1:49" ht="11.2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</row>
    <row r="899" spans="1:49" ht="11.25" customHeight="1">
      <c r="A899" s="58">
        <f t="shared" ref="A899" si="1165">A889+1</f>
        <v>42464</v>
      </c>
      <c r="B899" s="58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</row>
    <row r="900" spans="1:49" ht="11.25" customHeight="1">
      <c r="A900" s="58"/>
      <c r="B900" s="58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</row>
    <row r="901" spans="1:49" ht="11.25" customHeight="1">
      <c r="A901" s="58"/>
      <c r="B901" s="58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</row>
    <row r="902" spans="1:49" ht="11.25" customHeight="1">
      <c r="A902" s="58"/>
      <c r="B902" s="58"/>
      <c r="C902" s="27"/>
      <c r="D902" s="27"/>
      <c r="E902" s="27"/>
      <c r="F902" s="28"/>
      <c r="G902" s="27"/>
      <c r="H902" s="27"/>
      <c r="I902" s="27"/>
      <c r="J902" s="27"/>
      <c r="K902" s="27"/>
      <c r="L902" s="2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</row>
    <row r="903" spans="1:49" ht="11.25" customHeight="1">
      <c r="A903" s="57">
        <f t="shared" ref="A903" si="1166">A899</f>
        <v>42464</v>
      </c>
      <c r="B903" s="5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</row>
    <row r="904" spans="1:49" ht="11.25" customHeight="1">
      <c r="A904" s="57"/>
      <c r="B904" s="5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</row>
    <row r="905" spans="1:49" ht="11.25" customHeight="1">
      <c r="A905" s="54" t="str">
        <f>IF(COUNTIF($AE$18:$AE$60,A899)=1,VLOOKUP(A899,$AE$18:$AF$60,2,0),"")</f>
        <v/>
      </c>
      <c r="B905" s="54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</row>
    <row r="906" spans="1:49" ht="11.25" customHeight="1">
      <c r="A906" s="55"/>
      <c r="B906" s="55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11"/>
      <c r="N906" s="11"/>
      <c r="O906" s="11"/>
      <c r="P906" s="11"/>
      <c r="Q906" s="11"/>
      <c r="R906" s="11"/>
      <c r="S906" s="11"/>
      <c r="T906" s="11"/>
      <c r="U906" s="11"/>
      <c r="V906" s="7"/>
      <c r="W906" s="7"/>
      <c r="X906" s="7"/>
      <c r="Y906" s="7"/>
      <c r="Z906" s="7"/>
      <c r="AA906" s="7"/>
      <c r="AB906" s="7"/>
      <c r="AC906" s="7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</row>
    <row r="907" spans="1:49" ht="11.2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</row>
    <row r="908" spans="1:49" ht="11.25" customHeight="1">
      <c r="A908" s="58">
        <f t="shared" ref="A908" si="1167">A899+1</f>
        <v>42465</v>
      </c>
      <c r="B908" s="58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</row>
    <row r="909" spans="1:49" ht="11.25" customHeight="1">
      <c r="A909" s="58"/>
      <c r="B909" s="58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</row>
    <row r="910" spans="1:49" ht="11.25" customHeight="1">
      <c r="A910" s="58"/>
      <c r="B910" s="58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</row>
    <row r="911" spans="1:49" ht="11.25" customHeight="1">
      <c r="A911" s="58"/>
      <c r="B911" s="58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</row>
    <row r="912" spans="1:49" ht="11.25" customHeight="1">
      <c r="A912" s="57">
        <f t="shared" ref="A912" si="1168">A908</f>
        <v>42465</v>
      </c>
      <c r="B912" s="5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</row>
    <row r="913" spans="1:49" ht="11.25" customHeight="1">
      <c r="A913" s="57"/>
      <c r="B913" s="5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</row>
    <row r="914" spans="1:49" ht="11.25" customHeight="1">
      <c r="A914" s="54" t="str">
        <f>IF(COUNTIF($AE$18:$AE$60,A908)=1,VLOOKUP(A908,$AE$18:$AF$60,2,0),"")</f>
        <v/>
      </c>
      <c r="B914" s="54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</row>
    <row r="915" spans="1:49" ht="11.25" customHeight="1">
      <c r="A915" s="55"/>
      <c r="B915" s="55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11"/>
      <c r="N915" s="11"/>
      <c r="O915" s="11"/>
      <c r="P915" s="11"/>
      <c r="Q915" s="11"/>
      <c r="R915" s="11"/>
      <c r="S915" s="11"/>
      <c r="T915" s="11"/>
      <c r="U915" s="11"/>
      <c r="V915" s="7"/>
      <c r="W915" s="7"/>
      <c r="X915" s="7"/>
      <c r="Y915" s="7"/>
      <c r="Z915" s="7"/>
      <c r="AA915" s="7"/>
      <c r="AB915" s="7"/>
      <c r="AC915" s="7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</row>
    <row r="916" spans="1:49" ht="11.25" customHeight="1">
      <c r="A916" s="30"/>
      <c r="B916" s="30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</row>
    <row r="917" spans="1:49" ht="11.25" customHeight="1">
      <c r="A917" s="58">
        <f t="shared" ref="A917" si="1169">A908+1</f>
        <v>42466</v>
      </c>
      <c r="B917" s="58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</row>
    <row r="918" spans="1:49" ht="11.25" customHeight="1">
      <c r="A918" s="58"/>
      <c r="B918" s="58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</row>
    <row r="919" spans="1:49" ht="11.25" customHeight="1">
      <c r="A919" s="58"/>
      <c r="B919" s="58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</row>
    <row r="920" spans="1:49" ht="11.25" customHeight="1">
      <c r="A920" s="58"/>
      <c r="B920" s="58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</row>
    <row r="921" spans="1:49" ht="11.25" customHeight="1">
      <c r="A921" s="57">
        <f t="shared" ref="A921" si="1170">A917</f>
        <v>42466</v>
      </c>
      <c r="B921" s="5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</row>
    <row r="922" spans="1:49" ht="11.25" customHeight="1">
      <c r="A922" s="57"/>
      <c r="B922" s="5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</row>
    <row r="923" spans="1:49" ht="11.25" customHeight="1">
      <c r="A923" s="54" t="str">
        <f>IF(COUNTIF($AE$18:$AE$60,A917)=1,VLOOKUP(A917,$AE$18:$AF$60,2,0),"")</f>
        <v/>
      </c>
      <c r="B923" s="54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</row>
    <row r="924" spans="1:49" ht="11.25" customHeight="1">
      <c r="A924" s="55"/>
      <c r="B924" s="55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11"/>
      <c r="N924" s="11"/>
      <c r="O924" s="11"/>
      <c r="P924" s="11"/>
      <c r="Q924" s="11"/>
      <c r="R924" s="11"/>
      <c r="S924" s="11"/>
      <c r="T924" s="11"/>
      <c r="U924" s="11"/>
      <c r="V924" s="7"/>
      <c r="W924" s="7"/>
      <c r="X924" s="7"/>
      <c r="Y924" s="7"/>
      <c r="Z924" s="7"/>
      <c r="AA924" s="7"/>
      <c r="AB924" s="7"/>
      <c r="AC924" s="7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</row>
    <row r="925" spans="1:49" ht="11.25" customHeight="1">
      <c r="A925" s="30"/>
      <c r="B925" s="30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</row>
    <row r="926" spans="1:49" ht="11.25" customHeight="1">
      <c r="A926" s="58">
        <f t="shared" ref="A926" si="1171">A917+1</f>
        <v>42467</v>
      </c>
      <c r="B926" s="58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</row>
    <row r="927" spans="1:49" ht="11.25" customHeight="1">
      <c r="A927" s="58"/>
      <c r="B927" s="58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</row>
    <row r="928" spans="1:49" ht="11.25" customHeight="1">
      <c r="A928" s="58"/>
      <c r="B928" s="58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</row>
    <row r="929" spans="1:49" ht="11.25" customHeight="1">
      <c r="A929" s="58"/>
      <c r="B929" s="58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</row>
    <row r="930" spans="1:49" ht="11.25" customHeight="1">
      <c r="A930" s="57">
        <f t="shared" ref="A930" si="1172">A926</f>
        <v>42467</v>
      </c>
      <c r="B930" s="5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7"/>
      <c r="N930" s="7"/>
      <c r="O930" s="7"/>
      <c r="P930" s="27"/>
      <c r="Q930" s="27"/>
      <c r="R930" s="27"/>
      <c r="S930" s="27"/>
      <c r="T930" s="27"/>
      <c r="U930" s="27"/>
      <c r="V930" s="27"/>
      <c r="W930" s="7"/>
      <c r="X930" s="7"/>
      <c r="Y930" s="7"/>
      <c r="Z930" s="7"/>
      <c r="AA930" s="7"/>
      <c r="AB930" s="7"/>
      <c r="AC930" s="7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</row>
    <row r="931" spans="1:49" ht="11.25" customHeight="1">
      <c r="A931" s="57"/>
      <c r="B931" s="5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7"/>
      <c r="N931" s="7"/>
      <c r="O931" s="7"/>
      <c r="P931" s="27"/>
      <c r="Q931" s="27"/>
      <c r="R931" s="27"/>
      <c r="S931" s="27"/>
      <c r="T931" s="27"/>
      <c r="U931" s="27"/>
      <c r="V931" s="27"/>
      <c r="W931" s="7"/>
      <c r="X931" s="7"/>
      <c r="Y931" s="7"/>
      <c r="Z931" s="7"/>
      <c r="AA931" s="7"/>
      <c r="AB931" s="7"/>
      <c r="AC931" s="7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</row>
    <row r="932" spans="1:49" ht="11.25" customHeight="1">
      <c r="A932" s="54" t="str">
        <f>IF(COUNTIF($AE$18:$AE$60,A926)=1,VLOOKUP(A926,$AE$18:$AF$60,2,0),"")</f>
        <v/>
      </c>
      <c r="B932" s="54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7"/>
      <c r="N932" s="7"/>
      <c r="O932" s="7"/>
      <c r="P932" s="27"/>
      <c r="Q932" s="27"/>
      <c r="R932" s="27"/>
      <c r="S932" s="27"/>
      <c r="T932" s="27"/>
      <c r="U932" s="27"/>
      <c r="V932" s="27"/>
      <c r="W932" s="7"/>
      <c r="X932" s="7"/>
      <c r="Y932" s="7"/>
      <c r="Z932" s="7"/>
      <c r="AA932" s="7"/>
      <c r="AB932" s="7"/>
      <c r="AC932" s="7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</row>
    <row r="933" spans="1:49" ht="11.25" customHeight="1">
      <c r="A933" s="55"/>
      <c r="B933" s="55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11"/>
      <c r="N933" s="11"/>
      <c r="O933" s="11"/>
      <c r="P933" s="29"/>
      <c r="Q933" s="29"/>
      <c r="R933" s="29"/>
      <c r="S933" s="29"/>
      <c r="T933" s="29"/>
      <c r="U933" s="29"/>
      <c r="V933" s="27"/>
      <c r="W933" s="7"/>
      <c r="X933" s="7"/>
      <c r="Y933" s="7"/>
      <c r="Z933" s="7"/>
      <c r="AA933" s="7"/>
      <c r="AB933" s="7"/>
      <c r="AC933" s="7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</row>
    <row r="934" spans="1:49" ht="11.25" customHeight="1">
      <c r="A934" s="7"/>
      <c r="B934" s="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7"/>
      <c r="N934" s="7"/>
      <c r="O934" s="7"/>
      <c r="P934" s="27"/>
      <c r="Q934" s="27"/>
      <c r="R934" s="27"/>
      <c r="S934" s="27"/>
      <c r="T934" s="27"/>
      <c r="U934" s="27"/>
      <c r="V934" s="27"/>
      <c r="W934" s="7"/>
      <c r="X934" s="7"/>
      <c r="Y934" s="7"/>
      <c r="Z934" s="7"/>
      <c r="AA934" s="7"/>
      <c r="AB934" s="7"/>
      <c r="AC934" s="7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</row>
    <row r="935" spans="1:49" ht="11.25" customHeight="1">
      <c r="A935" s="58">
        <f t="shared" ref="A935" si="1173">A926+1</f>
        <v>42468</v>
      </c>
      <c r="B935" s="58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7"/>
      <c r="N935" s="7"/>
      <c r="O935" s="7"/>
      <c r="P935" s="27"/>
      <c r="Q935" s="27"/>
      <c r="R935" s="27"/>
      <c r="S935" s="27"/>
      <c r="T935" s="27"/>
      <c r="U935" s="27"/>
      <c r="V935" s="27"/>
      <c r="X935" s="47">
        <f t="shared" ref="X935" si="1174">IF(DAY(A899)&gt;$AD$5,DATE(YEAR(A899),MONTH(A899),1),DATE(YEAR(A899),MONTH(A899)-1,1))</f>
        <v>42430</v>
      </c>
      <c r="Y935" s="47"/>
      <c r="Z935" s="47"/>
      <c r="AA935" s="47"/>
      <c r="AB935" s="47"/>
      <c r="AC935" s="18" t="str">
        <f t="shared" ref="AC935" si="1175">IF(AB942&lt;&gt;"",IF(EOMONTH(Y935,0)&gt;AB942,AB942+1,""),"")</f>
        <v/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</row>
    <row r="936" spans="1:49" ht="11.25" customHeight="1">
      <c r="A936" s="58"/>
      <c r="B936" s="58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7"/>
      <c r="N936" s="7"/>
      <c r="O936" s="7"/>
      <c r="P936" s="27"/>
      <c r="Q936" s="27"/>
      <c r="R936" s="27"/>
      <c r="S936" s="27"/>
      <c r="T936" s="27"/>
      <c r="U936" s="27"/>
      <c r="V936" s="27"/>
      <c r="W936" s="7" t="s">
        <v>35</v>
      </c>
      <c r="X936" s="18" t="str">
        <f t="shared" ref="X936" si="1176">IF(WEEKDAY(X935,2)=1,DATE(YEAR(X935),MONTH(X935),1),"")</f>
        <v/>
      </c>
      <c r="Y936" s="18">
        <f t="shared" ref="Y936:AA936" si="1177">X942+1</f>
        <v>42436</v>
      </c>
      <c r="Z936" s="18">
        <f t="shared" si="1177"/>
        <v>42443</v>
      </c>
      <c r="AA936" s="18">
        <f t="shared" si="1177"/>
        <v>42450</v>
      </c>
      <c r="AB936" s="18">
        <f t="shared" ref="AB936" si="1178">IF(AA942&lt;&gt;"",IF(EOMONTH(X935,0)&gt;AA942,AA942+1,""),"")</f>
        <v>42457</v>
      </c>
      <c r="AC936" s="18" t="str">
        <f t="shared" ref="AC936" si="1179">IF(AB942&lt;&gt;"",IF(EOMONTH(X935,0)&gt;AB942,AB942+1,""),"")</f>
        <v/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</row>
    <row r="937" spans="1:49" ht="11.25" customHeight="1">
      <c r="A937" s="58"/>
      <c r="B937" s="58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7" t="s">
        <v>36</v>
      </c>
      <c r="X937" s="18">
        <f t="shared" ref="X937" si="1180">IF(X936&lt;&gt;"",X936+1,IF(WEEKDAY(X935,2)=2,DATE(YEAR(X935),MONTH(X935),1),""))</f>
        <v>42430</v>
      </c>
      <c r="Y937" s="18">
        <f t="shared" ref="Y937:Y942" si="1181">Y936+1</f>
        <v>42437</v>
      </c>
      <c r="Z937" s="18">
        <f t="shared" ref="Z937:Z942" si="1182">Z936+1</f>
        <v>42444</v>
      </c>
      <c r="AA937" s="18">
        <f t="shared" ref="AA937:AA942" si="1183">AA936+1</f>
        <v>42451</v>
      </c>
      <c r="AB937" s="18">
        <f t="shared" ref="AB937" si="1184">IF(AB936&lt;&gt;"",IF(EOMONTH(X935,0)&gt;AB936,AB936+1,""),"")</f>
        <v>42458</v>
      </c>
      <c r="AC937" s="18" t="str">
        <f t="shared" ref="AC937" si="1185">IF(AC936&lt;&gt;"",IF(EOMONTH(Y935,0)&gt;AC936,AC936+1,""),"")</f>
        <v/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</row>
    <row r="938" spans="1:49" ht="11.25" customHeight="1">
      <c r="A938" s="58"/>
      <c r="B938" s="58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7" t="s">
        <v>35</v>
      </c>
      <c r="X938" s="18">
        <f t="shared" ref="X938" si="1186">IF(X937&lt;&gt;"",X937+1,IF(WEEKDAY(X935,2)=3,DATE(YEAR(X935),MONTH(X935),1),""))</f>
        <v>42431</v>
      </c>
      <c r="Y938" s="18">
        <f t="shared" si="1181"/>
        <v>42438</v>
      </c>
      <c r="Z938" s="18">
        <f t="shared" si="1182"/>
        <v>42445</v>
      </c>
      <c r="AA938" s="18">
        <f t="shared" si="1183"/>
        <v>42452</v>
      </c>
      <c r="AB938" s="18">
        <f t="shared" ref="AB938" si="1187">IF(AB937&lt;&gt;"",IF(EOMONTH(X935,0)&gt;AB937,AB937+1,""),"")</f>
        <v>42459</v>
      </c>
      <c r="AC938" s="18" t="str">
        <f t="shared" ref="AC938" si="1188">IF(AC937&lt;&gt;"",IF(EOMONTH(Y935,0)&gt;AC937,AC937+1,""),"")</f>
        <v/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</row>
    <row r="939" spans="1:49" ht="11.25" customHeight="1">
      <c r="A939" s="57">
        <f t="shared" ref="A939" si="1189">A935</f>
        <v>42468</v>
      </c>
      <c r="B939" s="5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7" t="s">
        <v>36</v>
      </c>
      <c r="X939" s="18">
        <f t="shared" ref="X939" si="1190">IF(X938&lt;&gt;"",X938+1,IF(WEEKDAY(X935,2)=4,DATE(YEAR(X935),MONTH(X935),1),""))</f>
        <v>42432</v>
      </c>
      <c r="Y939" s="18">
        <f t="shared" si="1181"/>
        <v>42439</v>
      </c>
      <c r="Z939" s="18">
        <f t="shared" si="1182"/>
        <v>42446</v>
      </c>
      <c r="AA939" s="18">
        <f t="shared" si="1183"/>
        <v>42453</v>
      </c>
      <c r="AB939" s="18">
        <f t="shared" ref="AB939" si="1191">IF(AB938&lt;&gt;"",IF(EOMONTH(X935,0)&gt;AB938,AB938+1,""),"")</f>
        <v>42460</v>
      </c>
      <c r="AC939" s="18" t="str">
        <f t="shared" ref="AC939" si="1192">IF(AC938&lt;&gt;"",IF(EOMONTH(Y935,0)&gt;AC938,AC938+1,""),"")</f>
        <v/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</row>
    <row r="940" spans="1:49" ht="11.25" customHeight="1">
      <c r="A940" s="57"/>
      <c r="B940" s="5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7" t="s">
        <v>37</v>
      </c>
      <c r="X940" s="18">
        <f t="shared" ref="X940" si="1193">IF(X939&lt;&gt;"",X939+1,IF(WEEKDAY(X935,2)=5,DATE(YEAR(X935),MONTH(X935),1),""))</f>
        <v>42433</v>
      </c>
      <c r="Y940" s="18">
        <f t="shared" si="1181"/>
        <v>42440</v>
      </c>
      <c r="Z940" s="18">
        <f t="shared" si="1182"/>
        <v>42447</v>
      </c>
      <c r="AA940" s="18">
        <f t="shared" si="1183"/>
        <v>42454</v>
      </c>
      <c r="AB940" s="18" t="str">
        <f t="shared" ref="AB940" si="1194">IF(AB939&lt;&gt;"",IF(EOMONTH(X935,0)&gt;AB939,AB939+1,""),"")</f>
        <v/>
      </c>
      <c r="AC940" s="18" t="str">
        <f t="shared" ref="AC940" si="1195">IF(AC939&lt;&gt;"",IF(EOMONTH(Y935,0)&gt;AC939,AC939+1,""),"")</f>
        <v/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</row>
    <row r="941" spans="1:49" ht="11.25" customHeight="1">
      <c r="A941" s="54" t="str">
        <f>IF(COUNTIF($AE$18:$AE$60,A935)=1,VLOOKUP(A935,$AE$18:$AF$60,2,0),"")</f>
        <v/>
      </c>
      <c r="B941" s="54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7" t="s">
        <v>38</v>
      </c>
      <c r="X941" s="18">
        <f t="shared" ref="X941" si="1196">IF(X940&lt;&gt;"",X940+1,IF(WEEKDAY(X935,2)=6,DATE(YEAR(X935),MONTH(X935),1),""))</f>
        <v>42434</v>
      </c>
      <c r="Y941" s="18">
        <f t="shared" si="1181"/>
        <v>42441</v>
      </c>
      <c r="Z941" s="18">
        <f t="shared" si="1182"/>
        <v>42448</v>
      </c>
      <c r="AA941" s="18">
        <f t="shared" si="1183"/>
        <v>42455</v>
      </c>
      <c r="AB941" s="18" t="str">
        <f t="shared" ref="AB941" si="1197">IF(AB940&lt;&gt;"",IF(EOMONTH(X935,0)&gt;AB940,AB940+1,""),"")</f>
        <v/>
      </c>
      <c r="AC941" s="18" t="str">
        <f t="shared" ref="AC941" si="1198">IF(AC940&lt;&gt;"",IF(EOMONTH(Y935,0)&gt;AC940,AC940+1,""),"")</f>
        <v/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</row>
    <row r="942" spans="1:49" ht="11.25" customHeight="1">
      <c r="A942" s="55"/>
      <c r="B942" s="55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7"/>
      <c r="W942" s="19" t="s">
        <v>38</v>
      </c>
      <c r="X942" s="20">
        <f t="shared" ref="X942" si="1199">IF(X941&lt;&gt;"",X941+1,IF(WEEKDAY(X935,2)=7,DATE(YEAR(X935),MONTH(X935),1),""))</f>
        <v>42435</v>
      </c>
      <c r="Y942" s="20">
        <f t="shared" si="1181"/>
        <v>42442</v>
      </c>
      <c r="Z942" s="20">
        <f t="shared" si="1182"/>
        <v>42449</v>
      </c>
      <c r="AA942" s="20">
        <f t="shared" si="1183"/>
        <v>42456</v>
      </c>
      <c r="AB942" s="20" t="str">
        <f t="shared" ref="AB942" si="1200">IF(AB941&lt;&gt;"",IF(EOMONTH(X935,0)&gt;AB941,AB941+1,""),"")</f>
        <v/>
      </c>
      <c r="AC942" s="20" t="str">
        <f t="shared" ref="AC942" si="1201">IF(AC941&lt;&gt;"",IF(EOMONTH(Y935,0)&gt;AC941,AC941+1,""),"")</f>
        <v/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</row>
    <row r="943" spans="1:49" ht="11.25" customHeight="1">
      <c r="A943" s="21"/>
      <c r="B943" s="21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7"/>
      <c r="X943" s="7"/>
      <c r="Y943" s="7"/>
      <c r="Z943" s="7"/>
      <c r="AA943" s="7"/>
      <c r="AB943" s="7"/>
      <c r="AC943" s="27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</row>
    <row r="944" spans="1:49" ht="11.25" customHeight="1">
      <c r="A944" s="56">
        <f t="shared" ref="A944" si="1202">A935+1</f>
        <v>42469</v>
      </c>
      <c r="B944" s="56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X944" s="47">
        <f t="shared" ref="X944" si="1203">DATE(YEAR(X935),MONTH(X935)+1,1)</f>
        <v>42461</v>
      </c>
      <c r="Y944" s="47"/>
      <c r="Z944" s="47"/>
      <c r="AA944" s="47"/>
      <c r="AB944" s="47"/>
      <c r="AC944" s="18" t="str">
        <f t="shared" ref="AC944" si="1204">IF(AB951&lt;&gt;"",IF(EOMONTH(Y944,0)&gt;AB951,AB951+1,""),"")</f>
        <v/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</row>
    <row r="945" spans="1:49" ht="11.25" customHeight="1">
      <c r="A945" s="56"/>
      <c r="B945" s="56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7" t="s">
        <v>35</v>
      </c>
      <c r="X945" s="18" t="str">
        <f t="shared" ref="X945" si="1205">IF(WEEKDAY(X944,2)=1,DATE(YEAR(X944),MONTH(X944),1),"")</f>
        <v/>
      </c>
      <c r="Y945" s="18">
        <f t="shared" ref="Y945:AA945" si="1206">X951+1</f>
        <v>42464</v>
      </c>
      <c r="Z945" s="18">
        <f t="shared" si="1206"/>
        <v>42471</v>
      </c>
      <c r="AA945" s="18">
        <f t="shared" si="1206"/>
        <v>42478</v>
      </c>
      <c r="AB945" s="18">
        <f t="shared" ref="AB945" si="1207">IF(AA951&lt;&gt;"",IF(EOMONTH(X944,0)&gt;AA951,AA951+1,""),"")</f>
        <v>42485</v>
      </c>
      <c r="AC945" s="18" t="str">
        <f t="shared" ref="AC945" si="1208">IF(AB951&lt;&gt;"",IF(EOMONTH(X944,0)&gt;AB951,AB951+1,""),"")</f>
        <v/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</row>
    <row r="946" spans="1:49" ht="11.25" customHeight="1">
      <c r="A946" s="56"/>
      <c r="B946" s="56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7" t="s">
        <v>36</v>
      </c>
      <c r="X946" s="18" t="str">
        <f t="shared" ref="X946" si="1209">IF(X945&lt;&gt;"",X945+1,IF(WEEKDAY(X944,2)=2,DATE(YEAR(X944),MONTH(X944),1),""))</f>
        <v/>
      </c>
      <c r="Y946" s="18">
        <f t="shared" ref="Y946:Y951" si="1210">Y945+1</f>
        <v>42465</v>
      </c>
      <c r="Z946" s="18">
        <f t="shared" ref="Z946:Z951" si="1211">Z945+1</f>
        <v>42472</v>
      </c>
      <c r="AA946" s="18">
        <f t="shared" ref="AA946:AA951" si="1212">AA945+1</f>
        <v>42479</v>
      </c>
      <c r="AB946" s="18">
        <f t="shared" ref="AB946" si="1213">IF(AB945&lt;&gt;"",IF(EOMONTH(X944,0)&gt;AB945,AB945+1,""),"")</f>
        <v>42486</v>
      </c>
      <c r="AC946" s="18" t="str">
        <f t="shared" ref="AC946" si="1214">IF(AC945&lt;&gt;"",IF(EOMONTH(Y944,0)&gt;AC945,AC945+1,""),"")</f>
        <v/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</row>
    <row r="947" spans="1:49" ht="11.25" customHeight="1">
      <c r="A947" s="56"/>
      <c r="B947" s="56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7" t="s">
        <v>35</v>
      </c>
      <c r="X947" s="18" t="str">
        <f t="shared" ref="X947" si="1215">IF(X946&lt;&gt;"",X946+1,IF(WEEKDAY(X944,2)=3,DATE(YEAR(X944),MONTH(X944),1),""))</f>
        <v/>
      </c>
      <c r="Y947" s="18">
        <f t="shared" si="1210"/>
        <v>42466</v>
      </c>
      <c r="Z947" s="18">
        <f t="shared" si="1211"/>
        <v>42473</v>
      </c>
      <c r="AA947" s="18">
        <f t="shared" si="1212"/>
        <v>42480</v>
      </c>
      <c r="AB947" s="18">
        <f t="shared" ref="AB947" si="1216">IF(AB946&lt;&gt;"",IF(EOMONTH(X944,0)&gt;AB946,AB946+1,""),"")</f>
        <v>42487</v>
      </c>
      <c r="AC947" s="18" t="str">
        <f t="shared" ref="AC947" si="1217">IF(AC946&lt;&gt;"",IF(EOMONTH(Y944,0)&gt;AC946,AC946+1,""),"")</f>
        <v/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</row>
    <row r="948" spans="1:49" ht="11.25" customHeight="1">
      <c r="A948" s="50">
        <f t="shared" ref="A948" si="1218">A944</f>
        <v>42469</v>
      </c>
      <c r="B948" s="50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7" t="s">
        <v>36</v>
      </c>
      <c r="X948" s="18" t="str">
        <f t="shared" ref="X948" si="1219">IF(X947&lt;&gt;"",X947+1,IF(WEEKDAY(X944,2)=4,DATE(YEAR(X944),MONTH(X944),1),""))</f>
        <v/>
      </c>
      <c r="Y948" s="18">
        <f t="shared" si="1210"/>
        <v>42467</v>
      </c>
      <c r="Z948" s="18">
        <f t="shared" si="1211"/>
        <v>42474</v>
      </c>
      <c r="AA948" s="18">
        <f t="shared" si="1212"/>
        <v>42481</v>
      </c>
      <c r="AB948" s="18">
        <f t="shared" ref="AB948" si="1220">IF(AB947&lt;&gt;"",IF(EOMONTH(X944,0)&gt;AB947,AB947+1,""),"")</f>
        <v>42488</v>
      </c>
      <c r="AC948" s="18" t="str">
        <f t="shared" ref="AC948" si="1221">IF(AC947&lt;&gt;"",IF(EOMONTH(Y944,0)&gt;AC947,AC947+1,""),"")</f>
        <v/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</row>
    <row r="949" spans="1:49" ht="11.25" customHeight="1">
      <c r="A949" s="50"/>
      <c r="B949" s="50"/>
      <c r="C949" s="27"/>
      <c r="D949" s="27"/>
      <c r="E949" s="31"/>
      <c r="F949" s="31"/>
      <c r="G949" s="31"/>
      <c r="H949" s="31"/>
      <c r="I949" s="31"/>
      <c r="J949" s="31"/>
      <c r="K949" s="31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7" t="s">
        <v>37</v>
      </c>
      <c r="X949" s="18">
        <f t="shared" ref="X949" si="1222">IF(X948&lt;&gt;"",X948+1,IF(WEEKDAY(X944,2)=5,DATE(YEAR(X944),MONTH(X944),1),""))</f>
        <v>42461</v>
      </c>
      <c r="Y949" s="18">
        <f t="shared" si="1210"/>
        <v>42468</v>
      </c>
      <c r="Z949" s="18">
        <f t="shared" si="1211"/>
        <v>42475</v>
      </c>
      <c r="AA949" s="18">
        <f t="shared" si="1212"/>
        <v>42482</v>
      </c>
      <c r="AB949" s="18">
        <f t="shared" ref="AB949" si="1223">IF(AB948&lt;&gt;"",IF(EOMONTH(X944,0)&gt;AB948,AB948+1,""),"")</f>
        <v>42489</v>
      </c>
      <c r="AC949" s="18" t="str">
        <f t="shared" ref="AC949" si="1224">IF(AC948&lt;&gt;"",IF(EOMONTH(Y944,0)&gt;AC948,AC948+1,""),"")</f>
        <v/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</row>
    <row r="950" spans="1:49" ht="11.25" customHeight="1">
      <c r="A950" s="48" t="str">
        <f>IF(COUNTIF($AE$18:$AE$60,A944)=1,VLOOKUP(A944,$AE$18:$AF$60,2,0),"")</f>
        <v/>
      </c>
      <c r="B950" s="48"/>
      <c r="C950" s="27"/>
      <c r="D950" s="27"/>
      <c r="E950" s="31"/>
      <c r="F950" s="31"/>
      <c r="G950" s="31"/>
      <c r="H950" s="31"/>
      <c r="I950" s="31"/>
      <c r="J950" s="31"/>
      <c r="K950" s="31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7" t="s">
        <v>38</v>
      </c>
      <c r="X950" s="18">
        <f t="shared" ref="X950" si="1225">IF(X949&lt;&gt;"",X949+1,IF(WEEKDAY(X944,2)=6,DATE(YEAR(X944),MONTH(X944),1),""))</f>
        <v>42462</v>
      </c>
      <c r="Y950" s="18">
        <f t="shared" si="1210"/>
        <v>42469</v>
      </c>
      <c r="Z950" s="18">
        <f t="shared" si="1211"/>
        <v>42476</v>
      </c>
      <c r="AA950" s="18">
        <f t="shared" si="1212"/>
        <v>42483</v>
      </c>
      <c r="AB950" s="18">
        <f t="shared" ref="AB950" si="1226">IF(AB949&lt;&gt;"",IF(EOMONTH(X944,0)&gt;AB949,AB949+1,""),"")</f>
        <v>42490</v>
      </c>
      <c r="AC950" s="18" t="str">
        <f t="shared" ref="AC950" si="1227">IF(AC949&lt;&gt;"",IF(EOMONTH(Y944,0)&gt;AC949,AC949+1,""),"")</f>
        <v/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</row>
    <row r="951" spans="1:49" ht="11.25" customHeight="1">
      <c r="A951" s="49"/>
      <c r="B951" s="4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7"/>
      <c r="W951" s="19" t="s">
        <v>38</v>
      </c>
      <c r="X951" s="20">
        <f t="shared" ref="X951" si="1228">IF(X950&lt;&gt;"",X950+1,IF(WEEKDAY(X944,2)=7,DATE(YEAR(X944),MONTH(X944),1),""))</f>
        <v>42463</v>
      </c>
      <c r="Y951" s="20">
        <f t="shared" si="1210"/>
        <v>42470</v>
      </c>
      <c r="Z951" s="20">
        <f t="shared" si="1211"/>
        <v>42477</v>
      </c>
      <c r="AA951" s="20">
        <f t="shared" si="1212"/>
        <v>42484</v>
      </c>
      <c r="AB951" s="20" t="str">
        <f t="shared" ref="AB951" si="1229">IF(AB950&lt;&gt;"",IF(EOMONTH(X944,0)&gt;AB950,AB950+1,""),"")</f>
        <v/>
      </c>
      <c r="AC951" s="20" t="str">
        <f t="shared" ref="AC951" si="1230">IF(AC950&lt;&gt;"",IF(EOMONTH(Y944,0)&gt;AC950,AC950+1,""),"")</f>
        <v/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</row>
    <row r="952" spans="1:49" ht="11.25" customHeight="1">
      <c r="A952" s="25"/>
      <c r="B952" s="25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7"/>
      <c r="X952" s="7"/>
      <c r="Y952" s="7"/>
      <c r="Z952" s="7"/>
      <c r="AA952" s="7"/>
      <c r="AB952" s="7"/>
      <c r="AC952" s="27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</row>
    <row r="953" spans="1:49" ht="11.25" customHeight="1">
      <c r="A953" s="56">
        <f t="shared" ref="A953" si="1231">A944+1</f>
        <v>42470</v>
      </c>
      <c r="B953" s="56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X953" s="47">
        <f t="shared" ref="X953" si="1232">DATE(YEAR(X944),MONTH(X944)+1,1)</f>
        <v>42491</v>
      </c>
      <c r="Y953" s="47"/>
      <c r="Z953" s="47"/>
      <c r="AA953" s="47"/>
      <c r="AB953" s="47"/>
      <c r="AC953" s="18" t="str">
        <f t="shared" ref="AC953" si="1233">IF(AB960&lt;&gt;"",IF(EOMONTH(Y953,0)&gt;AB960,AB960+1,""),"")</f>
        <v/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</row>
    <row r="954" spans="1:49" ht="11.25" customHeight="1">
      <c r="A954" s="56"/>
      <c r="B954" s="56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7" t="s">
        <v>35</v>
      </c>
      <c r="X954" s="18" t="str">
        <f t="shared" ref="X954" si="1234">IF(WEEKDAY(X953,2)=1,DATE(YEAR(X953),MONTH(X953),1),"")</f>
        <v/>
      </c>
      <c r="Y954" s="18">
        <f t="shared" ref="Y954:AA954" si="1235">X960+1</f>
        <v>42492</v>
      </c>
      <c r="Z954" s="18">
        <f t="shared" si="1235"/>
        <v>42499</v>
      </c>
      <c r="AA954" s="18">
        <f t="shared" si="1235"/>
        <v>42506</v>
      </c>
      <c r="AB954" s="18">
        <f t="shared" ref="AB954" si="1236">IF(AA960&lt;&gt;"",IF(EOMONTH(X953,0)&gt;AA960,AA960+1,""),"")</f>
        <v>42513</v>
      </c>
      <c r="AC954" s="18">
        <f t="shared" ref="AC954" si="1237">IF(AB960&lt;&gt;"",IF(EOMONTH(X953,0)&gt;AB960,AB960+1,""),"")</f>
        <v>42520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</row>
    <row r="955" spans="1:49" ht="11.25" customHeight="1">
      <c r="A955" s="56"/>
      <c r="B955" s="56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7" t="s">
        <v>36</v>
      </c>
      <c r="X955" s="18" t="str">
        <f t="shared" ref="X955" si="1238">IF(X954&lt;&gt;"",X954+1,IF(WEEKDAY(X953,2)=2,DATE(YEAR(X953),MONTH(X953),1),""))</f>
        <v/>
      </c>
      <c r="Y955" s="18">
        <f t="shared" ref="Y955" si="1239">Y954+1</f>
        <v>42493</v>
      </c>
      <c r="Z955" s="18">
        <f t="shared" ref="Z955" si="1240">Z954+1</f>
        <v>42500</v>
      </c>
      <c r="AA955" s="18">
        <f t="shared" ref="AA955" si="1241">AA954+1</f>
        <v>42507</v>
      </c>
      <c r="AB955" s="18">
        <f t="shared" ref="AB955" si="1242">IF(AB954&lt;&gt;"",IF(EOMONTH(X953,0)&gt;AB954,AB954+1,""),"")</f>
        <v>42514</v>
      </c>
      <c r="AC955" s="18" t="str">
        <f t="shared" ref="AC955" si="1243">IF(AC954&lt;&gt;"",IF(EOMONTH(Y953,0)&gt;AC954,AC954+1,""),"")</f>
        <v/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</row>
    <row r="956" spans="1:49" ht="11.25" customHeight="1">
      <c r="A956" s="56"/>
      <c r="B956" s="56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7"/>
      <c r="W956" s="7" t="s">
        <v>35</v>
      </c>
      <c r="X956" s="18" t="str">
        <f t="shared" ref="X956" si="1244">IF(X955&lt;&gt;"",X955+1,IF(WEEKDAY(X953,2)=3,DATE(YEAR(X953),MONTH(X953),1),""))</f>
        <v/>
      </c>
      <c r="Y956" s="18">
        <f t="shared" ref="Y956:AA956" si="1245">Y955+1</f>
        <v>42494</v>
      </c>
      <c r="Z956" s="18">
        <f t="shared" si="1245"/>
        <v>42501</v>
      </c>
      <c r="AA956" s="18">
        <f t="shared" si="1245"/>
        <v>42508</v>
      </c>
      <c r="AB956" s="18">
        <f t="shared" ref="AB956" si="1246">IF(AB955&lt;&gt;"",IF(EOMONTH(X953,0)&gt;AB955,AB955+1,""),"")</f>
        <v>42515</v>
      </c>
      <c r="AC956" s="18" t="str">
        <f t="shared" ref="AC956" si="1247">IF(AC955&lt;&gt;"",IF(EOMONTH(Y953,0)&gt;AC955,AC955+1,""),"")</f>
        <v/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</row>
    <row r="957" spans="1:49" ht="11.25" customHeight="1">
      <c r="A957" s="50">
        <f t="shared" ref="A957" si="1248">A953</f>
        <v>42470</v>
      </c>
      <c r="B957" s="50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7"/>
      <c r="W957" s="7" t="s">
        <v>36</v>
      </c>
      <c r="X957" s="18" t="str">
        <f t="shared" ref="X957" si="1249">IF(X956&lt;&gt;"",X956+1,IF(WEEKDAY(X953,2)=4,DATE(YEAR(X953),MONTH(X953),1),""))</f>
        <v/>
      </c>
      <c r="Y957" s="18">
        <f t="shared" ref="Y957:AA957" si="1250">Y956+1</f>
        <v>42495</v>
      </c>
      <c r="Z957" s="18">
        <f t="shared" si="1250"/>
        <v>42502</v>
      </c>
      <c r="AA957" s="18">
        <f t="shared" si="1250"/>
        <v>42509</v>
      </c>
      <c r="AB957" s="18">
        <f t="shared" ref="AB957" si="1251">IF(AB956&lt;&gt;"",IF(EOMONTH(X953,0)&gt;AB956,AB956+1,""),"")</f>
        <v>42516</v>
      </c>
      <c r="AC957" s="18" t="str">
        <f t="shared" ref="AC957" si="1252">IF(AC956&lt;&gt;"",IF(EOMONTH(Y953,0)&gt;AC956,AC956+1,""),"")</f>
        <v/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</row>
    <row r="958" spans="1:49" ht="11.25" customHeight="1">
      <c r="A958" s="50"/>
      <c r="B958" s="50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7"/>
      <c r="W958" s="7" t="s">
        <v>37</v>
      </c>
      <c r="X958" s="18" t="str">
        <f t="shared" ref="X958" si="1253">IF(X957&lt;&gt;"",X957+1,IF(WEEKDAY(X953,2)=5,DATE(YEAR(X953),MONTH(X953),1),""))</f>
        <v/>
      </c>
      <c r="Y958" s="18">
        <f t="shared" ref="Y958:AA958" si="1254">Y957+1</f>
        <v>42496</v>
      </c>
      <c r="Z958" s="18">
        <f t="shared" si="1254"/>
        <v>42503</v>
      </c>
      <c r="AA958" s="18">
        <f t="shared" si="1254"/>
        <v>42510</v>
      </c>
      <c r="AB958" s="18">
        <f t="shared" ref="AB958" si="1255">IF(AB957&lt;&gt;"",IF(EOMONTH(X953,0)&gt;AB957,AB957+1,""),"")</f>
        <v>42517</v>
      </c>
      <c r="AC958" s="18" t="str">
        <f t="shared" ref="AC958" si="1256">IF(AC957&lt;&gt;"",IF(EOMONTH(Y953,0)&gt;AC957,AC957+1,""),"")</f>
        <v/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</row>
    <row r="959" spans="1:49" ht="11.25" customHeight="1">
      <c r="A959" s="48" t="str">
        <f>IF(COUNTIF($AE$18:$AE$60,A953)=1,VLOOKUP(A953,$AE$18:$AF$60,2,0),"")</f>
        <v/>
      </c>
      <c r="B959" s="48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7"/>
      <c r="W959" s="7" t="s">
        <v>38</v>
      </c>
      <c r="X959" s="18" t="str">
        <f t="shared" ref="X959" si="1257">IF(X958&lt;&gt;"",X958+1,IF(WEEKDAY(X953,2)=6,DATE(YEAR(X953),MONTH(X953),1),""))</f>
        <v/>
      </c>
      <c r="Y959" s="18">
        <f t="shared" ref="Y959:AA959" si="1258">Y958+1</f>
        <v>42497</v>
      </c>
      <c r="Z959" s="18">
        <f t="shared" si="1258"/>
        <v>42504</v>
      </c>
      <c r="AA959" s="18">
        <f t="shared" si="1258"/>
        <v>42511</v>
      </c>
      <c r="AB959" s="18">
        <f t="shared" ref="AB959" si="1259">IF(AB958&lt;&gt;"",IF(EOMONTH(X953,0)&gt;AB958,AB958+1,""),"")</f>
        <v>42518</v>
      </c>
      <c r="AC959" s="18" t="str">
        <f t="shared" ref="AC959" si="1260">IF(AC958&lt;&gt;"",IF(EOMONTH(Y953,0)&gt;AC958,AC958+1,""),"")</f>
        <v/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</row>
    <row r="960" spans="1:49" ht="11.25" customHeight="1">
      <c r="A960" s="49"/>
      <c r="B960" s="49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7"/>
      <c r="W960" s="19" t="s">
        <v>38</v>
      </c>
      <c r="X960" s="20">
        <f t="shared" ref="X960" si="1261">IF(X959&lt;&gt;"",X959+1,IF(WEEKDAY(X953,2)=7,DATE(YEAR(X953),MONTH(X953),1),""))</f>
        <v>42491</v>
      </c>
      <c r="Y960" s="20">
        <f t="shared" ref="Y960:AA960" si="1262">Y959+1</f>
        <v>42498</v>
      </c>
      <c r="Z960" s="20">
        <f t="shared" si="1262"/>
        <v>42505</v>
      </c>
      <c r="AA960" s="20">
        <f t="shared" si="1262"/>
        <v>42512</v>
      </c>
      <c r="AB960" s="20">
        <f t="shared" ref="AB960" si="1263">IF(AB959&lt;&gt;"",IF(EOMONTH(X953,0)&gt;AB959,AB959+1,""),"")</f>
        <v>42519</v>
      </c>
      <c r="AC960" s="20" t="str">
        <f t="shared" ref="AC960" si="1264">IF(AC959&lt;&gt;"",IF(EOMONTH(Y953,0)&gt;AC959,AC959+1,""),"")</f>
        <v/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</row>
    <row r="961" spans="1:49" ht="33.75" customHeight="1">
      <c r="A961" s="51">
        <f>TRUNC((A963-WEEKDAY(A963,2)-DATE(YEAR(A963+4-WEEKDAY(A963,2)),1,-10))/7)</f>
        <v>15</v>
      </c>
      <c r="B961" s="51"/>
      <c r="C961" s="52" t="str">
        <f>IF(MONTH(A963)=MONTH(A1017),VLOOKUP(MONTH(A963),$AI$1:$AJ$12,2,2)&amp;" "&amp;YEAR(A963),VLOOKUP(MONTH(A963),$AI$1:$AJ$12,2,2)&amp;" "&amp;YEAR(A963)&amp;" / "&amp;VLOOKUP(MONTH(A1017),$AI$1:$AJ$12,2,2)&amp;" "&amp;YEAR(A1017))</f>
        <v>April 2016</v>
      </c>
      <c r="D961" s="52"/>
      <c r="E961" s="52"/>
      <c r="F961" s="52"/>
      <c r="G961" s="52"/>
      <c r="H961" s="52"/>
      <c r="I961" s="52"/>
      <c r="J961" s="52"/>
      <c r="K961" s="52"/>
      <c r="L961" s="52"/>
      <c r="M961" s="52" t="str">
        <f t="shared" ref="M961" si="1265">C961</f>
        <v>April 2016</v>
      </c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3">
        <f t="shared" ref="Z961" si="1266">A961</f>
        <v>15</v>
      </c>
      <c r="AA961" s="53"/>
      <c r="AB961" s="53"/>
      <c r="AC961" s="5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</row>
    <row r="962" spans="1:49" ht="11.2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</row>
    <row r="963" spans="1:49" ht="11.25" customHeight="1">
      <c r="A963" s="58">
        <f t="shared" ref="A963" si="1267">A953+1</f>
        <v>42471</v>
      </c>
      <c r="B963" s="58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</row>
    <row r="964" spans="1:49" ht="11.25" customHeight="1">
      <c r="A964" s="58"/>
      <c r="B964" s="58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</row>
    <row r="965" spans="1:49" ht="11.25" customHeight="1">
      <c r="A965" s="58"/>
      <c r="B965" s="58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</row>
    <row r="966" spans="1:49" ht="11.25" customHeight="1">
      <c r="A966" s="58"/>
      <c r="B966" s="58"/>
      <c r="C966" s="27"/>
      <c r="D966" s="27"/>
      <c r="E966" s="27"/>
      <c r="F966" s="28"/>
      <c r="G966" s="27"/>
      <c r="H966" s="27"/>
      <c r="I966" s="27"/>
      <c r="J966" s="27"/>
      <c r="K966" s="27"/>
      <c r="L966" s="2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</row>
    <row r="967" spans="1:49" ht="11.25" customHeight="1">
      <c r="A967" s="57">
        <f t="shared" ref="A967" si="1268">A963</f>
        <v>42471</v>
      </c>
      <c r="B967" s="5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</row>
    <row r="968" spans="1:49" ht="11.25" customHeight="1">
      <c r="A968" s="57"/>
      <c r="B968" s="5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</row>
    <row r="969" spans="1:49" ht="11.25" customHeight="1">
      <c r="A969" s="54" t="str">
        <f>IF(COUNTIF($AE$18:$AE$60,A963)=1,VLOOKUP(A963,$AE$18:$AF$60,2,0),"")</f>
        <v/>
      </c>
      <c r="B969" s="54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</row>
    <row r="970" spans="1:49" ht="11.25" customHeight="1">
      <c r="A970" s="55"/>
      <c r="B970" s="55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11"/>
      <c r="N970" s="11"/>
      <c r="O970" s="11"/>
      <c r="P970" s="11"/>
      <c r="Q970" s="11"/>
      <c r="R970" s="11"/>
      <c r="S970" s="11"/>
      <c r="T970" s="11"/>
      <c r="U970" s="11"/>
      <c r="V970" s="7"/>
      <c r="W970" s="7"/>
      <c r="X970" s="7"/>
      <c r="Y970" s="7"/>
      <c r="Z970" s="7"/>
      <c r="AA970" s="7"/>
      <c r="AB970" s="7"/>
      <c r="AC970" s="7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</row>
    <row r="971" spans="1:49" ht="11.2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</row>
    <row r="972" spans="1:49" ht="11.25" customHeight="1">
      <c r="A972" s="58">
        <f t="shared" ref="A972" si="1269">A963+1</f>
        <v>42472</v>
      </c>
      <c r="B972" s="58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</row>
    <row r="973" spans="1:49" ht="11.25" customHeight="1">
      <c r="A973" s="58"/>
      <c r="B973" s="58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</row>
    <row r="974" spans="1:49" ht="11.25" customHeight="1">
      <c r="A974" s="58"/>
      <c r="B974" s="58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</row>
    <row r="975" spans="1:49" ht="11.25" customHeight="1">
      <c r="A975" s="58"/>
      <c r="B975" s="58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</row>
    <row r="976" spans="1:49" ht="11.25" customHeight="1">
      <c r="A976" s="57">
        <f t="shared" ref="A976" si="1270">A972</f>
        <v>42472</v>
      </c>
      <c r="B976" s="5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</row>
    <row r="977" spans="1:49" ht="11.25" customHeight="1">
      <c r="A977" s="57"/>
      <c r="B977" s="5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</row>
    <row r="978" spans="1:49" ht="11.25" customHeight="1">
      <c r="A978" s="54" t="str">
        <f>IF(COUNTIF($AE$18:$AE$60,A972)=1,VLOOKUP(A972,$AE$18:$AF$60,2,0),"")</f>
        <v/>
      </c>
      <c r="B978" s="54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</row>
    <row r="979" spans="1:49" ht="11.25" customHeight="1">
      <c r="A979" s="55"/>
      <c r="B979" s="55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11"/>
      <c r="N979" s="11"/>
      <c r="O979" s="11"/>
      <c r="P979" s="11"/>
      <c r="Q979" s="11"/>
      <c r="R979" s="11"/>
      <c r="S979" s="11"/>
      <c r="T979" s="11"/>
      <c r="U979" s="11"/>
      <c r="V979" s="7"/>
      <c r="W979" s="7"/>
      <c r="X979" s="7"/>
      <c r="Y979" s="7"/>
      <c r="Z979" s="7"/>
      <c r="AA979" s="7"/>
      <c r="AB979" s="7"/>
      <c r="AC979" s="7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</row>
    <row r="980" spans="1:49" ht="11.25" customHeight="1">
      <c r="A980" s="30"/>
      <c r="B980" s="30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</row>
    <row r="981" spans="1:49" ht="11.25" customHeight="1">
      <c r="A981" s="58">
        <f t="shared" ref="A981" si="1271">A972+1</f>
        <v>42473</v>
      </c>
      <c r="B981" s="58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</row>
    <row r="982" spans="1:49" ht="11.25" customHeight="1">
      <c r="A982" s="58"/>
      <c r="B982" s="58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</row>
    <row r="983" spans="1:49" ht="11.25" customHeight="1">
      <c r="A983" s="58"/>
      <c r="B983" s="58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</row>
    <row r="984" spans="1:49" ht="11.25" customHeight="1">
      <c r="A984" s="58"/>
      <c r="B984" s="58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</row>
    <row r="985" spans="1:49" ht="11.25" customHeight="1">
      <c r="A985" s="57">
        <f t="shared" ref="A985" si="1272">A981</f>
        <v>42473</v>
      </c>
      <c r="B985" s="5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</row>
    <row r="986" spans="1:49" ht="11.25" customHeight="1">
      <c r="A986" s="57"/>
      <c r="B986" s="5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</row>
    <row r="987" spans="1:49" ht="11.25" customHeight="1">
      <c r="A987" s="54" t="str">
        <f>IF(COUNTIF($AE$18:$AE$60,A981)=1,VLOOKUP(A981,$AE$18:$AF$60,2,0),"")</f>
        <v/>
      </c>
      <c r="B987" s="54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</row>
    <row r="988" spans="1:49" ht="11.25" customHeight="1">
      <c r="A988" s="55"/>
      <c r="B988" s="55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11"/>
      <c r="N988" s="11"/>
      <c r="O988" s="11"/>
      <c r="P988" s="11"/>
      <c r="Q988" s="11"/>
      <c r="R988" s="11"/>
      <c r="S988" s="11"/>
      <c r="T988" s="11"/>
      <c r="U988" s="11"/>
      <c r="V988" s="7"/>
      <c r="W988" s="7"/>
      <c r="X988" s="7"/>
      <c r="Y988" s="7"/>
      <c r="Z988" s="7"/>
      <c r="AA988" s="7"/>
      <c r="AB988" s="7"/>
      <c r="AC988" s="7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</row>
    <row r="989" spans="1:49" ht="11.25" customHeight="1">
      <c r="A989" s="30"/>
      <c r="B989" s="30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</row>
    <row r="990" spans="1:49" ht="11.25" customHeight="1">
      <c r="A990" s="58">
        <f t="shared" ref="A990" si="1273">A981+1</f>
        <v>42474</v>
      </c>
      <c r="B990" s="58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</row>
    <row r="991" spans="1:49" ht="11.25" customHeight="1">
      <c r="A991" s="58"/>
      <c r="B991" s="58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</row>
    <row r="992" spans="1:49" ht="11.25" customHeight="1">
      <c r="A992" s="58"/>
      <c r="B992" s="58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</row>
    <row r="993" spans="1:49" ht="11.25" customHeight="1">
      <c r="A993" s="58"/>
      <c r="B993" s="58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</row>
    <row r="994" spans="1:49" ht="11.25" customHeight="1">
      <c r="A994" s="57">
        <f t="shared" ref="A994" si="1274">A990</f>
        <v>42474</v>
      </c>
      <c r="B994" s="5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7"/>
      <c r="N994" s="7"/>
      <c r="O994" s="7"/>
      <c r="P994" s="27"/>
      <c r="Q994" s="27"/>
      <c r="R994" s="27"/>
      <c r="S994" s="27"/>
      <c r="T994" s="27"/>
      <c r="U994" s="27"/>
      <c r="V994" s="27"/>
      <c r="W994" s="7"/>
      <c r="X994" s="7"/>
      <c r="Y994" s="7"/>
      <c r="Z994" s="7"/>
      <c r="AA994" s="7"/>
      <c r="AB994" s="7"/>
      <c r="AC994" s="7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</row>
    <row r="995" spans="1:49" ht="11.25" customHeight="1">
      <c r="A995" s="57"/>
      <c r="B995" s="5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7"/>
      <c r="N995" s="7"/>
      <c r="O995" s="7"/>
      <c r="P995" s="27"/>
      <c r="Q995" s="27"/>
      <c r="R995" s="27"/>
      <c r="S995" s="27"/>
      <c r="T995" s="27"/>
      <c r="U995" s="27"/>
      <c r="V995" s="27"/>
      <c r="W995" s="7"/>
      <c r="X995" s="7"/>
      <c r="Y995" s="7"/>
      <c r="Z995" s="7"/>
      <c r="AA995" s="7"/>
      <c r="AB995" s="7"/>
      <c r="AC995" s="7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</row>
    <row r="996" spans="1:49" ht="11.25" customHeight="1">
      <c r="A996" s="54" t="str">
        <f>IF(COUNTIF($AE$18:$AE$60,A990)=1,VLOOKUP(A990,$AE$18:$AF$60,2,0),"")</f>
        <v/>
      </c>
      <c r="B996" s="54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7"/>
      <c r="N996" s="7"/>
      <c r="O996" s="7"/>
      <c r="P996" s="27"/>
      <c r="Q996" s="27"/>
      <c r="R996" s="27"/>
      <c r="S996" s="27"/>
      <c r="T996" s="27"/>
      <c r="U996" s="27"/>
      <c r="V996" s="27"/>
      <c r="W996" s="7"/>
      <c r="X996" s="7"/>
      <c r="Y996" s="7"/>
      <c r="Z996" s="7"/>
      <c r="AA996" s="7"/>
      <c r="AB996" s="7"/>
      <c r="AC996" s="7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</row>
    <row r="997" spans="1:49" ht="11.25" customHeight="1">
      <c r="A997" s="55"/>
      <c r="B997" s="55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11"/>
      <c r="N997" s="11"/>
      <c r="O997" s="11"/>
      <c r="P997" s="29"/>
      <c r="Q997" s="29"/>
      <c r="R997" s="29"/>
      <c r="S997" s="29"/>
      <c r="T997" s="29"/>
      <c r="U997" s="29"/>
      <c r="V997" s="27"/>
      <c r="W997" s="7"/>
      <c r="X997" s="7"/>
      <c r="Y997" s="7"/>
      <c r="Z997" s="7"/>
      <c r="AA997" s="7"/>
      <c r="AB997" s="7"/>
      <c r="AC997" s="7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</row>
    <row r="998" spans="1:49" ht="11.25" customHeight="1">
      <c r="A998" s="7"/>
      <c r="B998" s="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7"/>
      <c r="N998" s="7"/>
      <c r="O998" s="7"/>
      <c r="P998" s="27"/>
      <c r="Q998" s="27"/>
      <c r="R998" s="27"/>
      <c r="S998" s="27"/>
      <c r="T998" s="27"/>
      <c r="U998" s="27"/>
      <c r="V998" s="27"/>
      <c r="W998" s="7"/>
      <c r="X998" s="7"/>
      <c r="Y998" s="7"/>
      <c r="Z998" s="7"/>
      <c r="AA998" s="7"/>
      <c r="AB998" s="7"/>
      <c r="AC998" s="7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</row>
    <row r="999" spans="1:49" ht="11.25" customHeight="1">
      <c r="A999" s="58">
        <f t="shared" ref="A999" si="1275">A990+1</f>
        <v>42475</v>
      </c>
      <c r="B999" s="58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7"/>
      <c r="N999" s="7"/>
      <c r="O999" s="7"/>
      <c r="P999" s="27"/>
      <c r="Q999" s="27"/>
      <c r="R999" s="27"/>
      <c r="S999" s="27"/>
      <c r="T999" s="27"/>
      <c r="U999" s="27"/>
      <c r="V999" s="27"/>
      <c r="X999" s="47">
        <f t="shared" ref="X999" si="1276">IF(DAY(A963)&gt;$AD$5,DATE(YEAR(A963),MONTH(A963),1),DATE(YEAR(A963),MONTH(A963)-1,1))</f>
        <v>42461</v>
      </c>
      <c r="Y999" s="47"/>
      <c r="Z999" s="47"/>
      <c r="AA999" s="47"/>
      <c r="AB999" s="47"/>
      <c r="AC999" s="18" t="str">
        <f t="shared" ref="AC999" si="1277">IF(AB1006&lt;&gt;"",IF(EOMONTH(Y999,0)&gt;AB1006,AB1006+1,""),"")</f>
        <v/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</row>
    <row r="1000" spans="1:49" ht="11.25" customHeight="1">
      <c r="A1000" s="58"/>
      <c r="B1000" s="58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7"/>
      <c r="N1000" s="7"/>
      <c r="O1000" s="7"/>
      <c r="P1000" s="27"/>
      <c r="Q1000" s="27"/>
      <c r="R1000" s="27"/>
      <c r="S1000" s="27"/>
      <c r="T1000" s="27"/>
      <c r="U1000" s="27"/>
      <c r="V1000" s="27"/>
      <c r="W1000" s="7" t="s">
        <v>35</v>
      </c>
      <c r="X1000" s="18" t="str">
        <f t="shared" ref="X1000" si="1278">IF(WEEKDAY(X999,2)=1,DATE(YEAR(X999),MONTH(X999),1),"")</f>
        <v/>
      </c>
      <c r="Y1000" s="18">
        <f t="shared" ref="Y1000:AA1000" si="1279">X1006+1</f>
        <v>42464</v>
      </c>
      <c r="Z1000" s="18">
        <f t="shared" si="1279"/>
        <v>42471</v>
      </c>
      <c r="AA1000" s="18">
        <f t="shared" si="1279"/>
        <v>42478</v>
      </c>
      <c r="AB1000" s="18">
        <f t="shared" ref="AB1000" si="1280">IF(AA1006&lt;&gt;"",IF(EOMONTH(X999,0)&gt;AA1006,AA1006+1,""),"")</f>
        <v>42485</v>
      </c>
      <c r="AC1000" s="18" t="str">
        <f t="shared" ref="AC1000" si="1281">IF(AB1006&lt;&gt;"",IF(EOMONTH(X999,0)&gt;AB1006,AB1006+1,""),"")</f>
        <v/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</row>
    <row r="1001" spans="1:49" ht="11.25" customHeight="1">
      <c r="A1001" s="58"/>
      <c r="B1001" s="58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7" t="s">
        <v>36</v>
      </c>
      <c r="X1001" s="18" t="str">
        <f t="shared" ref="X1001" si="1282">IF(X1000&lt;&gt;"",X1000+1,IF(WEEKDAY(X999,2)=2,DATE(YEAR(X999),MONTH(X999),1),""))</f>
        <v/>
      </c>
      <c r="Y1001" s="18">
        <f t="shared" ref="Y1001:Y1006" si="1283">Y1000+1</f>
        <v>42465</v>
      </c>
      <c r="Z1001" s="18">
        <f t="shared" ref="Z1001:Z1006" si="1284">Z1000+1</f>
        <v>42472</v>
      </c>
      <c r="AA1001" s="18">
        <f t="shared" ref="AA1001:AA1006" si="1285">AA1000+1</f>
        <v>42479</v>
      </c>
      <c r="AB1001" s="18">
        <f t="shared" ref="AB1001" si="1286">IF(AB1000&lt;&gt;"",IF(EOMONTH(X999,0)&gt;AB1000,AB1000+1,""),"")</f>
        <v>42486</v>
      </c>
      <c r="AC1001" s="18" t="str">
        <f t="shared" ref="AC1001" si="1287">IF(AC1000&lt;&gt;"",IF(EOMONTH(Y999,0)&gt;AC1000,AC1000+1,""),"")</f>
        <v/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</row>
    <row r="1002" spans="1:49" ht="11.25" customHeight="1">
      <c r="A1002" s="58"/>
      <c r="B1002" s="58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7" t="s">
        <v>35</v>
      </c>
      <c r="X1002" s="18" t="str">
        <f t="shared" ref="X1002" si="1288">IF(X1001&lt;&gt;"",X1001+1,IF(WEEKDAY(X999,2)=3,DATE(YEAR(X999),MONTH(X999),1),""))</f>
        <v/>
      </c>
      <c r="Y1002" s="18">
        <f t="shared" si="1283"/>
        <v>42466</v>
      </c>
      <c r="Z1002" s="18">
        <f t="shared" si="1284"/>
        <v>42473</v>
      </c>
      <c r="AA1002" s="18">
        <f t="shared" si="1285"/>
        <v>42480</v>
      </c>
      <c r="AB1002" s="18">
        <f t="shared" ref="AB1002" si="1289">IF(AB1001&lt;&gt;"",IF(EOMONTH(X999,0)&gt;AB1001,AB1001+1,""),"")</f>
        <v>42487</v>
      </c>
      <c r="AC1002" s="18" t="str">
        <f t="shared" ref="AC1002" si="1290">IF(AC1001&lt;&gt;"",IF(EOMONTH(Y999,0)&gt;AC1001,AC1001+1,""),"")</f>
        <v/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</row>
    <row r="1003" spans="1:49" ht="11.25" customHeight="1">
      <c r="A1003" s="57">
        <f t="shared" ref="A1003" si="1291">A999</f>
        <v>42475</v>
      </c>
      <c r="B1003" s="5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7" t="s">
        <v>36</v>
      </c>
      <c r="X1003" s="18" t="str">
        <f t="shared" ref="X1003" si="1292">IF(X1002&lt;&gt;"",X1002+1,IF(WEEKDAY(X999,2)=4,DATE(YEAR(X999),MONTH(X999),1),""))</f>
        <v/>
      </c>
      <c r="Y1003" s="18">
        <f t="shared" si="1283"/>
        <v>42467</v>
      </c>
      <c r="Z1003" s="18">
        <f t="shared" si="1284"/>
        <v>42474</v>
      </c>
      <c r="AA1003" s="18">
        <f t="shared" si="1285"/>
        <v>42481</v>
      </c>
      <c r="AB1003" s="18">
        <f t="shared" ref="AB1003" si="1293">IF(AB1002&lt;&gt;"",IF(EOMONTH(X999,0)&gt;AB1002,AB1002+1,""),"")</f>
        <v>42488</v>
      </c>
      <c r="AC1003" s="18" t="str">
        <f t="shared" ref="AC1003" si="1294">IF(AC1002&lt;&gt;"",IF(EOMONTH(Y999,0)&gt;AC1002,AC1002+1,""),"")</f>
        <v/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</row>
    <row r="1004" spans="1:49" ht="11.25" customHeight="1">
      <c r="A1004" s="57"/>
      <c r="B1004" s="5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7" t="s">
        <v>37</v>
      </c>
      <c r="X1004" s="18">
        <f t="shared" ref="X1004" si="1295">IF(X1003&lt;&gt;"",X1003+1,IF(WEEKDAY(X999,2)=5,DATE(YEAR(X999),MONTH(X999),1),""))</f>
        <v>42461</v>
      </c>
      <c r="Y1004" s="18">
        <f t="shared" si="1283"/>
        <v>42468</v>
      </c>
      <c r="Z1004" s="18">
        <f t="shared" si="1284"/>
        <v>42475</v>
      </c>
      <c r="AA1004" s="18">
        <f t="shared" si="1285"/>
        <v>42482</v>
      </c>
      <c r="AB1004" s="18">
        <f t="shared" ref="AB1004" si="1296">IF(AB1003&lt;&gt;"",IF(EOMONTH(X999,0)&gt;AB1003,AB1003+1,""),"")</f>
        <v>42489</v>
      </c>
      <c r="AC1004" s="18" t="str">
        <f t="shared" ref="AC1004" si="1297">IF(AC1003&lt;&gt;"",IF(EOMONTH(Y999,0)&gt;AC1003,AC1003+1,""),"")</f>
        <v/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</row>
    <row r="1005" spans="1:49" ht="11.25" customHeight="1">
      <c r="A1005" s="54" t="str">
        <f>IF(COUNTIF($AE$18:$AE$60,A999)=1,VLOOKUP(A999,$AE$18:$AF$60,2,0),"")</f>
        <v/>
      </c>
      <c r="B1005" s="54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7" t="s">
        <v>38</v>
      </c>
      <c r="X1005" s="18">
        <f t="shared" ref="X1005" si="1298">IF(X1004&lt;&gt;"",X1004+1,IF(WEEKDAY(X999,2)=6,DATE(YEAR(X999),MONTH(X999),1),""))</f>
        <v>42462</v>
      </c>
      <c r="Y1005" s="18">
        <f t="shared" si="1283"/>
        <v>42469</v>
      </c>
      <c r="Z1005" s="18">
        <f t="shared" si="1284"/>
        <v>42476</v>
      </c>
      <c r="AA1005" s="18">
        <f t="shared" si="1285"/>
        <v>42483</v>
      </c>
      <c r="AB1005" s="18">
        <f t="shared" ref="AB1005" si="1299">IF(AB1004&lt;&gt;"",IF(EOMONTH(X999,0)&gt;AB1004,AB1004+1,""),"")</f>
        <v>42490</v>
      </c>
      <c r="AC1005" s="18" t="str">
        <f t="shared" ref="AC1005" si="1300">IF(AC1004&lt;&gt;"",IF(EOMONTH(Y999,0)&gt;AC1004,AC1004+1,""),"")</f>
        <v/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</row>
    <row r="1006" spans="1:49" ht="11.25" customHeight="1">
      <c r="A1006" s="55"/>
      <c r="B1006" s="55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7"/>
      <c r="W1006" s="19" t="s">
        <v>38</v>
      </c>
      <c r="X1006" s="20">
        <f t="shared" ref="X1006" si="1301">IF(X1005&lt;&gt;"",X1005+1,IF(WEEKDAY(X999,2)=7,DATE(YEAR(X999),MONTH(X999),1),""))</f>
        <v>42463</v>
      </c>
      <c r="Y1006" s="20">
        <f t="shared" si="1283"/>
        <v>42470</v>
      </c>
      <c r="Z1006" s="20">
        <f t="shared" si="1284"/>
        <v>42477</v>
      </c>
      <c r="AA1006" s="20">
        <f t="shared" si="1285"/>
        <v>42484</v>
      </c>
      <c r="AB1006" s="20" t="str">
        <f t="shared" ref="AB1006" si="1302">IF(AB1005&lt;&gt;"",IF(EOMONTH(X999,0)&gt;AB1005,AB1005+1,""),"")</f>
        <v/>
      </c>
      <c r="AC1006" s="20" t="str">
        <f t="shared" ref="AC1006" si="1303">IF(AC1005&lt;&gt;"",IF(EOMONTH(Y999,0)&gt;AC1005,AC1005+1,""),"")</f>
        <v/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</row>
    <row r="1007" spans="1:49" ht="11.25" customHeight="1">
      <c r="A1007" s="21"/>
      <c r="B1007" s="21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7"/>
      <c r="X1007" s="7"/>
      <c r="Y1007" s="7"/>
      <c r="Z1007" s="7"/>
      <c r="AA1007" s="7"/>
      <c r="AB1007" s="7"/>
      <c r="AC1007" s="27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</row>
    <row r="1008" spans="1:49" ht="11.25" customHeight="1">
      <c r="A1008" s="56">
        <f t="shared" ref="A1008" si="1304">A999+1</f>
        <v>42476</v>
      </c>
      <c r="B1008" s="56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X1008" s="47">
        <f t="shared" ref="X1008" si="1305">DATE(YEAR(X999),MONTH(X999)+1,1)</f>
        <v>42491</v>
      </c>
      <c r="Y1008" s="47"/>
      <c r="Z1008" s="47"/>
      <c r="AA1008" s="47"/>
      <c r="AB1008" s="47"/>
      <c r="AC1008" s="18" t="str">
        <f t="shared" ref="AC1008" si="1306">IF(AB1015&lt;&gt;"",IF(EOMONTH(Y1008,0)&gt;AB1015,AB1015+1,""),"")</f>
        <v/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</row>
    <row r="1009" spans="1:49" ht="11.25" customHeight="1">
      <c r="A1009" s="56"/>
      <c r="B1009" s="56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7" t="s">
        <v>35</v>
      </c>
      <c r="X1009" s="18" t="str">
        <f t="shared" ref="X1009" si="1307">IF(WEEKDAY(X1008,2)=1,DATE(YEAR(X1008),MONTH(X1008),1),"")</f>
        <v/>
      </c>
      <c r="Y1009" s="18">
        <f t="shared" ref="Y1009:AA1009" si="1308">X1015+1</f>
        <v>42492</v>
      </c>
      <c r="Z1009" s="18">
        <f t="shared" si="1308"/>
        <v>42499</v>
      </c>
      <c r="AA1009" s="18">
        <f t="shared" si="1308"/>
        <v>42506</v>
      </c>
      <c r="AB1009" s="18">
        <f t="shared" ref="AB1009" si="1309">IF(AA1015&lt;&gt;"",IF(EOMONTH(X1008,0)&gt;AA1015,AA1015+1,""),"")</f>
        <v>42513</v>
      </c>
      <c r="AC1009" s="18">
        <f t="shared" ref="AC1009" si="1310">IF(AB1015&lt;&gt;"",IF(EOMONTH(X1008,0)&gt;AB1015,AB1015+1,""),"")</f>
        <v>42520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</row>
    <row r="1010" spans="1:49" ht="11.25" customHeight="1">
      <c r="A1010" s="56"/>
      <c r="B1010" s="56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7" t="s">
        <v>36</v>
      </c>
      <c r="X1010" s="18" t="str">
        <f t="shared" ref="X1010" si="1311">IF(X1009&lt;&gt;"",X1009+1,IF(WEEKDAY(X1008,2)=2,DATE(YEAR(X1008),MONTH(X1008),1),""))</f>
        <v/>
      </c>
      <c r="Y1010" s="18">
        <f t="shared" ref="Y1010:Y1015" si="1312">Y1009+1</f>
        <v>42493</v>
      </c>
      <c r="Z1010" s="18">
        <f t="shared" ref="Z1010:Z1015" si="1313">Z1009+1</f>
        <v>42500</v>
      </c>
      <c r="AA1010" s="18">
        <f t="shared" ref="AA1010:AA1015" si="1314">AA1009+1</f>
        <v>42507</v>
      </c>
      <c r="AB1010" s="18">
        <f t="shared" ref="AB1010" si="1315">IF(AB1009&lt;&gt;"",IF(EOMONTH(X1008,0)&gt;AB1009,AB1009+1,""),"")</f>
        <v>42514</v>
      </c>
      <c r="AC1010" s="18" t="str">
        <f t="shared" ref="AC1010" si="1316">IF(AC1009&lt;&gt;"",IF(EOMONTH(Y1008,0)&gt;AC1009,AC1009+1,""),"")</f>
        <v/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</row>
    <row r="1011" spans="1:49" ht="11.25" customHeight="1">
      <c r="A1011" s="56"/>
      <c r="B1011" s="56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7" t="s">
        <v>35</v>
      </c>
      <c r="X1011" s="18" t="str">
        <f t="shared" ref="X1011" si="1317">IF(X1010&lt;&gt;"",X1010+1,IF(WEEKDAY(X1008,2)=3,DATE(YEAR(X1008),MONTH(X1008),1),""))</f>
        <v/>
      </c>
      <c r="Y1011" s="18">
        <f t="shared" si="1312"/>
        <v>42494</v>
      </c>
      <c r="Z1011" s="18">
        <f t="shared" si="1313"/>
        <v>42501</v>
      </c>
      <c r="AA1011" s="18">
        <f t="shared" si="1314"/>
        <v>42508</v>
      </c>
      <c r="AB1011" s="18">
        <f t="shared" ref="AB1011" si="1318">IF(AB1010&lt;&gt;"",IF(EOMONTH(X1008,0)&gt;AB1010,AB1010+1,""),"")</f>
        <v>42515</v>
      </c>
      <c r="AC1011" s="18" t="str">
        <f t="shared" ref="AC1011" si="1319">IF(AC1010&lt;&gt;"",IF(EOMONTH(Y1008,0)&gt;AC1010,AC1010+1,""),"")</f>
        <v/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</row>
    <row r="1012" spans="1:49" ht="11.25" customHeight="1">
      <c r="A1012" s="50">
        <f t="shared" ref="A1012" si="1320">A1008</f>
        <v>42476</v>
      </c>
      <c r="B1012" s="50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7" t="s">
        <v>36</v>
      </c>
      <c r="X1012" s="18" t="str">
        <f t="shared" ref="X1012" si="1321">IF(X1011&lt;&gt;"",X1011+1,IF(WEEKDAY(X1008,2)=4,DATE(YEAR(X1008),MONTH(X1008),1),""))</f>
        <v/>
      </c>
      <c r="Y1012" s="18">
        <f t="shared" si="1312"/>
        <v>42495</v>
      </c>
      <c r="Z1012" s="18">
        <f t="shared" si="1313"/>
        <v>42502</v>
      </c>
      <c r="AA1012" s="18">
        <f t="shared" si="1314"/>
        <v>42509</v>
      </c>
      <c r="AB1012" s="18">
        <f t="shared" ref="AB1012" si="1322">IF(AB1011&lt;&gt;"",IF(EOMONTH(X1008,0)&gt;AB1011,AB1011+1,""),"")</f>
        <v>42516</v>
      </c>
      <c r="AC1012" s="18" t="str">
        <f t="shared" ref="AC1012" si="1323">IF(AC1011&lt;&gt;"",IF(EOMONTH(Y1008,0)&gt;AC1011,AC1011+1,""),"")</f>
        <v/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</row>
    <row r="1013" spans="1:49" ht="11.25" customHeight="1">
      <c r="A1013" s="50"/>
      <c r="B1013" s="50"/>
      <c r="C1013" s="27"/>
      <c r="D1013" s="27"/>
      <c r="E1013" s="31"/>
      <c r="F1013" s="31"/>
      <c r="G1013" s="31"/>
      <c r="H1013" s="31"/>
      <c r="I1013" s="31"/>
      <c r="J1013" s="31"/>
      <c r="K1013" s="31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7" t="s">
        <v>37</v>
      </c>
      <c r="X1013" s="18" t="str">
        <f t="shared" ref="X1013" si="1324">IF(X1012&lt;&gt;"",X1012+1,IF(WEEKDAY(X1008,2)=5,DATE(YEAR(X1008),MONTH(X1008),1),""))</f>
        <v/>
      </c>
      <c r="Y1013" s="18">
        <f t="shared" si="1312"/>
        <v>42496</v>
      </c>
      <c r="Z1013" s="18">
        <f t="shared" si="1313"/>
        <v>42503</v>
      </c>
      <c r="AA1013" s="18">
        <f t="shared" si="1314"/>
        <v>42510</v>
      </c>
      <c r="AB1013" s="18">
        <f t="shared" ref="AB1013" si="1325">IF(AB1012&lt;&gt;"",IF(EOMONTH(X1008,0)&gt;AB1012,AB1012+1,""),"")</f>
        <v>42517</v>
      </c>
      <c r="AC1013" s="18" t="str">
        <f t="shared" ref="AC1013" si="1326">IF(AC1012&lt;&gt;"",IF(EOMONTH(Y1008,0)&gt;AC1012,AC1012+1,""),"")</f>
        <v/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</row>
    <row r="1014" spans="1:49" ht="11.25" customHeight="1">
      <c r="A1014" s="48" t="str">
        <f>IF(COUNTIF($AE$18:$AE$60,A1008)=1,VLOOKUP(A1008,$AE$18:$AF$60,2,0),"")</f>
        <v/>
      </c>
      <c r="B1014" s="48"/>
      <c r="C1014" s="27"/>
      <c r="D1014" s="27"/>
      <c r="E1014" s="31"/>
      <c r="F1014" s="31"/>
      <c r="G1014" s="31"/>
      <c r="H1014" s="31"/>
      <c r="I1014" s="31"/>
      <c r="J1014" s="31"/>
      <c r="K1014" s="31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7" t="s">
        <v>38</v>
      </c>
      <c r="X1014" s="18" t="str">
        <f t="shared" ref="X1014" si="1327">IF(X1013&lt;&gt;"",X1013+1,IF(WEEKDAY(X1008,2)=6,DATE(YEAR(X1008),MONTH(X1008),1),""))</f>
        <v/>
      </c>
      <c r="Y1014" s="18">
        <f t="shared" si="1312"/>
        <v>42497</v>
      </c>
      <c r="Z1014" s="18">
        <f t="shared" si="1313"/>
        <v>42504</v>
      </c>
      <c r="AA1014" s="18">
        <f t="shared" si="1314"/>
        <v>42511</v>
      </c>
      <c r="AB1014" s="18">
        <f t="shared" ref="AB1014" si="1328">IF(AB1013&lt;&gt;"",IF(EOMONTH(X1008,0)&gt;AB1013,AB1013+1,""),"")</f>
        <v>42518</v>
      </c>
      <c r="AC1014" s="18" t="str">
        <f t="shared" ref="AC1014" si="1329">IF(AC1013&lt;&gt;"",IF(EOMONTH(Y1008,0)&gt;AC1013,AC1013+1,""),"")</f>
        <v/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</row>
    <row r="1015" spans="1:49" ht="11.25" customHeight="1">
      <c r="A1015" s="49"/>
      <c r="B1015" s="4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7"/>
      <c r="W1015" s="19" t="s">
        <v>38</v>
      </c>
      <c r="X1015" s="20">
        <f t="shared" ref="X1015" si="1330">IF(X1014&lt;&gt;"",X1014+1,IF(WEEKDAY(X1008,2)=7,DATE(YEAR(X1008),MONTH(X1008),1),""))</f>
        <v>42491</v>
      </c>
      <c r="Y1015" s="20">
        <f t="shared" si="1312"/>
        <v>42498</v>
      </c>
      <c r="Z1015" s="20">
        <f t="shared" si="1313"/>
        <v>42505</v>
      </c>
      <c r="AA1015" s="20">
        <f t="shared" si="1314"/>
        <v>42512</v>
      </c>
      <c r="AB1015" s="20">
        <f t="shared" ref="AB1015" si="1331">IF(AB1014&lt;&gt;"",IF(EOMONTH(X1008,0)&gt;AB1014,AB1014+1,""),"")</f>
        <v>42519</v>
      </c>
      <c r="AC1015" s="20" t="str">
        <f t="shared" ref="AC1015" si="1332">IF(AC1014&lt;&gt;"",IF(EOMONTH(Y1008,0)&gt;AC1014,AC1014+1,""),"")</f>
        <v/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</row>
    <row r="1016" spans="1:49" ht="11.25" customHeight="1">
      <c r="A1016" s="25"/>
      <c r="B1016" s="25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7"/>
      <c r="X1016" s="7"/>
      <c r="Y1016" s="7"/>
      <c r="Z1016" s="7"/>
      <c r="AA1016" s="7"/>
      <c r="AB1016" s="7"/>
      <c r="AC1016" s="27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</row>
    <row r="1017" spans="1:49" ht="11.25" customHeight="1">
      <c r="A1017" s="56">
        <f t="shared" ref="A1017" si="1333">A1008+1</f>
        <v>42477</v>
      </c>
      <c r="B1017" s="56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X1017" s="47">
        <f t="shared" ref="X1017" si="1334">DATE(YEAR(X1008),MONTH(X1008)+1,1)</f>
        <v>42522</v>
      </c>
      <c r="Y1017" s="47"/>
      <c r="Z1017" s="47"/>
      <c r="AA1017" s="47"/>
      <c r="AB1017" s="47"/>
      <c r="AC1017" s="18" t="str">
        <f t="shared" ref="AC1017" si="1335">IF(AB1024&lt;&gt;"",IF(EOMONTH(Y1017,0)&gt;AB1024,AB1024+1,""),"")</f>
        <v/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</row>
    <row r="1018" spans="1:49" ht="11.25" customHeight="1">
      <c r="A1018" s="56"/>
      <c r="B1018" s="56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7" t="s">
        <v>35</v>
      </c>
      <c r="X1018" s="18" t="str">
        <f t="shared" ref="X1018" si="1336">IF(WEEKDAY(X1017,2)=1,DATE(YEAR(X1017),MONTH(X1017),1),"")</f>
        <v/>
      </c>
      <c r="Y1018" s="18">
        <f t="shared" ref="Y1018:AA1018" si="1337">X1024+1</f>
        <v>42527</v>
      </c>
      <c r="Z1018" s="18">
        <f t="shared" si="1337"/>
        <v>42534</v>
      </c>
      <c r="AA1018" s="18">
        <f t="shared" si="1337"/>
        <v>42541</v>
      </c>
      <c r="AB1018" s="18">
        <f t="shared" ref="AB1018" si="1338">IF(AA1024&lt;&gt;"",IF(EOMONTH(X1017,0)&gt;AA1024,AA1024+1,""),"")</f>
        <v>42548</v>
      </c>
      <c r="AC1018" s="18" t="str">
        <f t="shared" ref="AC1018" si="1339">IF(AB1024&lt;&gt;"",IF(EOMONTH(X1017,0)&gt;AB1024,AB1024+1,""),"")</f>
        <v/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</row>
    <row r="1019" spans="1:49" ht="11.25" customHeight="1">
      <c r="A1019" s="56"/>
      <c r="B1019" s="56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7" t="s">
        <v>36</v>
      </c>
      <c r="X1019" s="18" t="str">
        <f t="shared" ref="X1019" si="1340">IF(X1018&lt;&gt;"",X1018+1,IF(WEEKDAY(X1017,2)=2,DATE(YEAR(X1017),MONTH(X1017),1),""))</f>
        <v/>
      </c>
      <c r="Y1019" s="18">
        <f t="shared" ref="Y1019" si="1341">Y1018+1</f>
        <v>42528</v>
      </c>
      <c r="Z1019" s="18">
        <f t="shared" ref="Z1019" si="1342">Z1018+1</f>
        <v>42535</v>
      </c>
      <c r="AA1019" s="18">
        <f t="shared" ref="AA1019" si="1343">AA1018+1</f>
        <v>42542</v>
      </c>
      <c r="AB1019" s="18">
        <f t="shared" ref="AB1019" si="1344">IF(AB1018&lt;&gt;"",IF(EOMONTH(X1017,0)&gt;AB1018,AB1018+1,""),"")</f>
        <v>42549</v>
      </c>
      <c r="AC1019" s="18" t="str">
        <f t="shared" ref="AC1019" si="1345">IF(AC1018&lt;&gt;"",IF(EOMONTH(Y1017,0)&gt;AC1018,AC1018+1,""),"")</f>
        <v/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</row>
    <row r="1020" spans="1:49" ht="11.25" customHeight="1">
      <c r="A1020" s="56"/>
      <c r="B1020" s="56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7"/>
      <c r="W1020" s="7" t="s">
        <v>35</v>
      </c>
      <c r="X1020" s="18">
        <f t="shared" ref="X1020" si="1346">IF(X1019&lt;&gt;"",X1019+1,IF(WEEKDAY(X1017,2)=3,DATE(YEAR(X1017),MONTH(X1017),1),""))</f>
        <v>42522</v>
      </c>
      <c r="Y1020" s="18">
        <f t="shared" ref="Y1020:AA1020" si="1347">Y1019+1</f>
        <v>42529</v>
      </c>
      <c r="Z1020" s="18">
        <f t="shared" si="1347"/>
        <v>42536</v>
      </c>
      <c r="AA1020" s="18">
        <f t="shared" si="1347"/>
        <v>42543</v>
      </c>
      <c r="AB1020" s="18">
        <f t="shared" ref="AB1020" si="1348">IF(AB1019&lt;&gt;"",IF(EOMONTH(X1017,0)&gt;AB1019,AB1019+1,""),"")</f>
        <v>42550</v>
      </c>
      <c r="AC1020" s="18" t="str">
        <f t="shared" ref="AC1020" si="1349">IF(AC1019&lt;&gt;"",IF(EOMONTH(Y1017,0)&gt;AC1019,AC1019+1,""),"")</f>
        <v/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</row>
    <row r="1021" spans="1:49" ht="11.25" customHeight="1">
      <c r="A1021" s="50">
        <f t="shared" ref="A1021" si="1350">A1017</f>
        <v>42477</v>
      </c>
      <c r="B1021" s="50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7"/>
      <c r="W1021" s="7" t="s">
        <v>36</v>
      </c>
      <c r="X1021" s="18">
        <f t="shared" ref="X1021" si="1351">IF(X1020&lt;&gt;"",X1020+1,IF(WEEKDAY(X1017,2)=4,DATE(YEAR(X1017),MONTH(X1017),1),""))</f>
        <v>42523</v>
      </c>
      <c r="Y1021" s="18">
        <f t="shared" ref="Y1021:AA1021" si="1352">Y1020+1</f>
        <v>42530</v>
      </c>
      <c r="Z1021" s="18">
        <f t="shared" si="1352"/>
        <v>42537</v>
      </c>
      <c r="AA1021" s="18">
        <f t="shared" si="1352"/>
        <v>42544</v>
      </c>
      <c r="AB1021" s="18">
        <f t="shared" ref="AB1021" si="1353">IF(AB1020&lt;&gt;"",IF(EOMONTH(X1017,0)&gt;AB1020,AB1020+1,""),"")</f>
        <v>42551</v>
      </c>
      <c r="AC1021" s="18" t="str">
        <f t="shared" ref="AC1021" si="1354">IF(AC1020&lt;&gt;"",IF(EOMONTH(Y1017,0)&gt;AC1020,AC1020+1,""),"")</f>
        <v/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</row>
    <row r="1022" spans="1:49" ht="11.25" customHeight="1">
      <c r="A1022" s="50"/>
      <c r="B1022" s="50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7"/>
      <c r="W1022" s="7" t="s">
        <v>37</v>
      </c>
      <c r="X1022" s="18">
        <f t="shared" ref="X1022" si="1355">IF(X1021&lt;&gt;"",X1021+1,IF(WEEKDAY(X1017,2)=5,DATE(YEAR(X1017),MONTH(X1017),1),""))</f>
        <v>42524</v>
      </c>
      <c r="Y1022" s="18">
        <f t="shared" ref="Y1022:AA1022" si="1356">Y1021+1</f>
        <v>42531</v>
      </c>
      <c r="Z1022" s="18">
        <f t="shared" si="1356"/>
        <v>42538</v>
      </c>
      <c r="AA1022" s="18">
        <f t="shared" si="1356"/>
        <v>42545</v>
      </c>
      <c r="AB1022" s="18" t="str">
        <f t="shared" ref="AB1022" si="1357">IF(AB1021&lt;&gt;"",IF(EOMONTH(X1017,0)&gt;AB1021,AB1021+1,""),"")</f>
        <v/>
      </c>
      <c r="AC1022" s="18" t="str">
        <f t="shared" ref="AC1022" si="1358">IF(AC1021&lt;&gt;"",IF(EOMONTH(Y1017,0)&gt;AC1021,AC1021+1,""),"")</f>
        <v/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</row>
    <row r="1023" spans="1:49" ht="11.25" customHeight="1">
      <c r="A1023" s="48" t="str">
        <f>IF(COUNTIF($AE$18:$AE$60,A1017)=1,VLOOKUP(A1017,$AE$18:$AF$60,2,0),"")</f>
        <v/>
      </c>
      <c r="B1023" s="48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7"/>
      <c r="W1023" s="7" t="s">
        <v>38</v>
      </c>
      <c r="X1023" s="18">
        <f t="shared" ref="X1023" si="1359">IF(X1022&lt;&gt;"",X1022+1,IF(WEEKDAY(X1017,2)=6,DATE(YEAR(X1017),MONTH(X1017),1),""))</f>
        <v>42525</v>
      </c>
      <c r="Y1023" s="18">
        <f t="shared" ref="Y1023:AA1023" si="1360">Y1022+1</f>
        <v>42532</v>
      </c>
      <c r="Z1023" s="18">
        <f t="shared" si="1360"/>
        <v>42539</v>
      </c>
      <c r="AA1023" s="18">
        <f t="shared" si="1360"/>
        <v>42546</v>
      </c>
      <c r="AB1023" s="18" t="str">
        <f t="shared" ref="AB1023" si="1361">IF(AB1022&lt;&gt;"",IF(EOMONTH(X1017,0)&gt;AB1022,AB1022+1,""),"")</f>
        <v/>
      </c>
      <c r="AC1023" s="18" t="str">
        <f t="shared" ref="AC1023" si="1362">IF(AC1022&lt;&gt;"",IF(EOMONTH(Y1017,0)&gt;AC1022,AC1022+1,""),"")</f>
        <v/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</row>
    <row r="1024" spans="1:49" ht="11.25" customHeight="1">
      <c r="A1024" s="49"/>
      <c r="B1024" s="49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7"/>
      <c r="W1024" s="19" t="s">
        <v>38</v>
      </c>
      <c r="X1024" s="20">
        <f t="shared" ref="X1024" si="1363">IF(X1023&lt;&gt;"",X1023+1,IF(WEEKDAY(X1017,2)=7,DATE(YEAR(X1017),MONTH(X1017),1),""))</f>
        <v>42526</v>
      </c>
      <c r="Y1024" s="20">
        <f t="shared" ref="Y1024:AA1024" si="1364">Y1023+1</f>
        <v>42533</v>
      </c>
      <c r="Z1024" s="20">
        <f t="shared" si="1364"/>
        <v>42540</v>
      </c>
      <c r="AA1024" s="20">
        <f t="shared" si="1364"/>
        <v>42547</v>
      </c>
      <c r="AB1024" s="20" t="str">
        <f t="shared" ref="AB1024" si="1365">IF(AB1023&lt;&gt;"",IF(EOMONTH(X1017,0)&gt;AB1023,AB1023+1,""),"")</f>
        <v/>
      </c>
      <c r="AC1024" s="20" t="str">
        <f t="shared" ref="AC1024" si="1366">IF(AC1023&lt;&gt;"",IF(EOMONTH(Y1017,0)&gt;AC1023,AC1023+1,""),"")</f>
        <v/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</row>
    <row r="1025" spans="1:49" ht="33.75" customHeight="1">
      <c r="A1025" s="51">
        <f>TRUNC((A1027-WEEKDAY(A1027,2)-DATE(YEAR(A1027+4-WEEKDAY(A1027,2)),1,-10))/7)</f>
        <v>16</v>
      </c>
      <c r="B1025" s="51"/>
      <c r="C1025" s="52" t="str">
        <f>IF(MONTH(A1027)=MONTH(A1081),VLOOKUP(MONTH(A1027),$AI$1:$AJ$12,2,2)&amp;" "&amp;YEAR(A1027),VLOOKUP(MONTH(A1027),$AI$1:$AJ$12,2,2)&amp;" "&amp;YEAR(A1027)&amp;" / "&amp;VLOOKUP(MONTH(A1081),$AI$1:$AJ$12,2,2)&amp;" "&amp;YEAR(A1081))</f>
        <v>April 2016</v>
      </c>
      <c r="D1025" s="52"/>
      <c r="E1025" s="52"/>
      <c r="F1025" s="52"/>
      <c r="G1025" s="52"/>
      <c r="H1025" s="52"/>
      <c r="I1025" s="52"/>
      <c r="J1025" s="52"/>
      <c r="K1025" s="52"/>
      <c r="L1025" s="52"/>
      <c r="M1025" s="52" t="str">
        <f t="shared" ref="M1025" si="1367">C1025</f>
        <v>April 2016</v>
      </c>
      <c r="N1025" s="52"/>
      <c r="O1025" s="52"/>
      <c r="P1025" s="52"/>
      <c r="Q1025" s="52"/>
      <c r="R1025" s="52"/>
      <c r="S1025" s="52"/>
      <c r="T1025" s="52"/>
      <c r="U1025" s="52"/>
      <c r="V1025" s="52"/>
      <c r="W1025" s="52"/>
      <c r="X1025" s="52"/>
      <c r="Y1025" s="52"/>
      <c r="Z1025" s="53">
        <f t="shared" ref="Z1025" si="1368">A1025</f>
        <v>16</v>
      </c>
      <c r="AA1025" s="53"/>
      <c r="AB1025" s="53"/>
      <c r="AC1025" s="5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</row>
    <row r="1026" spans="1:49" ht="11.25" customHeight="1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</row>
    <row r="1027" spans="1:49" ht="11.25" customHeight="1">
      <c r="A1027" s="58">
        <f t="shared" ref="A1027" si="1369">A1017+1</f>
        <v>42478</v>
      </c>
      <c r="B1027" s="58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</row>
    <row r="1028" spans="1:49" ht="11.25" customHeight="1">
      <c r="A1028" s="58"/>
      <c r="B1028" s="58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</row>
    <row r="1029" spans="1:49" ht="11.25" customHeight="1">
      <c r="A1029" s="58"/>
      <c r="B1029" s="58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</row>
    <row r="1030" spans="1:49" ht="11.25" customHeight="1">
      <c r="A1030" s="58"/>
      <c r="B1030" s="58"/>
      <c r="C1030" s="27"/>
      <c r="D1030" s="27"/>
      <c r="E1030" s="27"/>
      <c r="F1030" s="28"/>
      <c r="G1030" s="27"/>
      <c r="H1030" s="27"/>
      <c r="I1030" s="27"/>
      <c r="J1030" s="27"/>
      <c r="K1030" s="27"/>
      <c r="L1030" s="2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</row>
    <row r="1031" spans="1:49" ht="11.25" customHeight="1">
      <c r="A1031" s="57">
        <f t="shared" ref="A1031" si="1370">A1027</f>
        <v>42478</v>
      </c>
      <c r="B1031" s="5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</row>
    <row r="1032" spans="1:49" ht="11.25" customHeight="1">
      <c r="A1032" s="57"/>
      <c r="B1032" s="5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</row>
    <row r="1033" spans="1:49" ht="11.25" customHeight="1">
      <c r="A1033" s="54" t="str">
        <f>IF(COUNTIF($AE$18:$AE$60,A1027)=1,VLOOKUP(A1027,$AE$18:$AF$60,2,0),"")</f>
        <v/>
      </c>
      <c r="B1033" s="54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</row>
    <row r="1034" spans="1:49" ht="11.25" customHeight="1">
      <c r="A1034" s="55"/>
      <c r="B1034" s="55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11"/>
      <c r="N1034" s="11"/>
      <c r="O1034" s="11"/>
      <c r="P1034" s="11"/>
      <c r="Q1034" s="11"/>
      <c r="R1034" s="11"/>
      <c r="S1034" s="11"/>
      <c r="T1034" s="11"/>
      <c r="U1034" s="11"/>
      <c r="V1034" s="7"/>
      <c r="W1034" s="7"/>
      <c r="X1034" s="7"/>
      <c r="Y1034" s="7"/>
      <c r="Z1034" s="7"/>
      <c r="AA1034" s="7"/>
      <c r="AB1034" s="7"/>
      <c r="AC1034" s="7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</row>
    <row r="1035" spans="1:49" ht="11.25" customHeight="1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</row>
    <row r="1036" spans="1:49" ht="11.25" customHeight="1">
      <c r="A1036" s="58">
        <f t="shared" ref="A1036" si="1371">A1027+1</f>
        <v>42479</v>
      </c>
      <c r="B1036" s="58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</row>
    <row r="1037" spans="1:49" ht="11.25" customHeight="1">
      <c r="A1037" s="58"/>
      <c r="B1037" s="58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</row>
    <row r="1038" spans="1:49" ht="11.25" customHeight="1">
      <c r="A1038" s="58"/>
      <c r="B1038" s="58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</row>
    <row r="1039" spans="1:49" ht="11.25" customHeight="1">
      <c r="A1039" s="58"/>
      <c r="B1039" s="58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</row>
    <row r="1040" spans="1:49" ht="11.25" customHeight="1">
      <c r="A1040" s="57">
        <f t="shared" ref="A1040" si="1372">A1036</f>
        <v>42479</v>
      </c>
      <c r="B1040" s="5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</row>
    <row r="1041" spans="1:49" ht="11.25" customHeight="1">
      <c r="A1041" s="57"/>
      <c r="B1041" s="5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</row>
    <row r="1042" spans="1:49" ht="11.25" customHeight="1">
      <c r="A1042" s="54" t="str">
        <f>IF(COUNTIF($AE$18:$AE$60,A1036)=1,VLOOKUP(A1036,$AE$18:$AF$60,2,0),"")</f>
        <v/>
      </c>
      <c r="B1042" s="54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</row>
    <row r="1043" spans="1:49" ht="11.25" customHeight="1">
      <c r="A1043" s="55"/>
      <c r="B1043" s="55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11"/>
      <c r="N1043" s="11"/>
      <c r="O1043" s="11"/>
      <c r="P1043" s="11"/>
      <c r="Q1043" s="11"/>
      <c r="R1043" s="11"/>
      <c r="S1043" s="11"/>
      <c r="T1043" s="11"/>
      <c r="U1043" s="11"/>
      <c r="V1043" s="7"/>
      <c r="W1043" s="7"/>
      <c r="X1043" s="7"/>
      <c r="Y1043" s="7"/>
      <c r="Z1043" s="7"/>
      <c r="AA1043" s="7"/>
      <c r="AB1043" s="7"/>
      <c r="AC1043" s="7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</row>
    <row r="1044" spans="1:49" ht="11.25" customHeight="1">
      <c r="A1044" s="30"/>
      <c r="B1044" s="30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</row>
    <row r="1045" spans="1:49" ht="11.25" customHeight="1">
      <c r="A1045" s="58">
        <f t="shared" ref="A1045" si="1373">A1036+1</f>
        <v>42480</v>
      </c>
      <c r="B1045" s="58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</row>
    <row r="1046" spans="1:49" ht="11.25" customHeight="1">
      <c r="A1046" s="58"/>
      <c r="B1046" s="58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</row>
    <row r="1047" spans="1:49" ht="11.25" customHeight="1">
      <c r="A1047" s="58"/>
      <c r="B1047" s="58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</row>
    <row r="1048" spans="1:49" ht="11.25" customHeight="1">
      <c r="A1048" s="58"/>
      <c r="B1048" s="58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</row>
    <row r="1049" spans="1:49" ht="11.25" customHeight="1">
      <c r="A1049" s="57">
        <f t="shared" ref="A1049" si="1374">A1045</f>
        <v>42480</v>
      </c>
      <c r="B1049" s="5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</row>
    <row r="1050" spans="1:49" ht="11.25" customHeight="1">
      <c r="A1050" s="57"/>
      <c r="B1050" s="5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</row>
    <row r="1051" spans="1:49" ht="11.25" customHeight="1">
      <c r="A1051" s="54" t="str">
        <f>IF(COUNTIF($AE$18:$AE$60,A1045)=1,VLOOKUP(A1045,$AE$18:$AF$60,2,0),"")</f>
        <v/>
      </c>
      <c r="B1051" s="54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</row>
    <row r="1052" spans="1:49" ht="11.25" customHeight="1">
      <c r="A1052" s="55"/>
      <c r="B1052" s="55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11"/>
      <c r="N1052" s="11"/>
      <c r="O1052" s="11"/>
      <c r="P1052" s="11"/>
      <c r="Q1052" s="11"/>
      <c r="R1052" s="11"/>
      <c r="S1052" s="11"/>
      <c r="T1052" s="11"/>
      <c r="U1052" s="11"/>
      <c r="V1052" s="7"/>
      <c r="W1052" s="7"/>
      <c r="X1052" s="7"/>
      <c r="Y1052" s="7"/>
      <c r="Z1052" s="7"/>
      <c r="AA1052" s="7"/>
      <c r="AB1052" s="7"/>
      <c r="AC1052" s="7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</row>
    <row r="1053" spans="1:49" ht="11.25" customHeight="1">
      <c r="A1053" s="30"/>
      <c r="B1053" s="30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</row>
    <row r="1054" spans="1:49" ht="11.25" customHeight="1">
      <c r="A1054" s="58">
        <f t="shared" ref="A1054" si="1375">A1045+1</f>
        <v>42481</v>
      </c>
      <c r="B1054" s="58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</row>
    <row r="1055" spans="1:49" ht="11.25" customHeight="1">
      <c r="A1055" s="58"/>
      <c r="B1055" s="58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</row>
    <row r="1056" spans="1:49" ht="11.25" customHeight="1">
      <c r="A1056" s="58"/>
      <c r="B1056" s="58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</row>
    <row r="1057" spans="1:49" ht="11.25" customHeight="1">
      <c r="A1057" s="58"/>
      <c r="B1057" s="58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</row>
    <row r="1058" spans="1:49" ht="11.25" customHeight="1">
      <c r="A1058" s="57">
        <f t="shared" ref="A1058" si="1376">A1054</f>
        <v>42481</v>
      </c>
      <c r="B1058" s="5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7"/>
      <c r="N1058" s="7"/>
      <c r="O1058" s="7"/>
      <c r="P1058" s="27"/>
      <c r="Q1058" s="27"/>
      <c r="R1058" s="27"/>
      <c r="S1058" s="27"/>
      <c r="T1058" s="27"/>
      <c r="U1058" s="27"/>
      <c r="V1058" s="27"/>
      <c r="W1058" s="7"/>
      <c r="X1058" s="7"/>
      <c r="Y1058" s="7"/>
      <c r="Z1058" s="7"/>
      <c r="AA1058" s="7"/>
      <c r="AB1058" s="7"/>
      <c r="AC1058" s="7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</row>
    <row r="1059" spans="1:49" ht="11.25" customHeight="1">
      <c r="A1059" s="57"/>
      <c r="B1059" s="5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7"/>
      <c r="N1059" s="7"/>
      <c r="O1059" s="7"/>
      <c r="P1059" s="27"/>
      <c r="Q1059" s="27"/>
      <c r="R1059" s="27"/>
      <c r="S1059" s="27"/>
      <c r="T1059" s="27"/>
      <c r="U1059" s="27"/>
      <c r="V1059" s="27"/>
      <c r="W1059" s="7"/>
      <c r="X1059" s="7"/>
      <c r="Y1059" s="7"/>
      <c r="Z1059" s="7"/>
      <c r="AA1059" s="7"/>
      <c r="AB1059" s="7"/>
      <c r="AC1059" s="7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</row>
    <row r="1060" spans="1:49" ht="11.25" customHeight="1">
      <c r="A1060" s="54" t="str">
        <f>IF(COUNTIF($AE$18:$AE$60,A1054)=1,VLOOKUP(A1054,$AE$18:$AF$60,2,0),"")</f>
        <v/>
      </c>
      <c r="B1060" s="54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7"/>
      <c r="N1060" s="7"/>
      <c r="O1060" s="7"/>
      <c r="P1060" s="27"/>
      <c r="Q1060" s="27"/>
      <c r="R1060" s="27"/>
      <c r="S1060" s="27"/>
      <c r="T1060" s="27"/>
      <c r="U1060" s="27"/>
      <c r="V1060" s="27"/>
      <c r="W1060" s="7"/>
      <c r="X1060" s="7"/>
      <c r="Y1060" s="7"/>
      <c r="Z1060" s="7"/>
      <c r="AA1060" s="7"/>
      <c r="AB1060" s="7"/>
      <c r="AC1060" s="7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</row>
    <row r="1061" spans="1:49" ht="11.25" customHeight="1">
      <c r="A1061" s="55"/>
      <c r="B1061" s="55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11"/>
      <c r="N1061" s="11"/>
      <c r="O1061" s="11"/>
      <c r="P1061" s="29"/>
      <c r="Q1061" s="29"/>
      <c r="R1061" s="29"/>
      <c r="S1061" s="29"/>
      <c r="T1061" s="29"/>
      <c r="U1061" s="29"/>
      <c r="V1061" s="27"/>
      <c r="W1061" s="7"/>
      <c r="X1061" s="7"/>
      <c r="Y1061" s="7"/>
      <c r="Z1061" s="7"/>
      <c r="AA1061" s="7"/>
      <c r="AB1061" s="7"/>
      <c r="AC1061" s="7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</row>
    <row r="1062" spans="1:49" ht="11.25" customHeight="1">
      <c r="A1062" s="7"/>
      <c r="B1062" s="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7"/>
      <c r="N1062" s="7"/>
      <c r="O1062" s="7"/>
      <c r="P1062" s="27"/>
      <c r="Q1062" s="27"/>
      <c r="R1062" s="27"/>
      <c r="S1062" s="27"/>
      <c r="T1062" s="27"/>
      <c r="U1062" s="27"/>
      <c r="V1062" s="27"/>
      <c r="W1062" s="7"/>
      <c r="X1062" s="7"/>
      <c r="Y1062" s="7"/>
      <c r="Z1062" s="7"/>
      <c r="AA1062" s="7"/>
      <c r="AB1062" s="7"/>
      <c r="AC1062" s="7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</row>
    <row r="1063" spans="1:49" ht="11.25" customHeight="1">
      <c r="A1063" s="58">
        <f t="shared" ref="A1063" si="1377">A1054+1</f>
        <v>42482</v>
      </c>
      <c r="B1063" s="58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7"/>
      <c r="N1063" s="7"/>
      <c r="O1063" s="7"/>
      <c r="P1063" s="27"/>
      <c r="Q1063" s="27"/>
      <c r="R1063" s="27"/>
      <c r="S1063" s="27"/>
      <c r="T1063" s="27"/>
      <c r="U1063" s="27"/>
      <c r="V1063" s="27"/>
      <c r="X1063" s="47">
        <f t="shared" ref="X1063" si="1378">IF(DAY(A1027)&gt;$AD$5,DATE(YEAR(A1027),MONTH(A1027),1),DATE(YEAR(A1027),MONTH(A1027)-1,1))</f>
        <v>42461</v>
      </c>
      <c r="Y1063" s="47"/>
      <c r="Z1063" s="47"/>
      <c r="AA1063" s="47"/>
      <c r="AB1063" s="47"/>
      <c r="AC1063" s="18" t="str">
        <f t="shared" ref="AC1063" si="1379">IF(AB1070&lt;&gt;"",IF(EOMONTH(Y1063,0)&gt;AB1070,AB1070+1,""),"")</f>
        <v/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</row>
    <row r="1064" spans="1:49" ht="11.25" customHeight="1">
      <c r="A1064" s="58"/>
      <c r="B1064" s="58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7"/>
      <c r="N1064" s="7"/>
      <c r="O1064" s="7"/>
      <c r="P1064" s="27"/>
      <c r="Q1064" s="27"/>
      <c r="R1064" s="27"/>
      <c r="S1064" s="27"/>
      <c r="T1064" s="27"/>
      <c r="U1064" s="27"/>
      <c r="V1064" s="27"/>
      <c r="W1064" s="7" t="s">
        <v>35</v>
      </c>
      <c r="X1064" s="18" t="str">
        <f t="shared" ref="X1064" si="1380">IF(WEEKDAY(X1063,2)=1,DATE(YEAR(X1063),MONTH(X1063),1),"")</f>
        <v/>
      </c>
      <c r="Y1064" s="18">
        <f t="shared" ref="Y1064:AA1064" si="1381">X1070+1</f>
        <v>42464</v>
      </c>
      <c r="Z1064" s="18">
        <f t="shared" si="1381"/>
        <v>42471</v>
      </c>
      <c r="AA1064" s="18">
        <f t="shared" si="1381"/>
        <v>42478</v>
      </c>
      <c r="AB1064" s="18">
        <f t="shared" ref="AB1064" si="1382">IF(AA1070&lt;&gt;"",IF(EOMONTH(X1063,0)&gt;AA1070,AA1070+1,""),"")</f>
        <v>42485</v>
      </c>
      <c r="AC1064" s="18" t="str">
        <f t="shared" ref="AC1064" si="1383">IF(AB1070&lt;&gt;"",IF(EOMONTH(X1063,0)&gt;AB1070,AB1070+1,""),"")</f>
        <v/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</row>
    <row r="1065" spans="1:49" ht="11.25" customHeight="1">
      <c r="A1065" s="58"/>
      <c r="B1065" s="58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7" t="s">
        <v>36</v>
      </c>
      <c r="X1065" s="18" t="str">
        <f t="shared" ref="X1065" si="1384">IF(X1064&lt;&gt;"",X1064+1,IF(WEEKDAY(X1063,2)=2,DATE(YEAR(X1063),MONTH(X1063),1),""))</f>
        <v/>
      </c>
      <c r="Y1065" s="18">
        <f t="shared" ref="Y1065:Y1070" si="1385">Y1064+1</f>
        <v>42465</v>
      </c>
      <c r="Z1065" s="18">
        <f t="shared" ref="Z1065:Z1070" si="1386">Z1064+1</f>
        <v>42472</v>
      </c>
      <c r="AA1065" s="18">
        <f t="shared" ref="AA1065:AA1070" si="1387">AA1064+1</f>
        <v>42479</v>
      </c>
      <c r="AB1065" s="18">
        <f t="shared" ref="AB1065" si="1388">IF(AB1064&lt;&gt;"",IF(EOMONTH(X1063,0)&gt;AB1064,AB1064+1,""),"")</f>
        <v>42486</v>
      </c>
      <c r="AC1065" s="18" t="str">
        <f t="shared" ref="AC1065" si="1389">IF(AC1064&lt;&gt;"",IF(EOMONTH(Y1063,0)&gt;AC1064,AC1064+1,""),"")</f>
        <v/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</row>
    <row r="1066" spans="1:49" ht="11.25" customHeight="1">
      <c r="A1066" s="58"/>
      <c r="B1066" s="58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7" t="s">
        <v>35</v>
      </c>
      <c r="X1066" s="18" t="str">
        <f t="shared" ref="X1066" si="1390">IF(X1065&lt;&gt;"",X1065+1,IF(WEEKDAY(X1063,2)=3,DATE(YEAR(X1063),MONTH(X1063),1),""))</f>
        <v/>
      </c>
      <c r="Y1066" s="18">
        <f t="shared" si="1385"/>
        <v>42466</v>
      </c>
      <c r="Z1066" s="18">
        <f t="shared" si="1386"/>
        <v>42473</v>
      </c>
      <c r="AA1066" s="18">
        <f t="shared" si="1387"/>
        <v>42480</v>
      </c>
      <c r="AB1066" s="18">
        <f t="shared" ref="AB1066" si="1391">IF(AB1065&lt;&gt;"",IF(EOMONTH(X1063,0)&gt;AB1065,AB1065+1,""),"")</f>
        <v>42487</v>
      </c>
      <c r="AC1066" s="18" t="str">
        <f t="shared" ref="AC1066" si="1392">IF(AC1065&lt;&gt;"",IF(EOMONTH(Y1063,0)&gt;AC1065,AC1065+1,""),"")</f>
        <v/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</row>
    <row r="1067" spans="1:49" ht="11.25" customHeight="1">
      <c r="A1067" s="57">
        <f t="shared" ref="A1067" si="1393">A1063</f>
        <v>42482</v>
      </c>
      <c r="B1067" s="5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7" t="s">
        <v>36</v>
      </c>
      <c r="X1067" s="18" t="str">
        <f t="shared" ref="X1067" si="1394">IF(X1066&lt;&gt;"",X1066+1,IF(WEEKDAY(X1063,2)=4,DATE(YEAR(X1063),MONTH(X1063),1),""))</f>
        <v/>
      </c>
      <c r="Y1067" s="18">
        <f t="shared" si="1385"/>
        <v>42467</v>
      </c>
      <c r="Z1067" s="18">
        <f t="shared" si="1386"/>
        <v>42474</v>
      </c>
      <c r="AA1067" s="18">
        <f t="shared" si="1387"/>
        <v>42481</v>
      </c>
      <c r="AB1067" s="18">
        <f t="shared" ref="AB1067" si="1395">IF(AB1066&lt;&gt;"",IF(EOMONTH(X1063,0)&gt;AB1066,AB1066+1,""),"")</f>
        <v>42488</v>
      </c>
      <c r="AC1067" s="18" t="str">
        <f t="shared" ref="AC1067" si="1396">IF(AC1066&lt;&gt;"",IF(EOMONTH(Y1063,0)&gt;AC1066,AC1066+1,""),"")</f>
        <v/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</row>
    <row r="1068" spans="1:49" ht="11.25" customHeight="1">
      <c r="A1068" s="57"/>
      <c r="B1068" s="5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7" t="s">
        <v>37</v>
      </c>
      <c r="X1068" s="18">
        <f t="shared" ref="X1068" si="1397">IF(X1067&lt;&gt;"",X1067+1,IF(WEEKDAY(X1063,2)=5,DATE(YEAR(X1063),MONTH(X1063),1),""))</f>
        <v>42461</v>
      </c>
      <c r="Y1068" s="18">
        <f t="shared" si="1385"/>
        <v>42468</v>
      </c>
      <c r="Z1068" s="18">
        <f t="shared" si="1386"/>
        <v>42475</v>
      </c>
      <c r="AA1068" s="18">
        <f t="shared" si="1387"/>
        <v>42482</v>
      </c>
      <c r="AB1068" s="18">
        <f t="shared" ref="AB1068" si="1398">IF(AB1067&lt;&gt;"",IF(EOMONTH(X1063,0)&gt;AB1067,AB1067+1,""),"")</f>
        <v>42489</v>
      </c>
      <c r="AC1068" s="18" t="str">
        <f t="shared" ref="AC1068" si="1399">IF(AC1067&lt;&gt;"",IF(EOMONTH(Y1063,0)&gt;AC1067,AC1067+1,""),"")</f>
        <v/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</row>
    <row r="1069" spans="1:49" ht="11.25" customHeight="1">
      <c r="A1069" s="54" t="str">
        <f>IF(COUNTIF($AE$18:$AE$60,A1063)=1,VLOOKUP(A1063,$AE$18:$AF$60,2,0),"")</f>
        <v/>
      </c>
      <c r="B1069" s="54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7" t="s">
        <v>38</v>
      </c>
      <c r="X1069" s="18">
        <f t="shared" ref="X1069" si="1400">IF(X1068&lt;&gt;"",X1068+1,IF(WEEKDAY(X1063,2)=6,DATE(YEAR(X1063),MONTH(X1063),1),""))</f>
        <v>42462</v>
      </c>
      <c r="Y1069" s="18">
        <f t="shared" si="1385"/>
        <v>42469</v>
      </c>
      <c r="Z1069" s="18">
        <f t="shared" si="1386"/>
        <v>42476</v>
      </c>
      <c r="AA1069" s="18">
        <f t="shared" si="1387"/>
        <v>42483</v>
      </c>
      <c r="AB1069" s="18">
        <f t="shared" ref="AB1069" si="1401">IF(AB1068&lt;&gt;"",IF(EOMONTH(X1063,0)&gt;AB1068,AB1068+1,""),"")</f>
        <v>42490</v>
      </c>
      <c r="AC1069" s="18" t="str">
        <f t="shared" ref="AC1069" si="1402">IF(AC1068&lt;&gt;"",IF(EOMONTH(Y1063,0)&gt;AC1068,AC1068+1,""),"")</f>
        <v/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</row>
    <row r="1070" spans="1:49" ht="11.25" customHeight="1">
      <c r="A1070" s="55"/>
      <c r="B1070" s="55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7"/>
      <c r="W1070" s="19" t="s">
        <v>38</v>
      </c>
      <c r="X1070" s="20">
        <f t="shared" ref="X1070" si="1403">IF(X1069&lt;&gt;"",X1069+1,IF(WEEKDAY(X1063,2)=7,DATE(YEAR(X1063),MONTH(X1063),1),""))</f>
        <v>42463</v>
      </c>
      <c r="Y1070" s="20">
        <f t="shared" si="1385"/>
        <v>42470</v>
      </c>
      <c r="Z1070" s="20">
        <f t="shared" si="1386"/>
        <v>42477</v>
      </c>
      <c r="AA1070" s="20">
        <f t="shared" si="1387"/>
        <v>42484</v>
      </c>
      <c r="AB1070" s="20" t="str">
        <f t="shared" ref="AB1070" si="1404">IF(AB1069&lt;&gt;"",IF(EOMONTH(X1063,0)&gt;AB1069,AB1069+1,""),"")</f>
        <v/>
      </c>
      <c r="AC1070" s="20" t="str">
        <f t="shared" ref="AC1070" si="1405">IF(AC1069&lt;&gt;"",IF(EOMONTH(Y1063,0)&gt;AC1069,AC1069+1,""),"")</f>
        <v/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</row>
    <row r="1071" spans="1:49" ht="11.25" customHeight="1">
      <c r="A1071" s="21"/>
      <c r="B1071" s="21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7"/>
      <c r="X1071" s="7"/>
      <c r="Y1071" s="7"/>
      <c r="Z1071" s="7"/>
      <c r="AA1071" s="7"/>
      <c r="AB1071" s="7"/>
      <c r="AC1071" s="27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</row>
    <row r="1072" spans="1:49" ht="11.25" customHeight="1">
      <c r="A1072" s="56">
        <f t="shared" ref="A1072" si="1406">A1063+1</f>
        <v>42483</v>
      </c>
      <c r="B1072" s="56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X1072" s="47">
        <f t="shared" ref="X1072" si="1407">DATE(YEAR(X1063),MONTH(X1063)+1,1)</f>
        <v>42491</v>
      </c>
      <c r="Y1072" s="47"/>
      <c r="Z1072" s="47"/>
      <c r="AA1072" s="47"/>
      <c r="AB1072" s="47"/>
      <c r="AC1072" s="18" t="str">
        <f t="shared" ref="AC1072" si="1408">IF(AB1079&lt;&gt;"",IF(EOMONTH(Y1072,0)&gt;AB1079,AB1079+1,""),"")</f>
        <v/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</row>
    <row r="1073" spans="1:49" ht="11.25" customHeight="1">
      <c r="A1073" s="56"/>
      <c r="B1073" s="56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7" t="s">
        <v>35</v>
      </c>
      <c r="X1073" s="18" t="str">
        <f t="shared" ref="X1073" si="1409">IF(WEEKDAY(X1072,2)=1,DATE(YEAR(X1072),MONTH(X1072),1),"")</f>
        <v/>
      </c>
      <c r="Y1073" s="18">
        <f t="shared" ref="Y1073:AA1073" si="1410">X1079+1</f>
        <v>42492</v>
      </c>
      <c r="Z1073" s="18">
        <f t="shared" si="1410"/>
        <v>42499</v>
      </c>
      <c r="AA1073" s="18">
        <f t="shared" si="1410"/>
        <v>42506</v>
      </c>
      <c r="AB1073" s="18">
        <f t="shared" ref="AB1073" si="1411">IF(AA1079&lt;&gt;"",IF(EOMONTH(X1072,0)&gt;AA1079,AA1079+1,""),"")</f>
        <v>42513</v>
      </c>
      <c r="AC1073" s="18">
        <f t="shared" ref="AC1073" si="1412">IF(AB1079&lt;&gt;"",IF(EOMONTH(X1072,0)&gt;AB1079,AB1079+1,""),"")</f>
        <v>42520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</row>
    <row r="1074" spans="1:49" ht="11.25" customHeight="1">
      <c r="A1074" s="56"/>
      <c r="B1074" s="56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7" t="s">
        <v>36</v>
      </c>
      <c r="X1074" s="18" t="str">
        <f t="shared" ref="X1074" si="1413">IF(X1073&lt;&gt;"",X1073+1,IF(WEEKDAY(X1072,2)=2,DATE(YEAR(X1072),MONTH(X1072),1),""))</f>
        <v/>
      </c>
      <c r="Y1074" s="18">
        <f t="shared" ref="Y1074:Y1079" si="1414">Y1073+1</f>
        <v>42493</v>
      </c>
      <c r="Z1074" s="18">
        <f t="shared" ref="Z1074:Z1079" si="1415">Z1073+1</f>
        <v>42500</v>
      </c>
      <c r="AA1074" s="18">
        <f t="shared" ref="AA1074:AA1079" si="1416">AA1073+1</f>
        <v>42507</v>
      </c>
      <c r="AB1074" s="18">
        <f t="shared" ref="AB1074" si="1417">IF(AB1073&lt;&gt;"",IF(EOMONTH(X1072,0)&gt;AB1073,AB1073+1,""),"")</f>
        <v>42514</v>
      </c>
      <c r="AC1074" s="18" t="str">
        <f t="shared" ref="AC1074" si="1418">IF(AC1073&lt;&gt;"",IF(EOMONTH(Y1072,0)&gt;AC1073,AC1073+1,""),"")</f>
        <v/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</row>
    <row r="1075" spans="1:49" ht="11.25" customHeight="1">
      <c r="A1075" s="56"/>
      <c r="B1075" s="56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7" t="s">
        <v>35</v>
      </c>
      <c r="X1075" s="18" t="str">
        <f t="shared" ref="X1075" si="1419">IF(X1074&lt;&gt;"",X1074+1,IF(WEEKDAY(X1072,2)=3,DATE(YEAR(X1072),MONTH(X1072),1),""))</f>
        <v/>
      </c>
      <c r="Y1075" s="18">
        <f t="shared" si="1414"/>
        <v>42494</v>
      </c>
      <c r="Z1075" s="18">
        <f t="shared" si="1415"/>
        <v>42501</v>
      </c>
      <c r="AA1075" s="18">
        <f t="shared" si="1416"/>
        <v>42508</v>
      </c>
      <c r="AB1075" s="18">
        <f t="shared" ref="AB1075" si="1420">IF(AB1074&lt;&gt;"",IF(EOMONTH(X1072,0)&gt;AB1074,AB1074+1,""),"")</f>
        <v>42515</v>
      </c>
      <c r="AC1075" s="18" t="str">
        <f t="shared" ref="AC1075" si="1421">IF(AC1074&lt;&gt;"",IF(EOMONTH(Y1072,0)&gt;AC1074,AC1074+1,""),"")</f>
        <v/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</row>
    <row r="1076" spans="1:49" ht="11.25" customHeight="1">
      <c r="A1076" s="50">
        <f t="shared" ref="A1076" si="1422">A1072</f>
        <v>42483</v>
      </c>
      <c r="B1076" s="50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7" t="s">
        <v>36</v>
      </c>
      <c r="X1076" s="18" t="str">
        <f t="shared" ref="X1076" si="1423">IF(X1075&lt;&gt;"",X1075+1,IF(WEEKDAY(X1072,2)=4,DATE(YEAR(X1072),MONTH(X1072),1),""))</f>
        <v/>
      </c>
      <c r="Y1076" s="18">
        <f t="shared" si="1414"/>
        <v>42495</v>
      </c>
      <c r="Z1076" s="18">
        <f t="shared" si="1415"/>
        <v>42502</v>
      </c>
      <c r="AA1076" s="18">
        <f t="shared" si="1416"/>
        <v>42509</v>
      </c>
      <c r="AB1076" s="18">
        <f t="shared" ref="AB1076" si="1424">IF(AB1075&lt;&gt;"",IF(EOMONTH(X1072,0)&gt;AB1075,AB1075+1,""),"")</f>
        <v>42516</v>
      </c>
      <c r="AC1076" s="18" t="str">
        <f t="shared" ref="AC1076" si="1425">IF(AC1075&lt;&gt;"",IF(EOMONTH(Y1072,0)&gt;AC1075,AC1075+1,""),"")</f>
        <v/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</row>
    <row r="1077" spans="1:49" ht="11.25" customHeight="1">
      <c r="A1077" s="50"/>
      <c r="B1077" s="50"/>
      <c r="C1077" s="27"/>
      <c r="D1077" s="27"/>
      <c r="E1077" s="31"/>
      <c r="F1077" s="31"/>
      <c r="G1077" s="31"/>
      <c r="H1077" s="31"/>
      <c r="I1077" s="31"/>
      <c r="J1077" s="31"/>
      <c r="K1077" s="31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7" t="s">
        <v>37</v>
      </c>
      <c r="X1077" s="18" t="str">
        <f t="shared" ref="X1077" si="1426">IF(X1076&lt;&gt;"",X1076+1,IF(WEEKDAY(X1072,2)=5,DATE(YEAR(X1072),MONTH(X1072),1),""))</f>
        <v/>
      </c>
      <c r="Y1077" s="18">
        <f t="shared" si="1414"/>
        <v>42496</v>
      </c>
      <c r="Z1077" s="18">
        <f t="shared" si="1415"/>
        <v>42503</v>
      </c>
      <c r="AA1077" s="18">
        <f t="shared" si="1416"/>
        <v>42510</v>
      </c>
      <c r="AB1077" s="18">
        <f t="shared" ref="AB1077" si="1427">IF(AB1076&lt;&gt;"",IF(EOMONTH(X1072,0)&gt;AB1076,AB1076+1,""),"")</f>
        <v>42517</v>
      </c>
      <c r="AC1077" s="18" t="str">
        <f t="shared" ref="AC1077" si="1428">IF(AC1076&lt;&gt;"",IF(EOMONTH(Y1072,0)&gt;AC1076,AC1076+1,""),"")</f>
        <v/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</row>
    <row r="1078" spans="1:49" ht="11.25" customHeight="1">
      <c r="A1078" s="48" t="str">
        <f>IF(COUNTIF($AE$18:$AE$60,A1072)=1,VLOOKUP(A1072,$AE$18:$AF$60,2,0),"")</f>
        <v/>
      </c>
      <c r="B1078" s="48"/>
      <c r="C1078" s="27"/>
      <c r="D1078" s="27"/>
      <c r="E1078" s="31"/>
      <c r="F1078" s="31"/>
      <c r="G1078" s="31"/>
      <c r="H1078" s="31"/>
      <c r="I1078" s="31"/>
      <c r="J1078" s="31"/>
      <c r="K1078" s="31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7" t="s">
        <v>38</v>
      </c>
      <c r="X1078" s="18" t="str">
        <f t="shared" ref="X1078" si="1429">IF(X1077&lt;&gt;"",X1077+1,IF(WEEKDAY(X1072,2)=6,DATE(YEAR(X1072),MONTH(X1072),1),""))</f>
        <v/>
      </c>
      <c r="Y1078" s="18">
        <f t="shared" si="1414"/>
        <v>42497</v>
      </c>
      <c r="Z1078" s="18">
        <f t="shared" si="1415"/>
        <v>42504</v>
      </c>
      <c r="AA1078" s="18">
        <f t="shared" si="1416"/>
        <v>42511</v>
      </c>
      <c r="AB1078" s="18">
        <f t="shared" ref="AB1078" si="1430">IF(AB1077&lt;&gt;"",IF(EOMONTH(X1072,0)&gt;AB1077,AB1077+1,""),"")</f>
        <v>42518</v>
      </c>
      <c r="AC1078" s="18" t="str">
        <f t="shared" ref="AC1078" si="1431">IF(AC1077&lt;&gt;"",IF(EOMONTH(Y1072,0)&gt;AC1077,AC1077+1,""),"")</f>
        <v/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</row>
    <row r="1079" spans="1:49" ht="11.25" customHeight="1">
      <c r="A1079" s="49"/>
      <c r="B1079" s="49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7"/>
      <c r="W1079" s="19" t="s">
        <v>38</v>
      </c>
      <c r="X1079" s="20">
        <f t="shared" ref="X1079" si="1432">IF(X1078&lt;&gt;"",X1078+1,IF(WEEKDAY(X1072,2)=7,DATE(YEAR(X1072),MONTH(X1072),1),""))</f>
        <v>42491</v>
      </c>
      <c r="Y1079" s="20">
        <f t="shared" si="1414"/>
        <v>42498</v>
      </c>
      <c r="Z1079" s="20">
        <f t="shared" si="1415"/>
        <v>42505</v>
      </c>
      <c r="AA1079" s="20">
        <f t="shared" si="1416"/>
        <v>42512</v>
      </c>
      <c r="AB1079" s="20">
        <f t="shared" ref="AB1079" si="1433">IF(AB1078&lt;&gt;"",IF(EOMONTH(X1072,0)&gt;AB1078,AB1078+1,""),"")</f>
        <v>42519</v>
      </c>
      <c r="AC1079" s="20" t="str">
        <f t="shared" ref="AC1079" si="1434">IF(AC1078&lt;&gt;"",IF(EOMONTH(Y1072,0)&gt;AC1078,AC1078+1,""),"")</f>
        <v/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</row>
    <row r="1080" spans="1:49" ht="11.25" customHeight="1">
      <c r="A1080" s="25"/>
      <c r="B1080" s="25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7"/>
      <c r="X1080" s="7"/>
      <c r="Y1080" s="7"/>
      <c r="Z1080" s="7"/>
      <c r="AA1080" s="7"/>
      <c r="AB1080" s="7"/>
      <c r="AC1080" s="27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</row>
    <row r="1081" spans="1:49" ht="11.25" customHeight="1">
      <c r="A1081" s="56">
        <f t="shared" ref="A1081" si="1435">A1072+1</f>
        <v>42484</v>
      </c>
      <c r="B1081" s="56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X1081" s="47">
        <f t="shared" ref="X1081" si="1436">DATE(YEAR(X1072),MONTH(X1072)+1,1)</f>
        <v>42522</v>
      </c>
      <c r="Y1081" s="47"/>
      <c r="Z1081" s="47"/>
      <c r="AA1081" s="47"/>
      <c r="AB1081" s="47"/>
      <c r="AC1081" s="18" t="str">
        <f t="shared" ref="AC1081" si="1437">IF(AB1088&lt;&gt;"",IF(EOMONTH(Y1081,0)&gt;AB1088,AB1088+1,""),"")</f>
        <v/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</row>
    <row r="1082" spans="1:49" ht="11.25" customHeight="1">
      <c r="A1082" s="56"/>
      <c r="B1082" s="56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7" t="s">
        <v>35</v>
      </c>
      <c r="X1082" s="18" t="str">
        <f t="shared" ref="X1082" si="1438">IF(WEEKDAY(X1081,2)=1,DATE(YEAR(X1081),MONTH(X1081),1),"")</f>
        <v/>
      </c>
      <c r="Y1082" s="18">
        <f t="shared" ref="Y1082:AA1082" si="1439">X1088+1</f>
        <v>42527</v>
      </c>
      <c r="Z1082" s="18">
        <f t="shared" si="1439"/>
        <v>42534</v>
      </c>
      <c r="AA1082" s="18">
        <f t="shared" si="1439"/>
        <v>42541</v>
      </c>
      <c r="AB1082" s="18">
        <f t="shared" ref="AB1082" si="1440">IF(AA1088&lt;&gt;"",IF(EOMONTH(X1081,0)&gt;AA1088,AA1088+1,""),"")</f>
        <v>42548</v>
      </c>
      <c r="AC1082" s="18" t="str">
        <f t="shared" ref="AC1082" si="1441">IF(AB1088&lt;&gt;"",IF(EOMONTH(X1081,0)&gt;AB1088,AB1088+1,""),"")</f>
        <v/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</row>
    <row r="1083" spans="1:49" ht="11.25" customHeight="1">
      <c r="A1083" s="56"/>
      <c r="B1083" s="56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7" t="s">
        <v>36</v>
      </c>
      <c r="X1083" s="18" t="str">
        <f t="shared" ref="X1083" si="1442">IF(X1082&lt;&gt;"",X1082+1,IF(WEEKDAY(X1081,2)=2,DATE(YEAR(X1081),MONTH(X1081),1),""))</f>
        <v/>
      </c>
      <c r="Y1083" s="18">
        <f t="shared" ref="Y1083" si="1443">Y1082+1</f>
        <v>42528</v>
      </c>
      <c r="Z1083" s="18">
        <f t="shared" ref="Z1083" si="1444">Z1082+1</f>
        <v>42535</v>
      </c>
      <c r="AA1083" s="18">
        <f t="shared" ref="AA1083" si="1445">AA1082+1</f>
        <v>42542</v>
      </c>
      <c r="AB1083" s="18">
        <f t="shared" ref="AB1083" si="1446">IF(AB1082&lt;&gt;"",IF(EOMONTH(X1081,0)&gt;AB1082,AB1082+1,""),"")</f>
        <v>42549</v>
      </c>
      <c r="AC1083" s="18" t="str">
        <f t="shared" ref="AC1083" si="1447">IF(AC1082&lt;&gt;"",IF(EOMONTH(Y1081,0)&gt;AC1082,AC1082+1,""),"")</f>
        <v/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</row>
    <row r="1084" spans="1:49" ht="11.25" customHeight="1">
      <c r="A1084" s="56"/>
      <c r="B1084" s="56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7"/>
      <c r="W1084" s="7" t="s">
        <v>35</v>
      </c>
      <c r="X1084" s="18">
        <f t="shared" ref="X1084" si="1448">IF(X1083&lt;&gt;"",X1083+1,IF(WEEKDAY(X1081,2)=3,DATE(YEAR(X1081),MONTH(X1081),1),""))</f>
        <v>42522</v>
      </c>
      <c r="Y1084" s="18">
        <f t="shared" ref="Y1084:AA1084" si="1449">Y1083+1</f>
        <v>42529</v>
      </c>
      <c r="Z1084" s="18">
        <f t="shared" si="1449"/>
        <v>42536</v>
      </c>
      <c r="AA1084" s="18">
        <f t="shared" si="1449"/>
        <v>42543</v>
      </c>
      <c r="AB1084" s="18">
        <f t="shared" ref="AB1084" si="1450">IF(AB1083&lt;&gt;"",IF(EOMONTH(X1081,0)&gt;AB1083,AB1083+1,""),"")</f>
        <v>42550</v>
      </c>
      <c r="AC1084" s="18" t="str">
        <f t="shared" ref="AC1084" si="1451">IF(AC1083&lt;&gt;"",IF(EOMONTH(Y1081,0)&gt;AC1083,AC1083+1,""),"")</f>
        <v/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</row>
    <row r="1085" spans="1:49" ht="11.25" customHeight="1">
      <c r="A1085" s="50">
        <f t="shared" ref="A1085" si="1452">A1081</f>
        <v>42484</v>
      </c>
      <c r="B1085" s="50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7"/>
      <c r="W1085" s="7" t="s">
        <v>36</v>
      </c>
      <c r="X1085" s="18">
        <f t="shared" ref="X1085" si="1453">IF(X1084&lt;&gt;"",X1084+1,IF(WEEKDAY(X1081,2)=4,DATE(YEAR(X1081),MONTH(X1081),1),""))</f>
        <v>42523</v>
      </c>
      <c r="Y1085" s="18">
        <f t="shared" ref="Y1085:AA1085" si="1454">Y1084+1</f>
        <v>42530</v>
      </c>
      <c r="Z1085" s="18">
        <f t="shared" si="1454"/>
        <v>42537</v>
      </c>
      <c r="AA1085" s="18">
        <f t="shared" si="1454"/>
        <v>42544</v>
      </c>
      <c r="AB1085" s="18">
        <f t="shared" ref="AB1085" si="1455">IF(AB1084&lt;&gt;"",IF(EOMONTH(X1081,0)&gt;AB1084,AB1084+1,""),"")</f>
        <v>42551</v>
      </c>
      <c r="AC1085" s="18" t="str">
        <f t="shared" ref="AC1085" si="1456">IF(AC1084&lt;&gt;"",IF(EOMONTH(Y1081,0)&gt;AC1084,AC1084+1,""),"")</f>
        <v/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</row>
    <row r="1086" spans="1:49" ht="11.25" customHeight="1">
      <c r="A1086" s="50"/>
      <c r="B1086" s="50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7"/>
      <c r="W1086" s="7" t="s">
        <v>37</v>
      </c>
      <c r="X1086" s="18">
        <f t="shared" ref="X1086" si="1457">IF(X1085&lt;&gt;"",X1085+1,IF(WEEKDAY(X1081,2)=5,DATE(YEAR(X1081),MONTH(X1081),1),""))</f>
        <v>42524</v>
      </c>
      <c r="Y1086" s="18">
        <f t="shared" ref="Y1086:AA1086" si="1458">Y1085+1</f>
        <v>42531</v>
      </c>
      <c r="Z1086" s="18">
        <f t="shared" si="1458"/>
        <v>42538</v>
      </c>
      <c r="AA1086" s="18">
        <f t="shared" si="1458"/>
        <v>42545</v>
      </c>
      <c r="AB1086" s="18" t="str">
        <f t="shared" ref="AB1086" si="1459">IF(AB1085&lt;&gt;"",IF(EOMONTH(X1081,0)&gt;AB1085,AB1085+1,""),"")</f>
        <v/>
      </c>
      <c r="AC1086" s="18" t="str">
        <f t="shared" ref="AC1086" si="1460">IF(AC1085&lt;&gt;"",IF(EOMONTH(Y1081,0)&gt;AC1085,AC1085+1,""),"")</f>
        <v/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</row>
    <row r="1087" spans="1:49" ht="11.25" customHeight="1">
      <c r="A1087" s="48" t="str">
        <f>IF(COUNTIF($AE$18:$AE$60,A1081)=1,VLOOKUP(A1081,$AE$18:$AF$60,2,0),"")</f>
        <v/>
      </c>
      <c r="B1087" s="48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7"/>
      <c r="W1087" s="7" t="s">
        <v>38</v>
      </c>
      <c r="X1087" s="18">
        <f t="shared" ref="X1087" si="1461">IF(X1086&lt;&gt;"",X1086+1,IF(WEEKDAY(X1081,2)=6,DATE(YEAR(X1081),MONTH(X1081),1),""))</f>
        <v>42525</v>
      </c>
      <c r="Y1087" s="18">
        <f t="shared" ref="Y1087:AA1087" si="1462">Y1086+1</f>
        <v>42532</v>
      </c>
      <c r="Z1087" s="18">
        <f t="shared" si="1462"/>
        <v>42539</v>
      </c>
      <c r="AA1087" s="18">
        <f t="shared" si="1462"/>
        <v>42546</v>
      </c>
      <c r="AB1087" s="18" t="str">
        <f t="shared" ref="AB1087" si="1463">IF(AB1086&lt;&gt;"",IF(EOMONTH(X1081,0)&gt;AB1086,AB1086+1,""),"")</f>
        <v/>
      </c>
      <c r="AC1087" s="18" t="str">
        <f t="shared" ref="AC1087" si="1464">IF(AC1086&lt;&gt;"",IF(EOMONTH(Y1081,0)&gt;AC1086,AC1086+1,""),"")</f>
        <v/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</row>
    <row r="1088" spans="1:49" ht="11.25" customHeight="1">
      <c r="A1088" s="49"/>
      <c r="B1088" s="49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7"/>
      <c r="W1088" s="19" t="s">
        <v>38</v>
      </c>
      <c r="X1088" s="20">
        <f t="shared" ref="X1088" si="1465">IF(X1087&lt;&gt;"",X1087+1,IF(WEEKDAY(X1081,2)=7,DATE(YEAR(X1081),MONTH(X1081),1),""))</f>
        <v>42526</v>
      </c>
      <c r="Y1088" s="20">
        <f t="shared" ref="Y1088:AA1088" si="1466">Y1087+1</f>
        <v>42533</v>
      </c>
      <c r="Z1088" s="20">
        <f t="shared" si="1466"/>
        <v>42540</v>
      </c>
      <c r="AA1088" s="20">
        <f t="shared" si="1466"/>
        <v>42547</v>
      </c>
      <c r="AB1088" s="20" t="str">
        <f t="shared" ref="AB1088" si="1467">IF(AB1087&lt;&gt;"",IF(EOMONTH(X1081,0)&gt;AB1087,AB1087+1,""),"")</f>
        <v/>
      </c>
      <c r="AC1088" s="20" t="str">
        <f t="shared" ref="AC1088" si="1468">IF(AC1087&lt;&gt;"",IF(EOMONTH(Y1081,0)&gt;AC1087,AC1087+1,""),"")</f>
        <v/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</row>
    <row r="1089" spans="1:49" ht="33.75" customHeight="1">
      <c r="A1089" s="51">
        <f>TRUNC((A1091-WEEKDAY(A1091,2)-DATE(YEAR(A1091+4-WEEKDAY(A1091,2)),1,-10))/7)</f>
        <v>17</v>
      </c>
      <c r="B1089" s="51"/>
      <c r="C1089" s="52" t="str">
        <f>IF(MONTH(A1091)=MONTH(A1145),VLOOKUP(MONTH(A1091),$AI$1:$AJ$12,2,2)&amp;" "&amp;YEAR(A1091),VLOOKUP(MONTH(A1091),$AI$1:$AJ$12,2,2)&amp;" "&amp;YEAR(A1091)&amp;" / "&amp;VLOOKUP(MONTH(A1145),$AI$1:$AJ$12,2,2)&amp;" "&amp;YEAR(A1145))</f>
        <v>April 2016 / Mai 2016</v>
      </c>
      <c r="D1089" s="52"/>
      <c r="E1089" s="52"/>
      <c r="F1089" s="52"/>
      <c r="G1089" s="52"/>
      <c r="H1089" s="52"/>
      <c r="I1089" s="52"/>
      <c r="J1089" s="52"/>
      <c r="K1089" s="52"/>
      <c r="L1089" s="52"/>
      <c r="M1089" s="52" t="str">
        <f t="shared" ref="M1089" si="1469">C1089</f>
        <v>April 2016 / Mai 2016</v>
      </c>
      <c r="N1089" s="52"/>
      <c r="O1089" s="52"/>
      <c r="P1089" s="52"/>
      <c r="Q1089" s="52"/>
      <c r="R1089" s="52"/>
      <c r="S1089" s="52"/>
      <c r="T1089" s="52"/>
      <c r="U1089" s="52"/>
      <c r="V1089" s="52"/>
      <c r="W1089" s="52"/>
      <c r="X1089" s="52"/>
      <c r="Y1089" s="52"/>
      <c r="Z1089" s="53">
        <f t="shared" ref="Z1089" si="1470">A1089</f>
        <v>17</v>
      </c>
      <c r="AA1089" s="53"/>
      <c r="AB1089" s="53"/>
      <c r="AC1089" s="5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</row>
    <row r="1090" spans="1:49" ht="11.25" customHeight="1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</row>
    <row r="1091" spans="1:49" ht="11.25" customHeight="1">
      <c r="A1091" s="58">
        <f t="shared" ref="A1091" si="1471">A1081+1</f>
        <v>42485</v>
      </c>
      <c r="B1091" s="58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</row>
    <row r="1092" spans="1:49" ht="11.25" customHeight="1">
      <c r="A1092" s="58"/>
      <c r="B1092" s="58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</row>
    <row r="1093" spans="1:49" ht="11.25" customHeight="1">
      <c r="A1093" s="58"/>
      <c r="B1093" s="58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</row>
    <row r="1094" spans="1:49" ht="11.25" customHeight="1">
      <c r="A1094" s="58"/>
      <c r="B1094" s="58"/>
      <c r="C1094" s="27"/>
      <c r="D1094" s="27"/>
      <c r="E1094" s="27"/>
      <c r="F1094" s="28"/>
      <c r="G1094" s="27"/>
      <c r="H1094" s="27"/>
      <c r="I1094" s="27"/>
      <c r="J1094" s="27"/>
      <c r="K1094" s="27"/>
      <c r="L1094" s="2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</row>
    <row r="1095" spans="1:49" ht="11.25" customHeight="1">
      <c r="A1095" s="57">
        <f t="shared" ref="A1095" si="1472">A1091</f>
        <v>42485</v>
      </c>
      <c r="B1095" s="5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</row>
    <row r="1096" spans="1:49" ht="11.25" customHeight="1">
      <c r="A1096" s="57"/>
      <c r="B1096" s="5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</row>
    <row r="1097" spans="1:49" ht="11.25" customHeight="1">
      <c r="A1097" s="54" t="str">
        <f>IF(COUNTIF($AE$18:$AE$60,A1091)=1,VLOOKUP(A1091,$AE$18:$AF$60,2,0),"")</f>
        <v/>
      </c>
      <c r="B1097" s="54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</row>
    <row r="1098" spans="1:49" ht="11.25" customHeight="1">
      <c r="A1098" s="55"/>
      <c r="B1098" s="55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11"/>
      <c r="N1098" s="11"/>
      <c r="O1098" s="11"/>
      <c r="P1098" s="11"/>
      <c r="Q1098" s="11"/>
      <c r="R1098" s="11"/>
      <c r="S1098" s="11"/>
      <c r="T1098" s="11"/>
      <c r="U1098" s="11"/>
      <c r="V1098" s="7"/>
      <c r="W1098" s="7"/>
      <c r="X1098" s="7"/>
      <c r="Y1098" s="7"/>
      <c r="Z1098" s="7"/>
      <c r="AA1098" s="7"/>
      <c r="AB1098" s="7"/>
      <c r="AC1098" s="7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</row>
    <row r="1099" spans="1:49" ht="11.25" customHeight="1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  <c r="L1099" s="2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</row>
    <row r="1100" spans="1:49" ht="11.25" customHeight="1">
      <c r="A1100" s="58">
        <f t="shared" ref="A1100" si="1473">A1091+1</f>
        <v>42486</v>
      </c>
      <c r="B1100" s="58"/>
      <c r="C1100" s="27"/>
      <c r="D1100" s="27"/>
      <c r="E1100" s="27"/>
      <c r="F1100" s="27"/>
      <c r="G1100" s="27"/>
      <c r="H1100" s="27"/>
      <c r="I1100" s="27"/>
      <c r="J1100" s="27"/>
      <c r="K1100" s="27"/>
      <c r="L1100" s="2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</row>
    <row r="1101" spans="1:49" ht="11.25" customHeight="1">
      <c r="A1101" s="58"/>
      <c r="B1101" s="58"/>
      <c r="C1101" s="27"/>
      <c r="D1101" s="27"/>
      <c r="E1101" s="27"/>
      <c r="F1101" s="27"/>
      <c r="G1101" s="27"/>
      <c r="H1101" s="27"/>
      <c r="I1101" s="27"/>
      <c r="J1101" s="27"/>
      <c r="K1101" s="27"/>
      <c r="L1101" s="2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</row>
    <row r="1102" spans="1:49" ht="11.25" customHeight="1">
      <c r="A1102" s="58"/>
      <c r="B1102" s="58"/>
      <c r="C1102" s="27"/>
      <c r="D1102" s="27"/>
      <c r="E1102" s="27"/>
      <c r="F1102" s="27"/>
      <c r="G1102" s="27"/>
      <c r="H1102" s="27"/>
      <c r="I1102" s="27"/>
      <c r="J1102" s="27"/>
      <c r="K1102" s="27"/>
      <c r="L1102" s="2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</row>
    <row r="1103" spans="1:49" ht="11.25" customHeight="1">
      <c r="A1103" s="58"/>
      <c r="B1103" s="58"/>
      <c r="C1103" s="27"/>
      <c r="D1103" s="27"/>
      <c r="E1103" s="27"/>
      <c r="F1103" s="27"/>
      <c r="G1103" s="27"/>
      <c r="H1103" s="27"/>
      <c r="I1103" s="27"/>
      <c r="J1103" s="27"/>
      <c r="K1103" s="27"/>
      <c r="L1103" s="2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</row>
    <row r="1104" spans="1:49" ht="11.25" customHeight="1">
      <c r="A1104" s="57">
        <f t="shared" ref="A1104" si="1474">A1100</f>
        <v>42486</v>
      </c>
      <c r="B1104" s="57"/>
      <c r="C1104" s="27"/>
      <c r="D1104" s="27"/>
      <c r="E1104" s="27"/>
      <c r="F1104" s="27"/>
      <c r="G1104" s="27"/>
      <c r="H1104" s="27"/>
      <c r="I1104" s="27"/>
      <c r="J1104" s="27"/>
      <c r="K1104" s="27"/>
      <c r="L1104" s="2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</row>
    <row r="1105" spans="1:49" ht="11.25" customHeight="1">
      <c r="A1105" s="57"/>
      <c r="B1105" s="57"/>
      <c r="C1105" s="27"/>
      <c r="D1105" s="27"/>
      <c r="E1105" s="27"/>
      <c r="F1105" s="27"/>
      <c r="G1105" s="27"/>
      <c r="H1105" s="27"/>
      <c r="I1105" s="27"/>
      <c r="J1105" s="27"/>
      <c r="K1105" s="27"/>
      <c r="L1105" s="2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</row>
    <row r="1106" spans="1:49" ht="11.25" customHeight="1">
      <c r="A1106" s="54" t="str">
        <f>IF(COUNTIF($AE$18:$AE$60,A1100)=1,VLOOKUP(A1100,$AE$18:$AF$60,2,0),"")</f>
        <v/>
      </c>
      <c r="B1106" s="54"/>
      <c r="C1106" s="27"/>
      <c r="D1106" s="27"/>
      <c r="E1106" s="27"/>
      <c r="F1106" s="27"/>
      <c r="G1106" s="27"/>
      <c r="H1106" s="27"/>
      <c r="I1106" s="27"/>
      <c r="J1106" s="27"/>
      <c r="K1106" s="27"/>
      <c r="L1106" s="2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</row>
    <row r="1107" spans="1:49" ht="11.25" customHeight="1">
      <c r="A1107" s="55"/>
      <c r="B1107" s="55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11"/>
      <c r="N1107" s="11"/>
      <c r="O1107" s="11"/>
      <c r="P1107" s="11"/>
      <c r="Q1107" s="11"/>
      <c r="R1107" s="11"/>
      <c r="S1107" s="11"/>
      <c r="T1107" s="11"/>
      <c r="U1107" s="11"/>
      <c r="V1107" s="7"/>
      <c r="W1107" s="7"/>
      <c r="X1107" s="7"/>
      <c r="Y1107" s="7"/>
      <c r="Z1107" s="7"/>
      <c r="AA1107" s="7"/>
      <c r="AB1107" s="7"/>
      <c r="AC1107" s="7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</row>
    <row r="1108" spans="1:49" ht="11.25" customHeight="1">
      <c r="A1108" s="30"/>
      <c r="B1108" s="30"/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</row>
    <row r="1109" spans="1:49" ht="11.25" customHeight="1">
      <c r="A1109" s="58">
        <f t="shared" ref="A1109" si="1475">A1100+1</f>
        <v>42487</v>
      </c>
      <c r="B1109" s="58"/>
      <c r="C1109" s="27"/>
      <c r="D1109" s="27"/>
      <c r="E1109" s="27"/>
      <c r="F1109" s="27"/>
      <c r="G1109" s="27"/>
      <c r="H1109" s="27"/>
      <c r="I1109" s="27"/>
      <c r="J1109" s="27"/>
      <c r="K1109" s="27"/>
      <c r="L1109" s="2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</row>
    <row r="1110" spans="1:49" ht="11.25" customHeight="1">
      <c r="A1110" s="58"/>
      <c r="B1110" s="58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</row>
    <row r="1111" spans="1:49" ht="11.25" customHeight="1">
      <c r="A1111" s="58"/>
      <c r="B1111" s="58"/>
      <c r="C1111" s="27"/>
      <c r="D1111" s="27"/>
      <c r="E1111" s="27"/>
      <c r="F1111" s="27"/>
      <c r="G1111" s="27"/>
      <c r="H1111" s="27"/>
      <c r="I1111" s="27"/>
      <c r="J1111" s="27"/>
      <c r="K1111" s="27"/>
      <c r="L1111" s="2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</row>
    <row r="1112" spans="1:49" ht="11.25" customHeight="1">
      <c r="A1112" s="58"/>
      <c r="B1112" s="58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</row>
    <row r="1113" spans="1:49" ht="11.25" customHeight="1">
      <c r="A1113" s="57">
        <f t="shared" ref="A1113" si="1476">A1109</f>
        <v>42487</v>
      </c>
      <c r="B1113" s="5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</row>
    <row r="1114" spans="1:49" ht="11.25" customHeight="1">
      <c r="A1114" s="57"/>
      <c r="B1114" s="5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</row>
    <row r="1115" spans="1:49" ht="11.25" customHeight="1">
      <c r="A1115" s="54" t="str">
        <f>IF(COUNTIF($AE$18:$AE$60,A1109)=1,VLOOKUP(A1109,$AE$18:$AF$60,2,0),"")</f>
        <v/>
      </c>
      <c r="B1115" s="54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</row>
    <row r="1116" spans="1:49" ht="11.25" customHeight="1">
      <c r="A1116" s="55"/>
      <c r="B1116" s="55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11"/>
      <c r="N1116" s="11"/>
      <c r="O1116" s="11"/>
      <c r="P1116" s="11"/>
      <c r="Q1116" s="11"/>
      <c r="R1116" s="11"/>
      <c r="S1116" s="11"/>
      <c r="T1116" s="11"/>
      <c r="U1116" s="11"/>
      <c r="V1116" s="7"/>
      <c r="W1116" s="7"/>
      <c r="X1116" s="7"/>
      <c r="Y1116" s="7"/>
      <c r="Z1116" s="7"/>
      <c r="AA1116" s="7"/>
      <c r="AB1116" s="7"/>
      <c r="AC1116" s="7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</row>
    <row r="1117" spans="1:49" ht="11.25" customHeight="1">
      <c r="A1117" s="30"/>
      <c r="B1117" s="30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</row>
    <row r="1118" spans="1:49" ht="11.25" customHeight="1">
      <c r="A1118" s="58">
        <f t="shared" ref="A1118" si="1477">A1109+1</f>
        <v>42488</v>
      </c>
      <c r="B1118" s="58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</row>
    <row r="1119" spans="1:49" ht="11.25" customHeight="1">
      <c r="A1119" s="58"/>
      <c r="B1119" s="58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</row>
    <row r="1120" spans="1:49" ht="11.25" customHeight="1">
      <c r="A1120" s="58"/>
      <c r="B1120" s="58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</row>
    <row r="1121" spans="1:49" ht="11.25" customHeight="1">
      <c r="A1121" s="58"/>
      <c r="B1121" s="58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</row>
    <row r="1122" spans="1:49" ht="11.25" customHeight="1">
      <c r="A1122" s="57">
        <f t="shared" ref="A1122" si="1478">A1118</f>
        <v>42488</v>
      </c>
      <c r="B1122" s="5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7"/>
      <c r="N1122" s="7"/>
      <c r="O1122" s="7"/>
      <c r="P1122" s="27"/>
      <c r="Q1122" s="27"/>
      <c r="R1122" s="27"/>
      <c r="S1122" s="27"/>
      <c r="T1122" s="27"/>
      <c r="U1122" s="27"/>
      <c r="V1122" s="27"/>
      <c r="W1122" s="7"/>
      <c r="X1122" s="7"/>
      <c r="Y1122" s="7"/>
      <c r="Z1122" s="7"/>
      <c r="AA1122" s="7"/>
      <c r="AB1122" s="7"/>
      <c r="AC1122" s="7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</row>
    <row r="1123" spans="1:49" ht="11.25" customHeight="1">
      <c r="A1123" s="57"/>
      <c r="B1123" s="5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7"/>
      <c r="N1123" s="7"/>
      <c r="O1123" s="7"/>
      <c r="P1123" s="27"/>
      <c r="Q1123" s="27"/>
      <c r="R1123" s="27"/>
      <c r="S1123" s="27"/>
      <c r="T1123" s="27"/>
      <c r="U1123" s="27"/>
      <c r="V1123" s="27"/>
      <c r="W1123" s="7"/>
      <c r="X1123" s="7"/>
      <c r="Y1123" s="7"/>
      <c r="Z1123" s="7"/>
      <c r="AA1123" s="7"/>
      <c r="AB1123" s="7"/>
      <c r="AC1123" s="7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</row>
    <row r="1124" spans="1:49" ht="11.25" customHeight="1">
      <c r="A1124" s="54" t="str">
        <f>IF(COUNTIF($AE$18:$AE$60,A1118)=1,VLOOKUP(A1118,$AE$18:$AF$60,2,0),"")</f>
        <v/>
      </c>
      <c r="B1124" s="54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7"/>
      <c r="N1124" s="7"/>
      <c r="O1124" s="7"/>
      <c r="P1124" s="27"/>
      <c r="Q1124" s="27"/>
      <c r="R1124" s="27"/>
      <c r="S1124" s="27"/>
      <c r="T1124" s="27"/>
      <c r="U1124" s="27"/>
      <c r="V1124" s="27"/>
      <c r="W1124" s="7"/>
      <c r="X1124" s="7"/>
      <c r="Y1124" s="7"/>
      <c r="Z1124" s="7"/>
      <c r="AA1124" s="7"/>
      <c r="AB1124" s="7"/>
      <c r="AC1124" s="7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</row>
    <row r="1125" spans="1:49" ht="11.25" customHeight="1">
      <c r="A1125" s="55"/>
      <c r="B1125" s="55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11"/>
      <c r="N1125" s="11"/>
      <c r="O1125" s="11"/>
      <c r="P1125" s="29"/>
      <c r="Q1125" s="29"/>
      <c r="R1125" s="29"/>
      <c r="S1125" s="29"/>
      <c r="T1125" s="29"/>
      <c r="U1125" s="29"/>
      <c r="V1125" s="27"/>
      <c r="W1125" s="7"/>
      <c r="X1125" s="7"/>
      <c r="Y1125" s="7"/>
      <c r="Z1125" s="7"/>
      <c r="AA1125" s="7"/>
      <c r="AB1125" s="7"/>
      <c r="AC1125" s="7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</row>
    <row r="1126" spans="1:49" ht="11.25" customHeight="1">
      <c r="A1126" s="7"/>
      <c r="B1126" s="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7"/>
      <c r="N1126" s="7"/>
      <c r="O1126" s="7"/>
      <c r="P1126" s="27"/>
      <c r="Q1126" s="27"/>
      <c r="R1126" s="27"/>
      <c r="S1126" s="27"/>
      <c r="T1126" s="27"/>
      <c r="U1126" s="27"/>
      <c r="V1126" s="27"/>
      <c r="W1126" s="7"/>
      <c r="X1126" s="7"/>
      <c r="Y1126" s="7"/>
      <c r="Z1126" s="7"/>
      <c r="AA1126" s="7"/>
      <c r="AB1126" s="7"/>
      <c r="AC1126" s="7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</row>
    <row r="1127" spans="1:49" ht="11.25" customHeight="1">
      <c r="A1127" s="58">
        <f t="shared" ref="A1127" si="1479">A1118+1</f>
        <v>42489</v>
      </c>
      <c r="B1127" s="58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7"/>
      <c r="N1127" s="7"/>
      <c r="O1127" s="7"/>
      <c r="P1127" s="27"/>
      <c r="Q1127" s="27"/>
      <c r="R1127" s="27"/>
      <c r="S1127" s="27"/>
      <c r="T1127" s="27"/>
      <c r="U1127" s="27"/>
      <c r="V1127" s="27"/>
      <c r="X1127" s="47">
        <f t="shared" ref="X1127" si="1480">IF(DAY(A1091)&gt;$AD$5,DATE(YEAR(A1091),MONTH(A1091),1),DATE(YEAR(A1091),MONTH(A1091)-1,1))</f>
        <v>42461</v>
      </c>
      <c r="Y1127" s="47"/>
      <c r="Z1127" s="47"/>
      <c r="AA1127" s="47"/>
      <c r="AB1127" s="47"/>
      <c r="AC1127" s="18" t="str">
        <f t="shared" ref="AC1127" si="1481">IF(AB1134&lt;&gt;"",IF(EOMONTH(Y1127,0)&gt;AB1134,AB1134+1,""),"")</f>
        <v/>
      </c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</row>
    <row r="1128" spans="1:49" ht="11.25" customHeight="1">
      <c r="A1128" s="58"/>
      <c r="B1128" s="58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7"/>
      <c r="N1128" s="7"/>
      <c r="O1128" s="7"/>
      <c r="P1128" s="27"/>
      <c r="Q1128" s="27"/>
      <c r="R1128" s="27"/>
      <c r="S1128" s="27"/>
      <c r="T1128" s="27"/>
      <c r="U1128" s="27"/>
      <c r="V1128" s="27"/>
      <c r="W1128" s="7" t="s">
        <v>35</v>
      </c>
      <c r="X1128" s="18" t="str">
        <f t="shared" ref="X1128" si="1482">IF(WEEKDAY(X1127,2)=1,DATE(YEAR(X1127),MONTH(X1127),1),"")</f>
        <v/>
      </c>
      <c r="Y1128" s="18">
        <f t="shared" ref="Y1128:AA1128" si="1483">X1134+1</f>
        <v>42464</v>
      </c>
      <c r="Z1128" s="18">
        <f t="shared" si="1483"/>
        <v>42471</v>
      </c>
      <c r="AA1128" s="18">
        <f t="shared" si="1483"/>
        <v>42478</v>
      </c>
      <c r="AB1128" s="18">
        <f t="shared" ref="AB1128" si="1484">IF(AA1134&lt;&gt;"",IF(EOMONTH(X1127,0)&gt;AA1134,AA1134+1,""),"")</f>
        <v>42485</v>
      </c>
      <c r="AC1128" s="18" t="str">
        <f t="shared" ref="AC1128" si="1485">IF(AB1134&lt;&gt;"",IF(EOMONTH(X1127,0)&gt;AB1134,AB1134+1,""),"")</f>
        <v/>
      </c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</row>
    <row r="1129" spans="1:49" ht="11.25" customHeight="1">
      <c r="A1129" s="58"/>
      <c r="B1129" s="58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7" t="s">
        <v>36</v>
      </c>
      <c r="X1129" s="18" t="str">
        <f t="shared" ref="X1129" si="1486">IF(X1128&lt;&gt;"",X1128+1,IF(WEEKDAY(X1127,2)=2,DATE(YEAR(X1127),MONTH(X1127),1),""))</f>
        <v/>
      </c>
      <c r="Y1129" s="18">
        <f t="shared" ref="Y1129:Y1134" si="1487">Y1128+1</f>
        <v>42465</v>
      </c>
      <c r="Z1129" s="18">
        <f t="shared" ref="Z1129:Z1134" si="1488">Z1128+1</f>
        <v>42472</v>
      </c>
      <c r="AA1129" s="18">
        <f t="shared" ref="AA1129:AA1134" si="1489">AA1128+1</f>
        <v>42479</v>
      </c>
      <c r="AB1129" s="18">
        <f t="shared" ref="AB1129" si="1490">IF(AB1128&lt;&gt;"",IF(EOMONTH(X1127,0)&gt;AB1128,AB1128+1,""),"")</f>
        <v>42486</v>
      </c>
      <c r="AC1129" s="18" t="str">
        <f t="shared" ref="AC1129" si="1491">IF(AC1128&lt;&gt;"",IF(EOMONTH(Y1127,0)&gt;AC1128,AC1128+1,""),"")</f>
        <v/>
      </c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</row>
    <row r="1130" spans="1:49" ht="11.25" customHeight="1">
      <c r="A1130" s="58"/>
      <c r="B1130" s="58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7" t="s">
        <v>35</v>
      </c>
      <c r="X1130" s="18" t="str">
        <f t="shared" ref="X1130" si="1492">IF(X1129&lt;&gt;"",X1129+1,IF(WEEKDAY(X1127,2)=3,DATE(YEAR(X1127),MONTH(X1127),1),""))</f>
        <v/>
      </c>
      <c r="Y1130" s="18">
        <f t="shared" si="1487"/>
        <v>42466</v>
      </c>
      <c r="Z1130" s="18">
        <f t="shared" si="1488"/>
        <v>42473</v>
      </c>
      <c r="AA1130" s="18">
        <f t="shared" si="1489"/>
        <v>42480</v>
      </c>
      <c r="AB1130" s="18">
        <f t="shared" ref="AB1130" si="1493">IF(AB1129&lt;&gt;"",IF(EOMONTH(X1127,0)&gt;AB1129,AB1129+1,""),"")</f>
        <v>42487</v>
      </c>
      <c r="AC1130" s="18" t="str">
        <f t="shared" ref="AC1130" si="1494">IF(AC1129&lt;&gt;"",IF(EOMONTH(Y1127,0)&gt;AC1129,AC1129+1,""),"")</f>
        <v/>
      </c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</row>
    <row r="1131" spans="1:49" ht="11.25" customHeight="1">
      <c r="A1131" s="57">
        <f t="shared" ref="A1131" si="1495">A1127</f>
        <v>42489</v>
      </c>
      <c r="B1131" s="5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7" t="s">
        <v>36</v>
      </c>
      <c r="X1131" s="18" t="str">
        <f t="shared" ref="X1131" si="1496">IF(X1130&lt;&gt;"",X1130+1,IF(WEEKDAY(X1127,2)=4,DATE(YEAR(X1127),MONTH(X1127),1),""))</f>
        <v/>
      </c>
      <c r="Y1131" s="18">
        <f t="shared" si="1487"/>
        <v>42467</v>
      </c>
      <c r="Z1131" s="18">
        <f t="shared" si="1488"/>
        <v>42474</v>
      </c>
      <c r="AA1131" s="18">
        <f t="shared" si="1489"/>
        <v>42481</v>
      </c>
      <c r="AB1131" s="18">
        <f t="shared" ref="AB1131" si="1497">IF(AB1130&lt;&gt;"",IF(EOMONTH(X1127,0)&gt;AB1130,AB1130+1,""),"")</f>
        <v>42488</v>
      </c>
      <c r="AC1131" s="18" t="str">
        <f t="shared" ref="AC1131" si="1498">IF(AC1130&lt;&gt;"",IF(EOMONTH(Y1127,0)&gt;AC1130,AC1130+1,""),"")</f>
        <v/>
      </c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</row>
    <row r="1132" spans="1:49" ht="11.25" customHeight="1">
      <c r="A1132" s="57"/>
      <c r="B1132" s="57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7" t="s">
        <v>37</v>
      </c>
      <c r="X1132" s="18">
        <f t="shared" ref="X1132" si="1499">IF(X1131&lt;&gt;"",X1131+1,IF(WEEKDAY(X1127,2)=5,DATE(YEAR(X1127),MONTH(X1127),1),""))</f>
        <v>42461</v>
      </c>
      <c r="Y1132" s="18">
        <f t="shared" si="1487"/>
        <v>42468</v>
      </c>
      <c r="Z1132" s="18">
        <f t="shared" si="1488"/>
        <v>42475</v>
      </c>
      <c r="AA1132" s="18">
        <f t="shared" si="1489"/>
        <v>42482</v>
      </c>
      <c r="AB1132" s="18">
        <f t="shared" ref="AB1132" si="1500">IF(AB1131&lt;&gt;"",IF(EOMONTH(X1127,0)&gt;AB1131,AB1131+1,""),"")</f>
        <v>42489</v>
      </c>
      <c r="AC1132" s="18" t="str">
        <f t="shared" ref="AC1132" si="1501">IF(AC1131&lt;&gt;"",IF(EOMONTH(Y1127,0)&gt;AC1131,AC1131+1,""),"")</f>
        <v/>
      </c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</row>
    <row r="1133" spans="1:49" ht="11.25" customHeight="1">
      <c r="A1133" s="54" t="str">
        <f>IF(COUNTIF($AE$18:$AE$60,A1127)=1,VLOOKUP(A1127,$AE$18:$AF$60,2,0),"")</f>
        <v/>
      </c>
      <c r="B1133" s="54"/>
      <c r="C1133" s="27"/>
      <c r="D1133" s="2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7" t="s">
        <v>38</v>
      </c>
      <c r="X1133" s="18">
        <f t="shared" ref="X1133" si="1502">IF(X1132&lt;&gt;"",X1132+1,IF(WEEKDAY(X1127,2)=6,DATE(YEAR(X1127),MONTH(X1127),1),""))</f>
        <v>42462</v>
      </c>
      <c r="Y1133" s="18">
        <f t="shared" si="1487"/>
        <v>42469</v>
      </c>
      <c r="Z1133" s="18">
        <f t="shared" si="1488"/>
        <v>42476</v>
      </c>
      <c r="AA1133" s="18">
        <f t="shared" si="1489"/>
        <v>42483</v>
      </c>
      <c r="AB1133" s="18">
        <f t="shared" ref="AB1133" si="1503">IF(AB1132&lt;&gt;"",IF(EOMONTH(X1127,0)&gt;AB1132,AB1132+1,""),"")</f>
        <v>42490</v>
      </c>
      <c r="AC1133" s="18" t="str">
        <f t="shared" ref="AC1133" si="1504">IF(AC1132&lt;&gt;"",IF(EOMONTH(Y1127,0)&gt;AC1132,AC1132+1,""),"")</f>
        <v/>
      </c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</row>
    <row r="1134" spans="1:49" ht="11.25" customHeight="1">
      <c r="A1134" s="55"/>
      <c r="B1134" s="55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7"/>
      <c r="W1134" s="19" t="s">
        <v>38</v>
      </c>
      <c r="X1134" s="20">
        <f t="shared" ref="X1134" si="1505">IF(X1133&lt;&gt;"",X1133+1,IF(WEEKDAY(X1127,2)=7,DATE(YEAR(X1127),MONTH(X1127),1),""))</f>
        <v>42463</v>
      </c>
      <c r="Y1134" s="20">
        <f t="shared" si="1487"/>
        <v>42470</v>
      </c>
      <c r="Z1134" s="20">
        <f t="shared" si="1488"/>
        <v>42477</v>
      </c>
      <c r="AA1134" s="20">
        <f t="shared" si="1489"/>
        <v>42484</v>
      </c>
      <c r="AB1134" s="20" t="str">
        <f t="shared" ref="AB1134" si="1506">IF(AB1133&lt;&gt;"",IF(EOMONTH(X1127,0)&gt;AB1133,AB1133+1,""),"")</f>
        <v/>
      </c>
      <c r="AC1134" s="20" t="str">
        <f t="shared" ref="AC1134" si="1507">IF(AC1133&lt;&gt;"",IF(EOMONTH(Y1127,0)&gt;AC1133,AC1133+1,""),"")</f>
        <v/>
      </c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</row>
    <row r="1135" spans="1:49" ht="11.25" customHeight="1">
      <c r="A1135" s="21"/>
      <c r="B1135" s="21"/>
      <c r="C1135" s="27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7"/>
      <c r="X1135" s="7"/>
      <c r="Y1135" s="7"/>
      <c r="Z1135" s="7"/>
      <c r="AA1135" s="7"/>
      <c r="AB1135" s="7"/>
      <c r="AC1135" s="27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</row>
    <row r="1136" spans="1:49" ht="11.25" customHeight="1">
      <c r="A1136" s="56">
        <f t="shared" ref="A1136" si="1508">A1127+1</f>
        <v>42490</v>
      </c>
      <c r="B1136" s="56"/>
      <c r="C1136" s="27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X1136" s="47">
        <f t="shared" ref="X1136" si="1509">DATE(YEAR(X1127),MONTH(X1127)+1,1)</f>
        <v>42491</v>
      </c>
      <c r="Y1136" s="47"/>
      <c r="Z1136" s="47"/>
      <c r="AA1136" s="47"/>
      <c r="AB1136" s="47"/>
      <c r="AC1136" s="18" t="str">
        <f t="shared" ref="AC1136" si="1510">IF(AB1143&lt;&gt;"",IF(EOMONTH(Y1136,0)&gt;AB1143,AB1143+1,""),"")</f>
        <v/>
      </c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</row>
    <row r="1137" spans="1:49" ht="11.25" customHeight="1">
      <c r="A1137" s="56"/>
      <c r="B1137" s="56"/>
      <c r="C1137" s="27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7" t="s">
        <v>35</v>
      </c>
      <c r="X1137" s="18" t="str">
        <f t="shared" ref="X1137" si="1511">IF(WEEKDAY(X1136,2)=1,DATE(YEAR(X1136),MONTH(X1136),1),"")</f>
        <v/>
      </c>
      <c r="Y1137" s="18">
        <f t="shared" ref="Y1137:AA1137" si="1512">X1143+1</f>
        <v>42492</v>
      </c>
      <c r="Z1137" s="18">
        <f t="shared" si="1512"/>
        <v>42499</v>
      </c>
      <c r="AA1137" s="18">
        <f t="shared" si="1512"/>
        <v>42506</v>
      </c>
      <c r="AB1137" s="18">
        <f t="shared" ref="AB1137" si="1513">IF(AA1143&lt;&gt;"",IF(EOMONTH(X1136,0)&gt;AA1143,AA1143+1,""),"")</f>
        <v>42513</v>
      </c>
      <c r="AC1137" s="18">
        <f t="shared" ref="AC1137" si="1514">IF(AB1143&lt;&gt;"",IF(EOMONTH(X1136,0)&gt;AB1143,AB1143+1,""),"")</f>
        <v>42520</v>
      </c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</row>
    <row r="1138" spans="1:49" ht="11.25" customHeight="1">
      <c r="A1138" s="56"/>
      <c r="B1138" s="56"/>
      <c r="C1138" s="27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7" t="s">
        <v>36</v>
      </c>
      <c r="X1138" s="18" t="str">
        <f t="shared" ref="X1138" si="1515">IF(X1137&lt;&gt;"",X1137+1,IF(WEEKDAY(X1136,2)=2,DATE(YEAR(X1136),MONTH(X1136),1),""))</f>
        <v/>
      </c>
      <c r="Y1138" s="18">
        <f t="shared" ref="Y1138:Y1143" si="1516">Y1137+1</f>
        <v>42493</v>
      </c>
      <c r="Z1138" s="18">
        <f t="shared" ref="Z1138:Z1143" si="1517">Z1137+1</f>
        <v>42500</v>
      </c>
      <c r="AA1138" s="18">
        <f t="shared" ref="AA1138:AA1143" si="1518">AA1137+1</f>
        <v>42507</v>
      </c>
      <c r="AB1138" s="18">
        <f t="shared" ref="AB1138" si="1519">IF(AB1137&lt;&gt;"",IF(EOMONTH(X1136,0)&gt;AB1137,AB1137+1,""),"")</f>
        <v>42514</v>
      </c>
      <c r="AC1138" s="18" t="str">
        <f t="shared" ref="AC1138" si="1520">IF(AC1137&lt;&gt;"",IF(EOMONTH(Y1136,0)&gt;AC1137,AC1137+1,""),"")</f>
        <v/>
      </c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</row>
    <row r="1139" spans="1:49" ht="11.25" customHeight="1">
      <c r="A1139" s="56"/>
      <c r="B1139" s="56"/>
      <c r="C1139" s="27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7" t="s">
        <v>35</v>
      </c>
      <c r="X1139" s="18" t="str">
        <f t="shared" ref="X1139" si="1521">IF(X1138&lt;&gt;"",X1138+1,IF(WEEKDAY(X1136,2)=3,DATE(YEAR(X1136),MONTH(X1136),1),""))</f>
        <v/>
      </c>
      <c r="Y1139" s="18">
        <f t="shared" si="1516"/>
        <v>42494</v>
      </c>
      <c r="Z1139" s="18">
        <f t="shared" si="1517"/>
        <v>42501</v>
      </c>
      <c r="AA1139" s="18">
        <f t="shared" si="1518"/>
        <v>42508</v>
      </c>
      <c r="AB1139" s="18">
        <f t="shared" ref="AB1139" si="1522">IF(AB1138&lt;&gt;"",IF(EOMONTH(X1136,0)&gt;AB1138,AB1138+1,""),"")</f>
        <v>42515</v>
      </c>
      <c r="AC1139" s="18" t="str">
        <f t="shared" ref="AC1139" si="1523">IF(AC1138&lt;&gt;"",IF(EOMONTH(Y1136,0)&gt;AC1138,AC1138+1,""),"")</f>
        <v/>
      </c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</row>
    <row r="1140" spans="1:49" ht="11.25" customHeight="1">
      <c r="A1140" s="50">
        <f t="shared" ref="A1140" si="1524">A1136</f>
        <v>42490</v>
      </c>
      <c r="B1140" s="50"/>
      <c r="C1140" s="27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7" t="s">
        <v>36</v>
      </c>
      <c r="X1140" s="18" t="str">
        <f t="shared" ref="X1140" si="1525">IF(X1139&lt;&gt;"",X1139+1,IF(WEEKDAY(X1136,2)=4,DATE(YEAR(X1136),MONTH(X1136),1),""))</f>
        <v/>
      </c>
      <c r="Y1140" s="18">
        <f t="shared" si="1516"/>
        <v>42495</v>
      </c>
      <c r="Z1140" s="18">
        <f t="shared" si="1517"/>
        <v>42502</v>
      </c>
      <c r="AA1140" s="18">
        <f t="shared" si="1518"/>
        <v>42509</v>
      </c>
      <c r="AB1140" s="18">
        <f t="shared" ref="AB1140" si="1526">IF(AB1139&lt;&gt;"",IF(EOMONTH(X1136,0)&gt;AB1139,AB1139+1,""),"")</f>
        <v>42516</v>
      </c>
      <c r="AC1140" s="18" t="str">
        <f t="shared" ref="AC1140" si="1527">IF(AC1139&lt;&gt;"",IF(EOMONTH(Y1136,0)&gt;AC1139,AC1139+1,""),"")</f>
        <v/>
      </c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</row>
    <row r="1141" spans="1:49" ht="11.25" customHeight="1">
      <c r="A1141" s="50"/>
      <c r="B1141" s="50"/>
      <c r="C1141" s="27"/>
      <c r="D1141" s="27"/>
      <c r="E1141" s="31"/>
      <c r="F1141" s="31"/>
      <c r="G1141" s="31"/>
      <c r="H1141" s="31"/>
      <c r="I1141" s="31"/>
      <c r="J1141" s="31"/>
      <c r="K1141" s="31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7" t="s">
        <v>37</v>
      </c>
      <c r="X1141" s="18" t="str">
        <f t="shared" ref="X1141" si="1528">IF(X1140&lt;&gt;"",X1140+1,IF(WEEKDAY(X1136,2)=5,DATE(YEAR(X1136),MONTH(X1136),1),""))</f>
        <v/>
      </c>
      <c r="Y1141" s="18">
        <f t="shared" si="1516"/>
        <v>42496</v>
      </c>
      <c r="Z1141" s="18">
        <f t="shared" si="1517"/>
        <v>42503</v>
      </c>
      <c r="AA1141" s="18">
        <f t="shared" si="1518"/>
        <v>42510</v>
      </c>
      <c r="AB1141" s="18">
        <f t="shared" ref="AB1141" si="1529">IF(AB1140&lt;&gt;"",IF(EOMONTH(X1136,0)&gt;AB1140,AB1140+1,""),"")</f>
        <v>42517</v>
      </c>
      <c r="AC1141" s="18" t="str">
        <f t="shared" ref="AC1141" si="1530">IF(AC1140&lt;&gt;"",IF(EOMONTH(Y1136,0)&gt;AC1140,AC1140+1,""),"")</f>
        <v/>
      </c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</row>
    <row r="1142" spans="1:49" ht="11.25" customHeight="1">
      <c r="A1142" s="48" t="str">
        <f>IF(COUNTIF($AE$18:$AE$60,A1136)=1,VLOOKUP(A1136,$AE$18:$AF$60,2,0),"")</f>
        <v/>
      </c>
      <c r="B1142" s="48"/>
      <c r="C1142" s="27"/>
      <c r="D1142" s="27"/>
      <c r="E1142" s="31"/>
      <c r="F1142" s="31"/>
      <c r="G1142" s="31"/>
      <c r="H1142" s="31"/>
      <c r="I1142" s="31"/>
      <c r="J1142" s="31"/>
      <c r="K1142" s="31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7" t="s">
        <v>38</v>
      </c>
      <c r="X1142" s="18" t="str">
        <f t="shared" ref="X1142" si="1531">IF(X1141&lt;&gt;"",X1141+1,IF(WEEKDAY(X1136,2)=6,DATE(YEAR(X1136),MONTH(X1136),1),""))</f>
        <v/>
      </c>
      <c r="Y1142" s="18">
        <f t="shared" si="1516"/>
        <v>42497</v>
      </c>
      <c r="Z1142" s="18">
        <f t="shared" si="1517"/>
        <v>42504</v>
      </c>
      <c r="AA1142" s="18">
        <f t="shared" si="1518"/>
        <v>42511</v>
      </c>
      <c r="AB1142" s="18">
        <f t="shared" ref="AB1142" si="1532">IF(AB1141&lt;&gt;"",IF(EOMONTH(X1136,0)&gt;AB1141,AB1141+1,""),"")</f>
        <v>42518</v>
      </c>
      <c r="AC1142" s="18" t="str">
        <f t="shared" ref="AC1142" si="1533">IF(AC1141&lt;&gt;"",IF(EOMONTH(Y1136,0)&gt;AC1141,AC1141+1,""),"")</f>
        <v/>
      </c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</row>
    <row r="1143" spans="1:49" ht="11.25" customHeight="1">
      <c r="A1143" s="49"/>
      <c r="B1143" s="49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7"/>
      <c r="W1143" s="19" t="s">
        <v>38</v>
      </c>
      <c r="X1143" s="20">
        <f t="shared" ref="X1143" si="1534">IF(X1142&lt;&gt;"",X1142+1,IF(WEEKDAY(X1136,2)=7,DATE(YEAR(X1136),MONTH(X1136),1),""))</f>
        <v>42491</v>
      </c>
      <c r="Y1143" s="20">
        <f t="shared" si="1516"/>
        <v>42498</v>
      </c>
      <c r="Z1143" s="20">
        <f t="shared" si="1517"/>
        <v>42505</v>
      </c>
      <c r="AA1143" s="20">
        <f t="shared" si="1518"/>
        <v>42512</v>
      </c>
      <c r="AB1143" s="20">
        <f t="shared" ref="AB1143" si="1535">IF(AB1142&lt;&gt;"",IF(EOMONTH(X1136,0)&gt;AB1142,AB1142+1,""),"")</f>
        <v>42519</v>
      </c>
      <c r="AC1143" s="20" t="str">
        <f t="shared" ref="AC1143" si="1536">IF(AC1142&lt;&gt;"",IF(EOMONTH(Y1136,0)&gt;AC1142,AC1142+1,""),"")</f>
        <v/>
      </c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</row>
    <row r="1144" spans="1:49" ht="11.25" customHeight="1">
      <c r="A1144" s="25"/>
      <c r="B1144" s="25"/>
      <c r="C1144" s="27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7"/>
      <c r="X1144" s="7"/>
      <c r="Y1144" s="7"/>
      <c r="Z1144" s="7"/>
      <c r="AA1144" s="7"/>
      <c r="AB1144" s="7"/>
      <c r="AC1144" s="27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</row>
    <row r="1145" spans="1:49" ht="11.25" customHeight="1">
      <c r="A1145" s="56">
        <f t="shared" ref="A1145" si="1537">A1136+1</f>
        <v>42491</v>
      </c>
      <c r="B1145" s="56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X1145" s="47">
        <f t="shared" ref="X1145" si="1538">DATE(YEAR(X1136),MONTH(X1136)+1,1)</f>
        <v>42522</v>
      </c>
      <c r="Y1145" s="47"/>
      <c r="Z1145" s="47"/>
      <c r="AA1145" s="47"/>
      <c r="AB1145" s="47"/>
      <c r="AC1145" s="18" t="str">
        <f t="shared" ref="AC1145" si="1539">IF(AB1152&lt;&gt;"",IF(EOMONTH(Y1145,0)&gt;AB1152,AB1152+1,""),"")</f>
        <v/>
      </c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</row>
    <row r="1146" spans="1:49" ht="11.25" customHeight="1">
      <c r="A1146" s="56"/>
      <c r="B1146" s="56"/>
      <c r="C1146" s="27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7" t="s">
        <v>35</v>
      </c>
      <c r="X1146" s="18" t="str">
        <f t="shared" ref="X1146" si="1540">IF(WEEKDAY(X1145,2)=1,DATE(YEAR(X1145),MONTH(X1145),1),"")</f>
        <v/>
      </c>
      <c r="Y1146" s="18">
        <f t="shared" ref="Y1146:AA1146" si="1541">X1152+1</f>
        <v>42527</v>
      </c>
      <c r="Z1146" s="18">
        <f t="shared" si="1541"/>
        <v>42534</v>
      </c>
      <c r="AA1146" s="18">
        <f t="shared" si="1541"/>
        <v>42541</v>
      </c>
      <c r="AB1146" s="18">
        <f t="shared" ref="AB1146" si="1542">IF(AA1152&lt;&gt;"",IF(EOMONTH(X1145,0)&gt;AA1152,AA1152+1,""),"")</f>
        <v>42548</v>
      </c>
      <c r="AC1146" s="18" t="str">
        <f t="shared" ref="AC1146" si="1543">IF(AB1152&lt;&gt;"",IF(EOMONTH(X1145,0)&gt;AB1152,AB1152+1,""),"")</f>
        <v/>
      </c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</row>
    <row r="1147" spans="1:49" ht="11.25" customHeight="1">
      <c r="A1147" s="56"/>
      <c r="B1147" s="56"/>
      <c r="C1147" s="27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7" t="s">
        <v>36</v>
      </c>
      <c r="X1147" s="18" t="str">
        <f t="shared" ref="X1147" si="1544">IF(X1146&lt;&gt;"",X1146+1,IF(WEEKDAY(X1145,2)=2,DATE(YEAR(X1145),MONTH(X1145),1),""))</f>
        <v/>
      </c>
      <c r="Y1147" s="18">
        <f t="shared" ref="Y1147" si="1545">Y1146+1</f>
        <v>42528</v>
      </c>
      <c r="Z1147" s="18">
        <f t="shared" ref="Z1147" si="1546">Z1146+1</f>
        <v>42535</v>
      </c>
      <c r="AA1147" s="18">
        <f t="shared" ref="AA1147" si="1547">AA1146+1</f>
        <v>42542</v>
      </c>
      <c r="AB1147" s="18">
        <f t="shared" ref="AB1147" si="1548">IF(AB1146&lt;&gt;"",IF(EOMONTH(X1145,0)&gt;AB1146,AB1146+1,""),"")</f>
        <v>42549</v>
      </c>
      <c r="AC1147" s="18" t="str">
        <f t="shared" ref="AC1147" si="1549">IF(AC1146&lt;&gt;"",IF(EOMONTH(Y1145,0)&gt;AC1146,AC1146+1,""),"")</f>
        <v/>
      </c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</row>
    <row r="1148" spans="1:49" ht="11.25" customHeight="1">
      <c r="A1148" s="56"/>
      <c r="B1148" s="56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7"/>
      <c r="W1148" s="7" t="s">
        <v>35</v>
      </c>
      <c r="X1148" s="18">
        <f t="shared" ref="X1148" si="1550">IF(X1147&lt;&gt;"",X1147+1,IF(WEEKDAY(X1145,2)=3,DATE(YEAR(X1145),MONTH(X1145),1),""))</f>
        <v>42522</v>
      </c>
      <c r="Y1148" s="18">
        <f t="shared" ref="Y1148:AA1148" si="1551">Y1147+1</f>
        <v>42529</v>
      </c>
      <c r="Z1148" s="18">
        <f t="shared" si="1551"/>
        <v>42536</v>
      </c>
      <c r="AA1148" s="18">
        <f t="shared" si="1551"/>
        <v>42543</v>
      </c>
      <c r="AB1148" s="18">
        <f t="shared" ref="AB1148" si="1552">IF(AB1147&lt;&gt;"",IF(EOMONTH(X1145,0)&gt;AB1147,AB1147+1,""),"")</f>
        <v>42550</v>
      </c>
      <c r="AC1148" s="18" t="str">
        <f t="shared" ref="AC1148" si="1553">IF(AC1147&lt;&gt;"",IF(EOMONTH(Y1145,0)&gt;AC1147,AC1147+1,""),"")</f>
        <v/>
      </c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</row>
    <row r="1149" spans="1:49" ht="11.25" customHeight="1">
      <c r="A1149" s="50">
        <f t="shared" ref="A1149" si="1554">A1145</f>
        <v>42491</v>
      </c>
      <c r="B1149" s="50"/>
      <c r="C1149" s="27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7"/>
      <c r="W1149" s="7" t="s">
        <v>36</v>
      </c>
      <c r="X1149" s="18">
        <f t="shared" ref="X1149" si="1555">IF(X1148&lt;&gt;"",X1148+1,IF(WEEKDAY(X1145,2)=4,DATE(YEAR(X1145),MONTH(X1145),1),""))</f>
        <v>42523</v>
      </c>
      <c r="Y1149" s="18">
        <f t="shared" ref="Y1149:AA1149" si="1556">Y1148+1</f>
        <v>42530</v>
      </c>
      <c r="Z1149" s="18">
        <f t="shared" si="1556"/>
        <v>42537</v>
      </c>
      <c r="AA1149" s="18">
        <f t="shared" si="1556"/>
        <v>42544</v>
      </c>
      <c r="AB1149" s="18">
        <f t="shared" ref="AB1149" si="1557">IF(AB1148&lt;&gt;"",IF(EOMONTH(X1145,0)&gt;AB1148,AB1148+1,""),"")</f>
        <v>42551</v>
      </c>
      <c r="AC1149" s="18" t="str">
        <f t="shared" ref="AC1149" si="1558">IF(AC1148&lt;&gt;"",IF(EOMONTH(Y1145,0)&gt;AC1148,AC1148+1,""),"")</f>
        <v/>
      </c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</row>
    <row r="1150" spans="1:49" ht="11.25" customHeight="1">
      <c r="A1150" s="50"/>
      <c r="B1150" s="50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7"/>
      <c r="W1150" s="7" t="s">
        <v>37</v>
      </c>
      <c r="X1150" s="18">
        <f t="shared" ref="X1150" si="1559">IF(X1149&lt;&gt;"",X1149+1,IF(WEEKDAY(X1145,2)=5,DATE(YEAR(X1145),MONTH(X1145),1),""))</f>
        <v>42524</v>
      </c>
      <c r="Y1150" s="18">
        <f t="shared" ref="Y1150:AA1150" si="1560">Y1149+1</f>
        <v>42531</v>
      </c>
      <c r="Z1150" s="18">
        <f t="shared" si="1560"/>
        <v>42538</v>
      </c>
      <c r="AA1150" s="18">
        <f t="shared" si="1560"/>
        <v>42545</v>
      </c>
      <c r="AB1150" s="18" t="str">
        <f t="shared" ref="AB1150" si="1561">IF(AB1149&lt;&gt;"",IF(EOMONTH(X1145,0)&gt;AB1149,AB1149+1,""),"")</f>
        <v/>
      </c>
      <c r="AC1150" s="18" t="str">
        <f t="shared" ref="AC1150" si="1562">IF(AC1149&lt;&gt;"",IF(EOMONTH(Y1145,0)&gt;AC1149,AC1149+1,""),"")</f>
        <v/>
      </c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</row>
    <row r="1151" spans="1:49" ht="11.25" customHeight="1">
      <c r="A1151" s="48" t="str">
        <f>IF(COUNTIF($AE$18:$AE$60,A1145)=1,VLOOKUP(A1145,$AE$18:$AF$60,2,0),"")</f>
        <v>Maifeiertag</v>
      </c>
      <c r="B1151" s="48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7"/>
      <c r="W1151" s="7" t="s">
        <v>38</v>
      </c>
      <c r="X1151" s="18">
        <f t="shared" ref="X1151" si="1563">IF(X1150&lt;&gt;"",X1150+1,IF(WEEKDAY(X1145,2)=6,DATE(YEAR(X1145),MONTH(X1145),1),""))</f>
        <v>42525</v>
      </c>
      <c r="Y1151" s="18">
        <f t="shared" ref="Y1151:AA1151" si="1564">Y1150+1</f>
        <v>42532</v>
      </c>
      <c r="Z1151" s="18">
        <f t="shared" si="1564"/>
        <v>42539</v>
      </c>
      <c r="AA1151" s="18">
        <f t="shared" si="1564"/>
        <v>42546</v>
      </c>
      <c r="AB1151" s="18" t="str">
        <f t="shared" ref="AB1151" si="1565">IF(AB1150&lt;&gt;"",IF(EOMONTH(X1145,0)&gt;AB1150,AB1150+1,""),"")</f>
        <v/>
      </c>
      <c r="AC1151" s="18" t="str">
        <f t="shared" ref="AC1151" si="1566">IF(AC1150&lt;&gt;"",IF(EOMONTH(Y1145,0)&gt;AC1150,AC1150+1,""),"")</f>
        <v/>
      </c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</row>
    <row r="1152" spans="1:49" ht="11.25" customHeight="1">
      <c r="A1152" s="49"/>
      <c r="B1152" s="49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7"/>
      <c r="W1152" s="19" t="s">
        <v>38</v>
      </c>
      <c r="X1152" s="20">
        <f t="shared" ref="X1152" si="1567">IF(X1151&lt;&gt;"",X1151+1,IF(WEEKDAY(X1145,2)=7,DATE(YEAR(X1145),MONTH(X1145),1),""))</f>
        <v>42526</v>
      </c>
      <c r="Y1152" s="20">
        <f t="shared" ref="Y1152:AA1152" si="1568">Y1151+1</f>
        <v>42533</v>
      </c>
      <c r="Z1152" s="20">
        <f t="shared" si="1568"/>
        <v>42540</v>
      </c>
      <c r="AA1152" s="20">
        <f t="shared" si="1568"/>
        <v>42547</v>
      </c>
      <c r="AB1152" s="20" t="str">
        <f t="shared" ref="AB1152" si="1569">IF(AB1151&lt;&gt;"",IF(EOMONTH(X1145,0)&gt;AB1151,AB1151+1,""),"")</f>
        <v/>
      </c>
      <c r="AC1152" s="20" t="str">
        <f t="shared" ref="AC1152" si="1570">IF(AC1151&lt;&gt;"",IF(EOMONTH(Y1145,0)&gt;AC1151,AC1151+1,""),"")</f>
        <v/>
      </c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</row>
    <row r="1153" spans="1:49" ht="33.75" customHeight="1">
      <c r="A1153" s="51">
        <f>TRUNC((A1155-WEEKDAY(A1155,2)-DATE(YEAR(A1155+4-WEEKDAY(A1155,2)),1,-10))/7)</f>
        <v>18</v>
      </c>
      <c r="B1153" s="51"/>
      <c r="C1153" s="52" t="str">
        <f>IF(MONTH(A1155)=MONTH(A1209),VLOOKUP(MONTH(A1155),$AI$1:$AJ$12,2,2)&amp;" "&amp;YEAR(A1155),VLOOKUP(MONTH(A1155),$AI$1:$AJ$12,2,2)&amp;" "&amp;YEAR(A1155)&amp;" / "&amp;VLOOKUP(MONTH(A1209),$AI$1:$AJ$12,2,2)&amp;" "&amp;YEAR(A1209))</f>
        <v>Mai 2016</v>
      </c>
      <c r="D1153" s="52"/>
      <c r="E1153" s="52"/>
      <c r="F1153" s="52"/>
      <c r="G1153" s="52"/>
      <c r="H1153" s="52"/>
      <c r="I1153" s="52"/>
      <c r="J1153" s="52"/>
      <c r="K1153" s="52"/>
      <c r="L1153" s="52"/>
      <c r="M1153" s="52" t="str">
        <f t="shared" ref="M1153" si="1571">C1153</f>
        <v>Mai 2016</v>
      </c>
      <c r="N1153" s="52"/>
      <c r="O1153" s="52"/>
      <c r="P1153" s="52"/>
      <c r="Q1153" s="52"/>
      <c r="R1153" s="52"/>
      <c r="S1153" s="52"/>
      <c r="T1153" s="52"/>
      <c r="U1153" s="52"/>
      <c r="V1153" s="52"/>
      <c r="W1153" s="52"/>
      <c r="X1153" s="52"/>
      <c r="Y1153" s="52"/>
      <c r="Z1153" s="53">
        <f t="shared" ref="Z1153" si="1572">A1153</f>
        <v>18</v>
      </c>
      <c r="AA1153" s="53"/>
      <c r="AB1153" s="53"/>
      <c r="AC1153" s="5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</row>
    <row r="1154" spans="1:49" ht="11.25" customHeight="1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  <c r="L1154" s="2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</row>
    <row r="1155" spans="1:49" ht="11.25" customHeight="1">
      <c r="A1155" s="58">
        <f t="shared" ref="A1155" si="1573">A1145+1</f>
        <v>42492</v>
      </c>
      <c r="B1155" s="58"/>
      <c r="C1155" s="27"/>
      <c r="D1155" s="27"/>
      <c r="E1155" s="27"/>
      <c r="F1155" s="27"/>
      <c r="G1155" s="27"/>
      <c r="H1155" s="27"/>
      <c r="I1155" s="27"/>
      <c r="J1155" s="27"/>
      <c r="K1155" s="27"/>
      <c r="L1155" s="2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</row>
    <row r="1156" spans="1:49" ht="11.25" customHeight="1">
      <c r="A1156" s="58"/>
      <c r="B1156" s="58"/>
      <c r="C1156" s="27"/>
      <c r="D1156" s="27"/>
      <c r="E1156" s="27"/>
      <c r="F1156" s="27"/>
      <c r="G1156" s="27"/>
      <c r="H1156" s="27"/>
      <c r="I1156" s="27"/>
      <c r="J1156" s="27"/>
      <c r="K1156" s="27"/>
      <c r="L1156" s="2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</row>
    <row r="1157" spans="1:49" ht="11.25" customHeight="1">
      <c r="A1157" s="58"/>
      <c r="B1157" s="58"/>
      <c r="C1157" s="27"/>
      <c r="D1157" s="27"/>
      <c r="E1157" s="27"/>
      <c r="F1157" s="27"/>
      <c r="G1157" s="27"/>
      <c r="H1157" s="27"/>
      <c r="I1157" s="27"/>
      <c r="J1157" s="27"/>
      <c r="K1157" s="27"/>
      <c r="L1157" s="2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</row>
    <row r="1158" spans="1:49" ht="11.25" customHeight="1">
      <c r="A1158" s="58"/>
      <c r="B1158" s="58"/>
      <c r="C1158" s="27"/>
      <c r="D1158" s="27"/>
      <c r="E1158" s="27"/>
      <c r="F1158" s="28"/>
      <c r="G1158" s="27"/>
      <c r="H1158" s="27"/>
      <c r="I1158" s="27"/>
      <c r="J1158" s="27"/>
      <c r="K1158" s="27"/>
      <c r="L1158" s="2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</row>
    <row r="1159" spans="1:49" ht="11.25" customHeight="1">
      <c r="A1159" s="57">
        <f t="shared" ref="A1159" si="1574">A1155</f>
        <v>42492</v>
      </c>
      <c r="B1159" s="57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</row>
    <row r="1160" spans="1:49" ht="11.25" customHeight="1">
      <c r="A1160" s="57"/>
      <c r="B1160" s="57"/>
      <c r="C1160" s="27"/>
      <c r="D1160" s="27"/>
      <c r="E1160" s="27"/>
      <c r="F1160" s="27"/>
      <c r="G1160" s="27"/>
      <c r="H1160" s="27"/>
      <c r="I1160" s="27"/>
      <c r="J1160" s="27"/>
      <c r="K1160" s="27"/>
      <c r="L1160" s="2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</row>
    <row r="1161" spans="1:49" ht="11.25" customHeight="1">
      <c r="A1161" s="54" t="str">
        <f>IF(COUNTIF($AE$18:$AE$60,A1155)=1,VLOOKUP(A1155,$AE$18:$AF$60,2,0),"")</f>
        <v/>
      </c>
      <c r="B1161" s="54"/>
      <c r="C1161" s="27"/>
      <c r="D1161" s="27"/>
      <c r="E1161" s="27"/>
      <c r="F1161" s="27"/>
      <c r="G1161" s="27"/>
      <c r="H1161" s="27"/>
      <c r="I1161" s="27"/>
      <c r="J1161" s="27"/>
      <c r="K1161" s="27"/>
      <c r="L1161" s="2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</row>
    <row r="1162" spans="1:49" ht="11.25" customHeight="1">
      <c r="A1162" s="55"/>
      <c r="B1162" s="55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11"/>
      <c r="N1162" s="11"/>
      <c r="O1162" s="11"/>
      <c r="P1162" s="11"/>
      <c r="Q1162" s="11"/>
      <c r="R1162" s="11"/>
      <c r="S1162" s="11"/>
      <c r="T1162" s="11"/>
      <c r="U1162" s="11"/>
      <c r="V1162" s="7"/>
      <c r="W1162" s="7"/>
      <c r="X1162" s="7"/>
      <c r="Y1162" s="7"/>
      <c r="Z1162" s="7"/>
      <c r="AA1162" s="7"/>
      <c r="AB1162" s="7"/>
      <c r="AC1162" s="7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</row>
    <row r="1163" spans="1:49" ht="11.25" customHeight="1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  <c r="L1163" s="2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</row>
    <row r="1164" spans="1:49" ht="11.25" customHeight="1">
      <c r="A1164" s="58">
        <f t="shared" ref="A1164" si="1575">A1155+1</f>
        <v>42493</v>
      </c>
      <c r="B1164" s="58"/>
      <c r="C1164" s="27"/>
      <c r="D1164" s="27"/>
      <c r="E1164" s="27"/>
      <c r="F1164" s="27"/>
      <c r="G1164" s="27"/>
      <c r="H1164" s="27"/>
      <c r="I1164" s="27"/>
      <c r="J1164" s="27"/>
      <c r="K1164" s="27"/>
      <c r="L1164" s="2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</row>
    <row r="1165" spans="1:49" ht="11.25" customHeight="1">
      <c r="A1165" s="58"/>
      <c r="B1165" s="58"/>
      <c r="C1165" s="27"/>
      <c r="D1165" s="27"/>
      <c r="E1165" s="27"/>
      <c r="F1165" s="27"/>
      <c r="G1165" s="27"/>
      <c r="H1165" s="27"/>
      <c r="I1165" s="27"/>
      <c r="J1165" s="27"/>
      <c r="K1165" s="27"/>
      <c r="L1165" s="2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</row>
    <row r="1166" spans="1:49" ht="11.25" customHeight="1">
      <c r="A1166" s="58"/>
      <c r="B1166" s="58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</row>
    <row r="1167" spans="1:49" ht="11.25" customHeight="1">
      <c r="A1167" s="58"/>
      <c r="B1167" s="58"/>
      <c r="C1167" s="27"/>
      <c r="D1167" s="27"/>
      <c r="E1167" s="27"/>
      <c r="F1167" s="27"/>
      <c r="G1167" s="27"/>
      <c r="H1167" s="27"/>
      <c r="I1167" s="27"/>
      <c r="J1167" s="27"/>
      <c r="K1167" s="27"/>
      <c r="L1167" s="2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</row>
    <row r="1168" spans="1:49" ht="11.25" customHeight="1">
      <c r="A1168" s="57">
        <f t="shared" ref="A1168" si="1576">A1164</f>
        <v>42493</v>
      </c>
      <c r="B1168" s="57"/>
      <c r="C1168" s="27"/>
      <c r="D1168" s="27"/>
      <c r="E1168" s="27"/>
      <c r="F1168" s="27"/>
      <c r="G1168" s="27"/>
      <c r="H1168" s="27"/>
      <c r="I1168" s="27"/>
      <c r="J1168" s="27"/>
      <c r="K1168" s="27"/>
      <c r="L1168" s="2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</row>
    <row r="1169" spans="1:49" ht="11.25" customHeight="1">
      <c r="A1169" s="57"/>
      <c r="B1169" s="57"/>
      <c r="C1169" s="27"/>
      <c r="D1169" s="27"/>
      <c r="E1169" s="27"/>
      <c r="F1169" s="27"/>
      <c r="G1169" s="27"/>
      <c r="H1169" s="27"/>
      <c r="I1169" s="27"/>
      <c r="J1169" s="27"/>
      <c r="K1169" s="27"/>
      <c r="L1169" s="2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</row>
    <row r="1170" spans="1:49" ht="11.25" customHeight="1">
      <c r="A1170" s="54" t="str">
        <f>IF(COUNTIF($AE$18:$AE$60,A1164)=1,VLOOKUP(A1164,$AE$18:$AF$60,2,0),"")</f>
        <v/>
      </c>
      <c r="B1170" s="54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</row>
    <row r="1171" spans="1:49" ht="11.25" customHeight="1">
      <c r="A1171" s="55"/>
      <c r="B1171" s="55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11"/>
      <c r="N1171" s="11"/>
      <c r="O1171" s="11"/>
      <c r="P1171" s="11"/>
      <c r="Q1171" s="11"/>
      <c r="R1171" s="11"/>
      <c r="S1171" s="11"/>
      <c r="T1171" s="11"/>
      <c r="U1171" s="11"/>
      <c r="V1171" s="7"/>
      <c r="W1171" s="7"/>
      <c r="X1171" s="7"/>
      <c r="Y1171" s="7"/>
      <c r="Z1171" s="7"/>
      <c r="AA1171" s="7"/>
      <c r="AB1171" s="7"/>
      <c r="AC1171" s="7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</row>
    <row r="1172" spans="1:49" ht="11.25" customHeight="1">
      <c r="A1172" s="30"/>
      <c r="B1172" s="30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</row>
    <row r="1173" spans="1:49" ht="11.25" customHeight="1">
      <c r="A1173" s="58">
        <f t="shared" ref="A1173" si="1577">A1164+1</f>
        <v>42494</v>
      </c>
      <c r="B1173" s="58"/>
      <c r="C1173" s="27"/>
      <c r="D1173" s="27"/>
      <c r="E1173" s="27"/>
      <c r="F1173" s="27"/>
      <c r="G1173" s="27"/>
      <c r="H1173" s="27"/>
      <c r="I1173" s="27"/>
      <c r="J1173" s="27"/>
      <c r="K1173" s="27"/>
      <c r="L1173" s="2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</row>
    <row r="1174" spans="1:49" ht="11.25" customHeight="1">
      <c r="A1174" s="58"/>
      <c r="B1174" s="58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</row>
    <row r="1175" spans="1:49" ht="11.25" customHeight="1">
      <c r="A1175" s="58"/>
      <c r="B1175" s="58"/>
      <c r="C1175" s="27"/>
      <c r="D1175" s="27"/>
      <c r="E1175" s="27"/>
      <c r="F1175" s="27"/>
      <c r="G1175" s="27"/>
      <c r="H1175" s="27"/>
      <c r="I1175" s="27"/>
      <c r="J1175" s="27"/>
      <c r="K1175" s="27"/>
      <c r="L1175" s="2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</row>
    <row r="1176" spans="1:49" ht="11.25" customHeight="1">
      <c r="A1176" s="58"/>
      <c r="B1176" s="58"/>
      <c r="C1176" s="27"/>
      <c r="D1176" s="27"/>
      <c r="E1176" s="27"/>
      <c r="F1176" s="27"/>
      <c r="G1176" s="27"/>
      <c r="H1176" s="27"/>
      <c r="I1176" s="27"/>
      <c r="J1176" s="27"/>
      <c r="K1176" s="27"/>
      <c r="L1176" s="2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</row>
    <row r="1177" spans="1:49" ht="11.25" customHeight="1">
      <c r="A1177" s="57">
        <f t="shared" ref="A1177" si="1578">A1173</f>
        <v>42494</v>
      </c>
      <c r="B1177" s="57"/>
      <c r="C1177" s="27"/>
      <c r="D1177" s="27"/>
      <c r="E1177" s="27"/>
      <c r="F1177" s="27"/>
      <c r="G1177" s="27"/>
      <c r="H1177" s="27"/>
      <c r="I1177" s="27"/>
      <c r="J1177" s="27"/>
      <c r="K1177" s="27"/>
      <c r="L1177" s="2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</row>
    <row r="1178" spans="1:49" ht="11.25" customHeight="1">
      <c r="A1178" s="57"/>
      <c r="B1178" s="57"/>
      <c r="C1178" s="27"/>
      <c r="D1178" s="27"/>
      <c r="E1178" s="27"/>
      <c r="F1178" s="27"/>
      <c r="G1178" s="27"/>
      <c r="H1178" s="27"/>
      <c r="I1178" s="27"/>
      <c r="J1178" s="27"/>
      <c r="K1178" s="27"/>
      <c r="L1178" s="2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</row>
    <row r="1179" spans="1:49" ht="11.25" customHeight="1">
      <c r="A1179" s="54" t="str">
        <f>IF(COUNTIF($AE$18:$AE$60,A1173)=1,VLOOKUP(A1173,$AE$18:$AF$60,2,0),"")</f>
        <v/>
      </c>
      <c r="B1179" s="54"/>
      <c r="C1179" s="27"/>
      <c r="D1179" s="27"/>
      <c r="E1179" s="27"/>
      <c r="F1179" s="27"/>
      <c r="G1179" s="27"/>
      <c r="H1179" s="27"/>
      <c r="I1179" s="27"/>
      <c r="J1179" s="27"/>
      <c r="K1179" s="27"/>
      <c r="L1179" s="2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</row>
    <row r="1180" spans="1:49" ht="11.25" customHeight="1">
      <c r="A1180" s="55"/>
      <c r="B1180" s="55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11"/>
      <c r="N1180" s="11"/>
      <c r="O1180" s="11"/>
      <c r="P1180" s="11"/>
      <c r="Q1180" s="11"/>
      <c r="R1180" s="11"/>
      <c r="S1180" s="11"/>
      <c r="T1180" s="11"/>
      <c r="U1180" s="11"/>
      <c r="V1180" s="7"/>
      <c r="W1180" s="7"/>
      <c r="X1180" s="7"/>
      <c r="Y1180" s="7"/>
      <c r="Z1180" s="7"/>
      <c r="AA1180" s="7"/>
      <c r="AB1180" s="7"/>
      <c r="AC1180" s="7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</row>
    <row r="1181" spans="1:49" ht="11.25" customHeight="1">
      <c r="A1181" s="30"/>
      <c r="B1181" s="30"/>
      <c r="C1181" s="27"/>
      <c r="D1181" s="27"/>
      <c r="E1181" s="27"/>
      <c r="F1181" s="27"/>
      <c r="G1181" s="27"/>
      <c r="H1181" s="27"/>
      <c r="I1181" s="27"/>
      <c r="J1181" s="27"/>
      <c r="K1181" s="27"/>
      <c r="L1181" s="2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</row>
    <row r="1182" spans="1:49" ht="11.25" customHeight="1">
      <c r="A1182" s="58">
        <f t="shared" ref="A1182" si="1579">A1173+1</f>
        <v>42495</v>
      </c>
      <c r="B1182" s="58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</row>
    <row r="1183" spans="1:49" ht="11.25" customHeight="1">
      <c r="A1183" s="58"/>
      <c r="B1183" s="58"/>
      <c r="C1183" s="27"/>
      <c r="D1183" s="27"/>
      <c r="E1183" s="27"/>
      <c r="F1183" s="27"/>
      <c r="G1183" s="27"/>
      <c r="H1183" s="27"/>
      <c r="I1183" s="27"/>
      <c r="J1183" s="27"/>
      <c r="K1183" s="27"/>
      <c r="L1183" s="2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</row>
    <row r="1184" spans="1:49" ht="11.25" customHeight="1">
      <c r="A1184" s="58"/>
      <c r="B1184" s="58"/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</row>
    <row r="1185" spans="1:49" ht="11.25" customHeight="1">
      <c r="A1185" s="58"/>
      <c r="B1185" s="58"/>
      <c r="C1185" s="27"/>
      <c r="D1185" s="27"/>
      <c r="E1185" s="27"/>
      <c r="F1185" s="27"/>
      <c r="G1185" s="27"/>
      <c r="H1185" s="27"/>
      <c r="I1185" s="27"/>
      <c r="J1185" s="27"/>
      <c r="K1185" s="27"/>
      <c r="L1185" s="2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</row>
    <row r="1186" spans="1:49" ht="11.25" customHeight="1">
      <c r="A1186" s="57">
        <f t="shared" ref="A1186" si="1580">A1182</f>
        <v>42495</v>
      </c>
      <c r="B1186" s="57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7"/>
      <c r="N1186" s="7"/>
      <c r="O1186" s="7"/>
      <c r="P1186" s="27"/>
      <c r="Q1186" s="27"/>
      <c r="R1186" s="27"/>
      <c r="S1186" s="27"/>
      <c r="T1186" s="27"/>
      <c r="U1186" s="27"/>
      <c r="V1186" s="27"/>
      <c r="W1186" s="7"/>
      <c r="X1186" s="7"/>
      <c r="Y1186" s="7"/>
      <c r="Z1186" s="7"/>
      <c r="AA1186" s="7"/>
      <c r="AB1186" s="7"/>
      <c r="AC1186" s="7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</row>
    <row r="1187" spans="1:49" ht="11.25" customHeight="1">
      <c r="A1187" s="57"/>
      <c r="B1187" s="57"/>
      <c r="C1187" s="27"/>
      <c r="D1187" s="27"/>
      <c r="E1187" s="27"/>
      <c r="F1187" s="27"/>
      <c r="G1187" s="27"/>
      <c r="H1187" s="27"/>
      <c r="I1187" s="27"/>
      <c r="J1187" s="27"/>
      <c r="K1187" s="27"/>
      <c r="L1187" s="27"/>
      <c r="M1187" s="7"/>
      <c r="N1187" s="7"/>
      <c r="O1187" s="7"/>
      <c r="P1187" s="27"/>
      <c r="Q1187" s="27"/>
      <c r="R1187" s="27"/>
      <c r="S1187" s="27"/>
      <c r="T1187" s="27"/>
      <c r="U1187" s="27"/>
      <c r="V1187" s="27"/>
      <c r="W1187" s="7"/>
      <c r="X1187" s="7"/>
      <c r="Y1187" s="7"/>
      <c r="Z1187" s="7"/>
      <c r="AA1187" s="7"/>
      <c r="AB1187" s="7"/>
      <c r="AC1187" s="7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</row>
    <row r="1188" spans="1:49" ht="11.25" customHeight="1">
      <c r="A1188" s="54" t="str">
        <f>IF(COUNTIF($AE$18:$AE$60,A1182)=1,VLOOKUP(A1182,$AE$18:$AF$60,2,0),"")</f>
        <v>Christi Himmelfahrt</v>
      </c>
      <c r="B1188" s="54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  <c r="M1188" s="7"/>
      <c r="N1188" s="7"/>
      <c r="O1188" s="7"/>
      <c r="P1188" s="27"/>
      <c r="Q1188" s="27"/>
      <c r="R1188" s="27"/>
      <c r="S1188" s="27"/>
      <c r="T1188" s="27"/>
      <c r="U1188" s="27"/>
      <c r="V1188" s="27"/>
      <c r="W1188" s="7"/>
      <c r="X1188" s="7"/>
      <c r="Y1188" s="7"/>
      <c r="Z1188" s="7"/>
      <c r="AA1188" s="7"/>
      <c r="AB1188" s="7"/>
      <c r="AC1188" s="7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</row>
    <row r="1189" spans="1:49" ht="11.25" customHeight="1">
      <c r="A1189" s="55"/>
      <c r="B1189" s="55"/>
      <c r="C1189" s="29"/>
      <c r="D1189" s="29"/>
      <c r="E1189" s="29"/>
      <c r="F1189" s="29"/>
      <c r="G1189" s="29"/>
      <c r="H1189" s="29"/>
      <c r="I1189" s="29"/>
      <c r="J1189" s="29"/>
      <c r="K1189" s="29"/>
      <c r="L1189" s="29"/>
      <c r="M1189" s="11"/>
      <c r="N1189" s="11"/>
      <c r="O1189" s="11"/>
      <c r="P1189" s="29"/>
      <c r="Q1189" s="29"/>
      <c r="R1189" s="29"/>
      <c r="S1189" s="29"/>
      <c r="T1189" s="29"/>
      <c r="U1189" s="29"/>
      <c r="V1189" s="27"/>
      <c r="W1189" s="7"/>
      <c r="X1189" s="7"/>
      <c r="Y1189" s="7"/>
      <c r="Z1189" s="7"/>
      <c r="AA1189" s="7"/>
      <c r="AB1189" s="7"/>
      <c r="AC1189" s="7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</row>
    <row r="1190" spans="1:49" ht="11.25" customHeight="1">
      <c r="A1190" s="7"/>
      <c r="B1190" s="7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  <c r="M1190" s="7"/>
      <c r="N1190" s="7"/>
      <c r="O1190" s="7"/>
      <c r="P1190" s="27"/>
      <c r="Q1190" s="27"/>
      <c r="R1190" s="27"/>
      <c r="S1190" s="27"/>
      <c r="T1190" s="27"/>
      <c r="U1190" s="27"/>
      <c r="V1190" s="27"/>
      <c r="W1190" s="7"/>
      <c r="X1190" s="7"/>
      <c r="Y1190" s="7"/>
      <c r="Z1190" s="7"/>
      <c r="AA1190" s="7"/>
      <c r="AB1190" s="7"/>
      <c r="AC1190" s="7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</row>
    <row r="1191" spans="1:49" ht="11.25" customHeight="1">
      <c r="A1191" s="58">
        <f t="shared" ref="A1191" si="1581">A1182+1</f>
        <v>42496</v>
      </c>
      <c r="B1191" s="58"/>
      <c r="C1191" s="27"/>
      <c r="D1191" s="27"/>
      <c r="E1191" s="27"/>
      <c r="F1191" s="27"/>
      <c r="G1191" s="27"/>
      <c r="H1191" s="27"/>
      <c r="I1191" s="27"/>
      <c r="J1191" s="27"/>
      <c r="K1191" s="27"/>
      <c r="L1191" s="27"/>
      <c r="M1191" s="7"/>
      <c r="N1191" s="7"/>
      <c r="O1191" s="7"/>
      <c r="P1191" s="27"/>
      <c r="Q1191" s="27"/>
      <c r="R1191" s="27"/>
      <c r="S1191" s="27"/>
      <c r="T1191" s="27"/>
      <c r="U1191" s="27"/>
      <c r="V1191" s="27"/>
      <c r="X1191" s="47">
        <f t="shared" ref="X1191" si="1582">IF(DAY(A1155)&gt;$AD$5,DATE(YEAR(A1155),MONTH(A1155),1),DATE(YEAR(A1155),MONTH(A1155)-1,1))</f>
        <v>42461</v>
      </c>
      <c r="Y1191" s="47"/>
      <c r="Z1191" s="47"/>
      <c r="AA1191" s="47"/>
      <c r="AB1191" s="47"/>
      <c r="AC1191" s="18" t="str">
        <f t="shared" ref="AC1191" si="1583">IF(AB1198&lt;&gt;"",IF(EOMONTH(Y1191,0)&gt;AB1198,AB1198+1,""),"")</f>
        <v/>
      </c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</row>
    <row r="1192" spans="1:49" ht="11.25" customHeight="1">
      <c r="A1192" s="58"/>
      <c r="B1192" s="58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  <c r="M1192" s="7"/>
      <c r="N1192" s="7"/>
      <c r="O1192" s="7"/>
      <c r="P1192" s="27"/>
      <c r="Q1192" s="27"/>
      <c r="R1192" s="27"/>
      <c r="S1192" s="27"/>
      <c r="T1192" s="27"/>
      <c r="U1192" s="27"/>
      <c r="V1192" s="27"/>
      <c r="W1192" s="7" t="s">
        <v>35</v>
      </c>
      <c r="X1192" s="18" t="str">
        <f t="shared" ref="X1192" si="1584">IF(WEEKDAY(X1191,2)=1,DATE(YEAR(X1191),MONTH(X1191),1),"")</f>
        <v/>
      </c>
      <c r="Y1192" s="18">
        <f t="shared" ref="Y1192:AA1192" si="1585">X1198+1</f>
        <v>42464</v>
      </c>
      <c r="Z1192" s="18">
        <f t="shared" si="1585"/>
        <v>42471</v>
      </c>
      <c r="AA1192" s="18">
        <f t="shared" si="1585"/>
        <v>42478</v>
      </c>
      <c r="AB1192" s="18">
        <f t="shared" ref="AB1192" si="1586">IF(AA1198&lt;&gt;"",IF(EOMONTH(X1191,0)&gt;AA1198,AA1198+1,""),"")</f>
        <v>42485</v>
      </c>
      <c r="AC1192" s="18" t="str">
        <f t="shared" ref="AC1192" si="1587">IF(AB1198&lt;&gt;"",IF(EOMONTH(X1191,0)&gt;AB1198,AB1198+1,""),"")</f>
        <v/>
      </c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</row>
    <row r="1193" spans="1:49" ht="11.25" customHeight="1">
      <c r="A1193" s="58"/>
      <c r="B1193" s="58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7" t="s">
        <v>36</v>
      </c>
      <c r="X1193" s="18" t="str">
        <f t="shared" ref="X1193" si="1588">IF(X1192&lt;&gt;"",X1192+1,IF(WEEKDAY(X1191,2)=2,DATE(YEAR(X1191),MONTH(X1191),1),""))</f>
        <v/>
      </c>
      <c r="Y1193" s="18">
        <f t="shared" ref="Y1193:Y1198" si="1589">Y1192+1</f>
        <v>42465</v>
      </c>
      <c r="Z1193" s="18">
        <f t="shared" ref="Z1193:Z1198" si="1590">Z1192+1</f>
        <v>42472</v>
      </c>
      <c r="AA1193" s="18">
        <f t="shared" ref="AA1193:AA1198" si="1591">AA1192+1</f>
        <v>42479</v>
      </c>
      <c r="AB1193" s="18">
        <f t="shared" ref="AB1193" si="1592">IF(AB1192&lt;&gt;"",IF(EOMONTH(X1191,0)&gt;AB1192,AB1192+1,""),"")</f>
        <v>42486</v>
      </c>
      <c r="AC1193" s="18" t="str">
        <f t="shared" ref="AC1193" si="1593">IF(AC1192&lt;&gt;"",IF(EOMONTH(Y1191,0)&gt;AC1192,AC1192+1,""),"")</f>
        <v/>
      </c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</row>
    <row r="1194" spans="1:49" ht="11.25" customHeight="1">
      <c r="A1194" s="58"/>
      <c r="B1194" s="58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7" t="s">
        <v>35</v>
      </c>
      <c r="X1194" s="18" t="str">
        <f t="shared" ref="X1194" si="1594">IF(X1193&lt;&gt;"",X1193+1,IF(WEEKDAY(X1191,2)=3,DATE(YEAR(X1191),MONTH(X1191),1),""))</f>
        <v/>
      </c>
      <c r="Y1194" s="18">
        <f t="shared" si="1589"/>
        <v>42466</v>
      </c>
      <c r="Z1194" s="18">
        <f t="shared" si="1590"/>
        <v>42473</v>
      </c>
      <c r="AA1194" s="18">
        <f t="shared" si="1591"/>
        <v>42480</v>
      </c>
      <c r="AB1194" s="18">
        <f t="shared" ref="AB1194" si="1595">IF(AB1193&lt;&gt;"",IF(EOMONTH(X1191,0)&gt;AB1193,AB1193+1,""),"")</f>
        <v>42487</v>
      </c>
      <c r="AC1194" s="18" t="str">
        <f t="shared" ref="AC1194" si="1596">IF(AC1193&lt;&gt;"",IF(EOMONTH(Y1191,0)&gt;AC1193,AC1193+1,""),"")</f>
        <v/>
      </c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</row>
    <row r="1195" spans="1:49" ht="11.25" customHeight="1">
      <c r="A1195" s="57">
        <f t="shared" ref="A1195" si="1597">A1191</f>
        <v>42496</v>
      </c>
      <c r="B1195" s="57"/>
      <c r="C1195" s="27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7" t="s">
        <v>36</v>
      </c>
      <c r="X1195" s="18" t="str">
        <f t="shared" ref="X1195" si="1598">IF(X1194&lt;&gt;"",X1194+1,IF(WEEKDAY(X1191,2)=4,DATE(YEAR(X1191),MONTH(X1191),1),""))</f>
        <v/>
      </c>
      <c r="Y1195" s="18">
        <f t="shared" si="1589"/>
        <v>42467</v>
      </c>
      <c r="Z1195" s="18">
        <f t="shared" si="1590"/>
        <v>42474</v>
      </c>
      <c r="AA1195" s="18">
        <f t="shared" si="1591"/>
        <v>42481</v>
      </c>
      <c r="AB1195" s="18">
        <f t="shared" ref="AB1195" si="1599">IF(AB1194&lt;&gt;"",IF(EOMONTH(X1191,0)&gt;AB1194,AB1194+1,""),"")</f>
        <v>42488</v>
      </c>
      <c r="AC1195" s="18" t="str">
        <f t="shared" ref="AC1195" si="1600">IF(AC1194&lt;&gt;"",IF(EOMONTH(Y1191,0)&gt;AC1194,AC1194+1,""),"")</f>
        <v/>
      </c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</row>
    <row r="1196" spans="1:49" ht="11.25" customHeight="1">
      <c r="A1196" s="57"/>
      <c r="B1196" s="57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7" t="s">
        <v>37</v>
      </c>
      <c r="X1196" s="18">
        <f t="shared" ref="X1196" si="1601">IF(X1195&lt;&gt;"",X1195+1,IF(WEEKDAY(X1191,2)=5,DATE(YEAR(X1191),MONTH(X1191),1),""))</f>
        <v>42461</v>
      </c>
      <c r="Y1196" s="18">
        <f t="shared" si="1589"/>
        <v>42468</v>
      </c>
      <c r="Z1196" s="18">
        <f t="shared" si="1590"/>
        <v>42475</v>
      </c>
      <c r="AA1196" s="18">
        <f t="shared" si="1591"/>
        <v>42482</v>
      </c>
      <c r="AB1196" s="18">
        <f t="shared" ref="AB1196" si="1602">IF(AB1195&lt;&gt;"",IF(EOMONTH(X1191,0)&gt;AB1195,AB1195+1,""),"")</f>
        <v>42489</v>
      </c>
      <c r="AC1196" s="18" t="str">
        <f t="shared" ref="AC1196" si="1603">IF(AC1195&lt;&gt;"",IF(EOMONTH(Y1191,0)&gt;AC1195,AC1195+1,""),"")</f>
        <v/>
      </c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</row>
    <row r="1197" spans="1:49" ht="11.25" customHeight="1">
      <c r="A1197" s="54" t="str">
        <f>IF(COUNTIF($AE$18:$AE$60,A1191)=1,VLOOKUP(A1191,$AE$18:$AF$60,2,0),"")</f>
        <v/>
      </c>
      <c r="B1197" s="54"/>
      <c r="C1197" s="27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7" t="s">
        <v>38</v>
      </c>
      <c r="X1197" s="18">
        <f t="shared" ref="X1197" si="1604">IF(X1196&lt;&gt;"",X1196+1,IF(WEEKDAY(X1191,2)=6,DATE(YEAR(X1191),MONTH(X1191),1),""))</f>
        <v>42462</v>
      </c>
      <c r="Y1197" s="18">
        <f t="shared" si="1589"/>
        <v>42469</v>
      </c>
      <c r="Z1197" s="18">
        <f t="shared" si="1590"/>
        <v>42476</v>
      </c>
      <c r="AA1197" s="18">
        <f t="shared" si="1591"/>
        <v>42483</v>
      </c>
      <c r="AB1197" s="18">
        <f t="shared" ref="AB1197" si="1605">IF(AB1196&lt;&gt;"",IF(EOMONTH(X1191,0)&gt;AB1196,AB1196+1,""),"")</f>
        <v>42490</v>
      </c>
      <c r="AC1197" s="18" t="str">
        <f t="shared" ref="AC1197" si="1606">IF(AC1196&lt;&gt;"",IF(EOMONTH(Y1191,0)&gt;AC1196,AC1196+1,""),"")</f>
        <v/>
      </c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</row>
    <row r="1198" spans="1:49" ht="11.25" customHeight="1">
      <c r="A1198" s="55"/>
      <c r="B1198" s="55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7"/>
      <c r="W1198" s="19" t="s">
        <v>38</v>
      </c>
      <c r="X1198" s="20">
        <f t="shared" ref="X1198" si="1607">IF(X1197&lt;&gt;"",X1197+1,IF(WEEKDAY(X1191,2)=7,DATE(YEAR(X1191),MONTH(X1191),1),""))</f>
        <v>42463</v>
      </c>
      <c r="Y1198" s="20">
        <f t="shared" si="1589"/>
        <v>42470</v>
      </c>
      <c r="Z1198" s="20">
        <f t="shared" si="1590"/>
        <v>42477</v>
      </c>
      <c r="AA1198" s="20">
        <f t="shared" si="1591"/>
        <v>42484</v>
      </c>
      <c r="AB1198" s="20" t="str">
        <f t="shared" ref="AB1198" si="1608">IF(AB1197&lt;&gt;"",IF(EOMONTH(X1191,0)&gt;AB1197,AB1197+1,""),"")</f>
        <v/>
      </c>
      <c r="AC1198" s="20" t="str">
        <f t="shared" ref="AC1198" si="1609">IF(AC1197&lt;&gt;"",IF(EOMONTH(Y1191,0)&gt;AC1197,AC1197+1,""),"")</f>
        <v/>
      </c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</row>
    <row r="1199" spans="1:49" ht="11.25" customHeight="1">
      <c r="A1199" s="21"/>
      <c r="B1199" s="21"/>
      <c r="C1199" s="27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7"/>
      <c r="X1199" s="7"/>
      <c r="Y1199" s="7"/>
      <c r="Z1199" s="7"/>
      <c r="AA1199" s="7"/>
      <c r="AB1199" s="7"/>
      <c r="AC1199" s="27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</row>
    <row r="1200" spans="1:49" ht="11.25" customHeight="1">
      <c r="A1200" s="56">
        <f t="shared" ref="A1200" si="1610">A1191+1</f>
        <v>42497</v>
      </c>
      <c r="B1200" s="56"/>
      <c r="C1200" s="27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X1200" s="47">
        <f t="shared" ref="X1200" si="1611">DATE(YEAR(X1191),MONTH(X1191)+1,1)</f>
        <v>42491</v>
      </c>
      <c r="Y1200" s="47"/>
      <c r="Z1200" s="47"/>
      <c r="AA1200" s="47"/>
      <c r="AB1200" s="47"/>
      <c r="AC1200" s="18" t="str">
        <f t="shared" ref="AC1200" si="1612">IF(AB1207&lt;&gt;"",IF(EOMONTH(Y1200,0)&gt;AB1207,AB1207+1,""),"")</f>
        <v/>
      </c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</row>
    <row r="1201" spans="1:49" ht="11.25" customHeight="1">
      <c r="A1201" s="56"/>
      <c r="B1201" s="56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7" t="s">
        <v>35</v>
      </c>
      <c r="X1201" s="18" t="str">
        <f t="shared" ref="X1201" si="1613">IF(WEEKDAY(X1200,2)=1,DATE(YEAR(X1200),MONTH(X1200),1),"")</f>
        <v/>
      </c>
      <c r="Y1201" s="18">
        <f t="shared" ref="Y1201:AA1201" si="1614">X1207+1</f>
        <v>42492</v>
      </c>
      <c r="Z1201" s="18">
        <f t="shared" si="1614"/>
        <v>42499</v>
      </c>
      <c r="AA1201" s="18">
        <f t="shared" si="1614"/>
        <v>42506</v>
      </c>
      <c r="AB1201" s="18">
        <f t="shared" ref="AB1201" si="1615">IF(AA1207&lt;&gt;"",IF(EOMONTH(X1200,0)&gt;AA1207,AA1207+1,""),"")</f>
        <v>42513</v>
      </c>
      <c r="AC1201" s="18">
        <f t="shared" ref="AC1201" si="1616">IF(AB1207&lt;&gt;"",IF(EOMONTH(X1200,0)&gt;AB1207,AB1207+1,""),"")</f>
        <v>42520</v>
      </c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</row>
    <row r="1202" spans="1:49" ht="11.25" customHeight="1">
      <c r="A1202" s="56"/>
      <c r="B1202" s="56"/>
      <c r="C1202" s="27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7" t="s">
        <v>36</v>
      </c>
      <c r="X1202" s="18" t="str">
        <f t="shared" ref="X1202" si="1617">IF(X1201&lt;&gt;"",X1201+1,IF(WEEKDAY(X1200,2)=2,DATE(YEAR(X1200),MONTH(X1200),1),""))</f>
        <v/>
      </c>
      <c r="Y1202" s="18">
        <f t="shared" ref="Y1202:Y1207" si="1618">Y1201+1</f>
        <v>42493</v>
      </c>
      <c r="Z1202" s="18">
        <f t="shared" ref="Z1202:Z1207" si="1619">Z1201+1</f>
        <v>42500</v>
      </c>
      <c r="AA1202" s="18">
        <f t="shared" ref="AA1202:AA1207" si="1620">AA1201+1</f>
        <v>42507</v>
      </c>
      <c r="AB1202" s="18">
        <f t="shared" ref="AB1202" si="1621">IF(AB1201&lt;&gt;"",IF(EOMONTH(X1200,0)&gt;AB1201,AB1201+1,""),"")</f>
        <v>42514</v>
      </c>
      <c r="AC1202" s="18" t="str">
        <f t="shared" ref="AC1202" si="1622">IF(AC1201&lt;&gt;"",IF(EOMONTH(Y1200,0)&gt;AC1201,AC1201+1,""),"")</f>
        <v/>
      </c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</row>
    <row r="1203" spans="1:49" ht="11.25" customHeight="1">
      <c r="A1203" s="56"/>
      <c r="B1203" s="56"/>
      <c r="C1203" s="27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7" t="s">
        <v>35</v>
      </c>
      <c r="X1203" s="18" t="str">
        <f t="shared" ref="X1203" si="1623">IF(X1202&lt;&gt;"",X1202+1,IF(WEEKDAY(X1200,2)=3,DATE(YEAR(X1200),MONTH(X1200),1),""))</f>
        <v/>
      </c>
      <c r="Y1203" s="18">
        <f t="shared" si="1618"/>
        <v>42494</v>
      </c>
      <c r="Z1203" s="18">
        <f t="shared" si="1619"/>
        <v>42501</v>
      </c>
      <c r="AA1203" s="18">
        <f t="shared" si="1620"/>
        <v>42508</v>
      </c>
      <c r="AB1203" s="18">
        <f t="shared" ref="AB1203" si="1624">IF(AB1202&lt;&gt;"",IF(EOMONTH(X1200,0)&gt;AB1202,AB1202+1,""),"")</f>
        <v>42515</v>
      </c>
      <c r="AC1203" s="18" t="str">
        <f t="shared" ref="AC1203" si="1625">IF(AC1202&lt;&gt;"",IF(EOMONTH(Y1200,0)&gt;AC1202,AC1202+1,""),"")</f>
        <v/>
      </c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</row>
    <row r="1204" spans="1:49" ht="11.25" customHeight="1">
      <c r="A1204" s="50">
        <f t="shared" ref="A1204" si="1626">A1200</f>
        <v>42497</v>
      </c>
      <c r="B1204" s="50"/>
      <c r="C1204" s="27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7" t="s">
        <v>36</v>
      </c>
      <c r="X1204" s="18" t="str">
        <f t="shared" ref="X1204" si="1627">IF(X1203&lt;&gt;"",X1203+1,IF(WEEKDAY(X1200,2)=4,DATE(YEAR(X1200),MONTH(X1200),1),""))</f>
        <v/>
      </c>
      <c r="Y1204" s="18">
        <f t="shared" si="1618"/>
        <v>42495</v>
      </c>
      <c r="Z1204" s="18">
        <f t="shared" si="1619"/>
        <v>42502</v>
      </c>
      <c r="AA1204" s="18">
        <f t="shared" si="1620"/>
        <v>42509</v>
      </c>
      <c r="AB1204" s="18">
        <f t="shared" ref="AB1204" si="1628">IF(AB1203&lt;&gt;"",IF(EOMONTH(X1200,0)&gt;AB1203,AB1203+1,""),"")</f>
        <v>42516</v>
      </c>
      <c r="AC1204" s="18" t="str">
        <f t="shared" ref="AC1204" si="1629">IF(AC1203&lt;&gt;"",IF(EOMONTH(Y1200,0)&gt;AC1203,AC1203+1,""),"")</f>
        <v/>
      </c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</row>
    <row r="1205" spans="1:49" ht="11.25" customHeight="1">
      <c r="A1205" s="50"/>
      <c r="B1205" s="50"/>
      <c r="C1205" s="27"/>
      <c r="D1205" s="27"/>
      <c r="E1205" s="31"/>
      <c r="F1205" s="31"/>
      <c r="G1205" s="31"/>
      <c r="H1205" s="31"/>
      <c r="I1205" s="31"/>
      <c r="J1205" s="31"/>
      <c r="K1205" s="31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7" t="s">
        <v>37</v>
      </c>
      <c r="X1205" s="18" t="str">
        <f t="shared" ref="X1205" si="1630">IF(X1204&lt;&gt;"",X1204+1,IF(WEEKDAY(X1200,2)=5,DATE(YEAR(X1200),MONTH(X1200),1),""))</f>
        <v/>
      </c>
      <c r="Y1205" s="18">
        <f t="shared" si="1618"/>
        <v>42496</v>
      </c>
      <c r="Z1205" s="18">
        <f t="shared" si="1619"/>
        <v>42503</v>
      </c>
      <c r="AA1205" s="18">
        <f t="shared" si="1620"/>
        <v>42510</v>
      </c>
      <c r="AB1205" s="18">
        <f t="shared" ref="AB1205" si="1631">IF(AB1204&lt;&gt;"",IF(EOMONTH(X1200,0)&gt;AB1204,AB1204+1,""),"")</f>
        <v>42517</v>
      </c>
      <c r="AC1205" s="18" t="str">
        <f t="shared" ref="AC1205" si="1632">IF(AC1204&lt;&gt;"",IF(EOMONTH(Y1200,0)&gt;AC1204,AC1204+1,""),"")</f>
        <v/>
      </c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</row>
    <row r="1206" spans="1:49" ht="11.25" customHeight="1">
      <c r="A1206" s="48" t="str">
        <f>IF(COUNTIF($AE$18:$AE$60,A1200)=1,VLOOKUP(A1200,$AE$18:$AF$60,2,0),"")</f>
        <v/>
      </c>
      <c r="B1206" s="48"/>
      <c r="C1206" s="27"/>
      <c r="D1206" s="27"/>
      <c r="E1206" s="31"/>
      <c r="F1206" s="31"/>
      <c r="G1206" s="31"/>
      <c r="H1206" s="31"/>
      <c r="I1206" s="31"/>
      <c r="J1206" s="31"/>
      <c r="K1206" s="31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7" t="s">
        <v>38</v>
      </c>
      <c r="X1206" s="18" t="str">
        <f t="shared" ref="X1206" si="1633">IF(X1205&lt;&gt;"",X1205+1,IF(WEEKDAY(X1200,2)=6,DATE(YEAR(X1200),MONTH(X1200),1),""))</f>
        <v/>
      </c>
      <c r="Y1206" s="18">
        <f t="shared" si="1618"/>
        <v>42497</v>
      </c>
      <c r="Z1206" s="18">
        <f t="shared" si="1619"/>
        <v>42504</v>
      </c>
      <c r="AA1206" s="18">
        <f t="shared" si="1620"/>
        <v>42511</v>
      </c>
      <c r="AB1206" s="18">
        <f t="shared" ref="AB1206" si="1634">IF(AB1205&lt;&gt;"",IF(EOMONTH(X1200,0)&gt;AB1205,AB1205+1,""),"")</f>
        <v>42518</v>
      </c>
      <c r="AC1206" s="18" t="str">
        <f t="shared" ref="AC1206" si="1635">IF(AC1205&lt;&gt;"",IF(EOMONTH(Y1200,0)&gt;AC1205,AC1205+1,""),"")</f>
        <v/>
      </c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</row>
    <row r="1207" spans="1:49" ht="11.25" customHeight="1">
      <c r="A1207" s="49"/>
      <c r="B1207" s="49"/>
      <c r="C1207" s="29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7"/>
      <c r="W1207" s="19" t="s">
        <v>38</v>
      </c>
      <c r="X1207" s="20">
        <f t="shared" ref="X1207" si="1636">IF(X1206&lt;&gt;"",X1206+1,IF(WEEKDAY(X1200,2)=7,DATE(YEAR(X1200),MONTH(X1200),1),""))</f>
        <v>42491</v>
      </c>
      <c r="Y1207" s="20">
        <f t="shared" si="1618"/>
        <v>42498</v>
      </c>
      <c r="Z1207" s="20">
        <f t="shared" si="1619"/>
        <v>42505</v>
      </c>
      <c r="AA1207" s="20">
        <f t="shared" si="1620"/>
        <v>42512</v>
      </c>
      <c r="AB1207" s="20">
        <f t="shared" ref="AB1207" si="1637">IF(AB1206&lt;&gt;"",IF(EOMONTH(X1200,0)&gt;AB1206,AB1206+1,""),"")</f>
        <v>42519</v>
      </c>
      <c r="AC1207" s="20" t="str">
        <f t="shared" ref="AC1207" si="1638">IF(AC1206&lt;&gt;"",IF(EOMONTH(Y1200,0)&gt;AC1206,AC1206+1,""),"")</f>
        <v/>
      </c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</row>
    <row r="1208" spans="1:49" ht="11.25" customHeight="1">
      <c r="A1208" s="25"/>
      <c r="B1208" s="25"/>
      <c r="C1208" s="27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7"/>
      <c r="X1208" s="7"/>
      <c r="Y1208" s="7"/>
      <c r="Z1208" s="7"/>
      <c r="AA1208" s="7"/>
      <c r="AB1208" s="7"/>
      <c r="AC1208" s="27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</row>
    <row r="1209" spans="1:49" ht="11.25" customHeight="1">
      <c r="A1209" s="56">
        <f t="shared" ref="A1209" si="1639">A1200+1</f>
        <v>42498</v>
      </c>
      <c r="B1209" s="56"/>
      <c r="C1209" s="27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X1209" s="47">
        <f t="shared" ref="X1209" si="1640">DATE(YEAR(X1200),MONTH(X1200)+1,1)</f>
        <v>42522</v>
      </c>
      <c r="Y1209" s="47"/>
      <c r="Z1209" s="47"/>
      <c r="AA1209" s="47"/>
      <c r="AB1209" s="47"/>
      <c r="AC1209" s="18" t="str">
        <f t="shared" ref="AC1209" si="1641">IF(AB1216&lt;&gt;"",IF(EOMONTH(Y1209,0)&gt;AB1216,AB1216+1,""),"")</f>
        <v/>
      </c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</row>
    <row r="1210" spans="1:49" ht="11.25" customHeight="1">
      <c r="A1210" s="56"/>
      <c r="B1210" s="56"/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7" t="s">
        <v>35</v>
      </c>
      <c r="X1210" s="18" t="str">
        <f t="shared" ref="X1210" si="1642">IF(WEEKDAY(X1209,2)=1,DATE(YEAR(X1209),MONTH(X1209),1),"")</f>
        <v/>
      </c>
      <c r="Y1210" s="18">
        <f t="shared" ref="Y1210:AA1210" si="1643">X1216+1</f>
        <v>42527</v>
      </c>
      <c r="Z1210" s="18">
        <f t="shared" si="1643"/>
        <v>42534</v>
      </c>
      <c r="AA1210" s="18">
        <f t="shared" si="1643"/>
        <v>42541</v>
      </c>
      <c r="AB1210" s="18">
        <f t="shared" ref="AB1210" si="1644">IF(AA1216&lt;&gt;"",IF(EOMONTH(X1209,0)&gt;AA1216,AA1216+1,""),"")</f>
        <v>42548</v>
      </c>
      <c r="AC1210" s="18" t="str">
        <f t="shared" ref="AC1210" si="1645">IF(AB1216&lt;&gt;"",IF(EOMONTH(X1209,0)&gt;AB1216,AB1216+1,""),"")</f>
        <v/>
      </c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</row>
    <row r="1211" spans="1:49" ht="11.25" customHeight="1">
      <c r="A1211" s="56"/>
      <c r="B1211" s="56"/>
      <c r="C1211" s="27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7" t="s">
        <v>36</v>
      </c>
      <c r="X1211" s="18" t="str">
        <f t="shared" ref="X1211" si="1646">IF(X1210&lt;&gt;"",X1210+1,IF(WEEKDAY(X1209,2)=2,DATE(YEAR(X1209),MONTH(X1209),1),""))</f>
        <v/>
      </c>
      <c r="Y1211" s="18">
        <f t="shared" ref="Y1211" si="1647">Y1210+1</f>
        <v>42528</v>
      </c>
      <c r="Z1211" s="18">
        <f t="shared" ref="Z1211" si="1648">Z1210+1</f>
        <v>42535</v>
      </c>
      <c r="AA1211" s="18">
        <f t="shared" ref="AA1211" si="1649">AA1210+1</f>
        <v>42542</v>
      </c>
      <c r="AB1211" s="18">
        <f t="shared" ref="AB1211" si="1650">IF(AB1210&lt;&gt;"",IF(EOMONTH(X1209,0)&gt;AB1210,AB1210+1,""),"")</f>
        <v>42549</v>
      </c>
      <c r="AC1211" s="18" t="str">
        <f t="shared" ref="AC1211" si="1651">IF(AC1210&lt;&gt;"",IF(EOMONTH(Y1209,0)&gt;AC1210,AC1210+1,""),"")</f>
        <v/>
      </c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</row>
    <row r="1212" spans="1:49" ht="11.25" customHeight="1">
      <c r="A1212" s="56"/>
      <c r="B1212" s="56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7"/>
      <c r="W1212" s="7" t="s">
        <v>35</v>
      </c>
      <c r="X1212" s="18">
        <f t="shared" ref="X1212" si="1652">IF(X1211&lt;&gt;"",X1211+1,IF(WEEKDAY(X1209,2)=3,DATE(YEAR(X1209),MONTH(X1209),1),""))</f>
        <v>42522</v>
      </c>
      <c r="Y1212" s="18">
        <f t="shared" ref="Y1212:AA1212" si="1653">Y1211+1</f>
        <v>42529</v>
      </c>
      <c r="Z1212" s="18">
        <f t="shared" si="1653"/>
        <v>42536</v>
      </c>
      <c r="AA1212" s="18">
        <f t="shared" si="1653"/>
        <v>42543</v>
      </c>
      <c r="AB1212" s="18">
        <f t="shared" ref="AB1212" si="1654">IF(AB1211&lt;&gt;"",IF(EOMONTH(X1209,0)&gt;AB1211,AB1211+1,""),"")</f>
        <v>42550</v>
      </c>
      <c r="AC1212" s="18" t="str">
        <f t="shared" ref="AC1212" si="1655">IF(AC1211&lt;&gt;"",IF(EOMONTH(Y1209,0)&gt;AC1211,AC1211+1,""),"")</f>
        <v/>
      </c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</row>
    <row r="1213" spans="1:49" ht="11.25" customHeight="1">
      <c r="A1213" s="50">
        <f t="shared" ref="A1213" si="1656">A1209</f>
        <v>42498</v>
      </c>
      <c r="B1213" s="50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7"/>
      <c r="W1213" s="7" t="s">
        <v>36</v>
      </c>
      <c r="X1213" s="18">
        <f t="shared" ref="X1213" si="1657">IF(X1212&lt;&gt;"",X1212+1,IF(WEEKDAY(X1209,2)=4,DATE(YEAR(X1209),MONTH(X1209),1),""))</f>
        <v>42523</v>
      </c>
      <c r="Y1213" s="18">
        <f t="shared" ref="Y1213:AA1213" si="1658">Y1212+1</f>
        <v>42530</v>
      </c>
      <c r="Z1213" s="18">
        <f t="shared" si="1658"/>
        <v>42537</v>
      </c>
      <c r="AA1213" s="18">
        <f t="shared" si="1658"/>
        <v>42544</v>
      </c>
      <c r="AB1213" s="18">
        <f t="shared" ref="AB1213" si="1659">IF(AB1212&lt;&gt;"",IF(EOMONTH(X1209,0)&gt;AB1212,AB1212+1,""),"")</f>
        <v>42551</v>
      </c>
      <c r="AC1213" s="18" t="str">
        <f t="shared" ref="AC1213" si="1660">IF(AC1212&lt;&gt;"",IF(EOMONTH(Y1209,0)&gt;AC1212,AC1212+1,""),"")</f>
        <v/>
      </c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</row>
    <row r="1214" spans="1:49" ht="11.25" customHeight="1">
      <c r="A1214" s="50"/>
      <c r="B1214" s="50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7"/>
      <c r="W1214" s="7" t="s">
        <v>37</v>
      </c>
      <c r="X1214" s="18">
        <f t="shared" ref="X1214" si="1661">IF(X1213&lt;&gt;"",X1213+1,IF(WEEKDAY(X1209,2)=5,DATE(YEAR(X1209),MONTH(X1209),1),""))</f>
        <v>42524</v>
      </c>
      <c r="Y1214" s="18">
        <f t="shared" ref="Y1214:AA1214" si="1662">Y1213+1</f>
        <v>42531</v>
      </c>
      <c r="Z1214" s="18">
        <f t="shared" si="1662"/>
        <v>42538</v>
      </c>
      <c r="AA1214" s="18">
        <f t="shared" si="1662"/>
        <v>42545</v>
      </c>
      <c r="AB1214" s="18" t="str">
        <f t="shared" ref="AB1214" si="1663">IF(AB1213&lt;&gt;"",IF(EOMONTH(X1209,0)&gt;AB1213,AB1213+1,""),"")</f>
        <v/>
      </c>
      <c r="AC1214" s="18" t="str">
        <f t="shared" ref="AC1214" si="1664">IF(AC1213&lt;&gt;"",IF(EOMONTH(Y1209,0)&gt;AC1213,AC1213+1,""),"")</f>
        <v/>
      </c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</row>
    <row r="1215" spans="1:49" ht="11.25" customHeight="1">
      <c r="A1215" s="48" t="str">
        <f>IF(COUNTIF($AE$18:$AE$60,A1209)=1,VLOOKUP(A1209,$AE$18:$AF$60,2,0),"")</f>
        <v>Muttertag</v>
      </c>
      <c r="B1215" s="48"/>
      <c r="C1215" s="27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7"/>
      <c r="W1215" s="7" t="s">
        <v>38</v>
      </c>
      <c r="X1215" s="18">
        <f t="shared" ref="X1215" si="1665">IF(X1214&lt;&gt;"",X1214+1,IF(WEEKDAY(X1209,2)=6,DATE(YEAR(X1209),MONTH(X1209),1),""))</f>
        <v>42525</v>
      </c>
      <c r="Y1215" s="18">
        <f t="shared" ref="Y1215:AA1215" si="1666">Y1214+1</f>
        <v>42532</v>
      </c>
      <c r="Z1215" s="18">
        <f t="shared" si="1666"/>
        <v>42539</v>
      </c>
      <c r="AA1215" s="18">
        <f t="shared" si="1666"/>
        <v>42546</v>
      </c>
      <c r="AB1215" s="18" t="str">
        <f t="shared" ref="AB1215" si="1667">IF(AB1214&lt;&gt;"",IF(EOMONTH(X1209,0)&gt;AB1214,AB1214+1,""),"")</f>
        <v/>
      </c>
      <c r="AC1215" s="18" t="str">
        <f t="shared" ref="AC1215" si="1668">IF(AC1214&lt;&gt;"",IF(EOMONTH(Y1209,0)&gt;AC1214,AC1214+1,""),"")</f>
        <v/>
      </c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</row>
    <row r="1216" spans="1:49" ht="11.25" customHeight="1">
      <c r="A1216" s="49"/>
      <c r="B1216" s="49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7"/>
      <c r="W1216" s="19" t="s">
        <v>38</v>
      </c>
      <c r="X1216" s="20">
        <f t="shared" ref="X1216" si="1669">IF(X1215&lt;&gt;"",X1215+1,IF(WEEKDAY(X1209,2)=7,DATE(YEAR(X1209),MONTH(X1209),1),""))</f>
        <v>42526</v>
      </c>
      <c r="Y1216" s="20">
        <f t="shared" ref="Y1216:AA1216" si="1670">Y1215+1</f>
        <v>42533</v>
      </c>
      <c r="Z1216" s="20">
        <f t="shared" si="1670"/>
        <v>42540</v>
      </c>
      <c r="AA1216" s="20">
        <f t="shared" si="1670"/>
        <v>42547</v>
      </c>
      <c r="AB1216" s="20" t="str">
        <f t="shared" ref="AB1216" si="1671">IF(AB1215&lt;&gt;"",IF(EOMONTH(X1209,0)&gt;AB1215,AB1215+1,""),"")</f>
        <v/>
      </c>
      <c r="AC1216" s="20" t="str">
        <f t="shared" ref="AC1216" si="1672">IF(AC1215&lt;&gt;"",IF(EOMONTH(Y1209,0)&gt;AC1215,AC1215+1,""),"")</f>
        <v/>
      </c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</row>
    <row r="1217" spans="1:49" ht="33.75" customHeight="1">
      <c r="A1217" s="51">
        <f>TRUNC((A1219-WEEKDAY(A1219,2)-DATE(YEAR(A1219+4-WEEKDAY(A1219,2)),1,-10))/7)</f>
        <v>19</v>
      </c>
      <c r="B1217" s="51"/>
      <c r="C1217" s="52" t="str">
        <f>IF(MONTH(A1219)=MONTH(A1273),VLOOKUP(MONTH(A1219),$AI$1:$AJ$12,2,2)&amp;" "&amp;YEAR(A1219),VLOOKUP(MONTH(A1219),$AI$1:$AJ$12,2,2)&amp;" "&amp;YEAR(A1219)&amp;" / "&amp;VLOOKUP(MONTH(A1273),$AI$1:$AJ$12,2,2)&amp;" "&amp;YEAR(A1273))</f>
        <v>Mai 2016</v>
      </c>
      <c r="D1217" s="52"/>
      <c r="E1217" s="52"/>
      <c r="F1217" s="52"/>
      <c r="G1217" s="52"/>
      <c r="H1217" s="52"/>
      <c r="I1217" s="52"/>
      <c r="J1217" s="52"/>
      <c r="K1217" s="52"/>
      <c r="L1217" s="52"/>
      <c r="M1217" s="52" t="str">
        <f t="shared" ref="M1217" si="1673">C1217</f>
        <v>Mai 2016</v>
      </c>
      <c r="N1217" s="52"/>
      <c r="O1217" s="52"/>
      <c r="P1217" s="52"/>
      <c r="Q1217" s="52"/>
      <c r="R1217" s="52"/>
      <c r="S1217" s="52"/>
      <c r="T1217" s="52"/>
      <c r="U1217" s="52"/>
      <c r="V1217" s="52"/>
      <c r="W1217" s="52"/>
      <c r="X1217" s="52"/>
      <c r="Y1217" s="52"/>
      <c r="Z1217" s="53">
        <f t="shared" ref="Z1217" si="1674">A1217</f>
        <v>19</v>
      </c>
      <c r="AA1217" s="53"/>
      <c r="AB1217" s="53"/>
      <c r="AC1217" s="5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</row>
    <row r="1218" spans="1:49" ht="11.25" customHeight="1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  <c r="L1218" s="2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</row>
    <row r="1219" spans="1:49" ht="11.25" customHeight="1">
      <c r="A1219" s="58">
        <f t="shared" ref="A1219" si="1675">A1209+1</f>
        <v>42499</v>
      </c>
      <c r="B1219" s="58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</row>
    <row r="1220" spans="1:49" ht="11.25" customHeight="1">
      <c r="A1220" s="58"/>
      <c r="B1220" s="58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</row>
    <row r="1221" spans="1:49" ht="11.25" customHeight="1">
      <c r="A1221" s="58"/>
      <c r="B1221" s="58"/>
      <c r="C1221" s="27"/>
      <c r="D1221" s="27"/>
      <c r="E1221" s="27"/>
      <c r="F1221" s="27"/>
      <c r="G1221" s="27"/>
      <c r="H1221" s="27"/>
      <c r="I1221" s="27"/>
      <c r="J1221" s="27"/>
      <c r="K1221" s="27"/>
      <c r="L1221" s="2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</row>
    <row r="1222" spans="1:49" ht="11.25" customHeight="1">
      <c r="A1222" s="58"/>
      <c r="B1222" s="58"/>
      <c r="C1222" s="27"/>
      <c r="D1222" s="27"/>
      <c r="E1222" s="27"/>
      <c r="F1222" s="28"/>
      <c r="G1222" s="27"/>
      <c r="H1222" s="27"/>
      <c r="I1222" s="27"/>
      <c r="J1222" s="27"/>
      <c r="K1222" s="27"/>
      <c r="L1222" s="2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</row>
    <row r="1223" spans="1:49" ht="11.25" customHeight="1">
      <c r="A1223" s="57">
        <f t="shared" ref="A1223" si="1676">A1219</f>
        <v>42499</v>
      </c>
      <c r="B1223" s="5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</row>
    <row r="1224" spans="1:49" ht="11.25" customHeight="1">
      <c r="A1224" s="57"/>
      <c r="B1224" s="57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</row>
    <row r="1225" spans="1:49" ht="11.25" customHeight="1">
      <c r="A1225" s="54" t="str">
        <f>IF(COUNTIF($AE$18:$AE$60,A1219)=1,VLOOKUP(A1219,$AE$18:$AF$60,2,0),"")</f>
        <v/>
      </c>
      <c r="B1225" s="54"/>
      <c r="C1225" s="27"/>
      <c r="D1225" s="27"/>
      <c r="E1225" s="27"/>
      <c r="F1225" s="27"/>
      <c r="G1225" s="27"/>
      <c r="H1225" s="27"/>
      <c r="I1225" s="27"/>
      <c r="J1225" s="27"/>
      <c r="K1225" s="27"/>
      <c r="L1225" s="2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</row>
    <row r="1226" spans="1:49" ht="11.25" customHeight="1">
      <c r="A1226" s="55"/>
      <c r="B1226" s="55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11"/>
      <c r="N1226" s="11"/>
      <c r="O1226" s="11"/>
      <c r="P1226" s="11"/>
      <c r="Q1226" s="11"/>
      <c r="R1226" s="11"/>
      <c r="S1226" s="11"/>
      <c r="T1226" s="11"/>
      <c r="U1226" s="11"/>
      <c r="V1226" s="7"/>
      <c r="W1226" s="7"/>
      <c r="X1226" s="7"/>
      <c r="Y1226" s="7"/>
      <c r="Z1226" s="7"/>
      <c r="AA1226" s="7"/>
      <c r="AB1226" s="7"/>
      <c r="AC1226" s="7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</row>
    <row r="1227" spans="1:49" ht="11.25" customHeight="1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  <c r="K1227" s="27"/>
      <c r="L1227" s="2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</row>
    <row r="1228" spans="1:49" ht="11.25" customHeight="1">
      <c r="A1228" s="58">
        <f t="shared" ref="A1228" si="1677">A1219+1</f>
        <v>42500</v>
      </c>
      <c r="B1228" s="58"/>
      <c r="C1228" s="27"/>
      <c r="D1228" s="27"/>
      <c r="E1228" s="27"/>
      <c r="F1228" s="27"/>
      <c r="G1228" s="27"/>
      <c r="H1228" s="27"/>
      <c r="I1228" s="27"/>
      <c r="J1228" s="27"/>
      <c r="K1228" s="27"/>
      <c r="L1228" s="2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</row>
    <row r="1229" spans="1:49" ht="11.25" customHeight="1">
      <c r="A1229" s="58"/>
      <c r="B1229" s="58"/>
      <c r="C1229" s="27"/>
      <c r="D1229" s="27"/>
      <c r="E1229" s="27"/>
      <c r="F1229" s="27"/>
      <c r="G1229" s="27"/>
      <c r="H1229" s="27"/>
      <c r="I1229" s="27"/>
      <c r="J1229" s="27"/>
      <c r="K1229" s="27"/>
      <c r="L1229" s="2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</row>
    <row r="1230" spans="1:49" ht="11.25" customHeight="1">
      <c r="A1230" s="58"/>
      <c r="B1230" s="58"/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</row>
    <row r="1231" spans="1:49" ht="11.25" customHeight="1">
      <c r="A1231" s="58"/>
      <c r="B1231" s="58"/>
      <c r="C1231" s="27"/>
      <c r="D1231" s="27"/>
      <c r="E1231" s="27"/>
      <c r="F1231" s="27"/>
      <c r="G1231" s="27"/>
      <c r="H1231" s="27"/>
      <c r="I1231" s="27"/>
      <c r="J1231" s="27"/>
      <c r="K1231" s="27"/>
      <c r="L1231" s="2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</row>
    <row r="1232" spans="1:49" ht="11.25" customHeight="1">
      <c r="A1232" s="57">
        <f t="shared" ref="A1232" si="1678">A1228</f>
        <v>42500</v>
      </c>
      <c r="B1232" s="57"/>
      <c r="C1232" s="27"/>
      <c r="D1232" s="27"/>
      <c r="E1232" s="27"/>
      <c r="F1232" s="27"/>
      <c r="G1232" s="27"/>
      <c r="H1232" s="27"/>
      <c r="I1232" s="27"/>
      <c r="J1232" s="27"/>
      <c r="K1232" s="27"/>
      <c r="L1232" s="2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</row>
    <row r="1233" spans="1:49" ht="11.25" customHeight="1">
      <c r="A1233" s="57"/>
      <c r="B1233" s="57"/>
      <c r="C1233" s="27"/>
      <c r="D1233" s="27"/>
      <c r="E1233" s="27"/>
      <c r="F1233" s="27"/>
      <c r="G1233" s="27"/>
      <c r="H1233" s="27"/>
      <c r="I1233" s="27"/>
      <c r="J1233" s="27"/>
      <c r="K1233" s="27"/>
      <c r="L1233" s="2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</row>
    <row r="1234" spans="1:49" ht="11.25" customHeight="1">
      <c r="A1234" s="54" t="str">
        <f>IF(COUNTIF($AE$18:$AE$60,A1228)=1,VLOOKUP(A1228,$AE$18:$AF$60,2,0),"")</f>
        <v/>
      </c>
      <c r="B1234" s="54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</row>
    <row r="1235" spans="1:49" ht="11.25" customHeight="1">
      <c r="A1235" s="55"/>
      <c r="B1235" s="55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11"/>
      <c r="N1235" s="11"/>
      <c r="O1235" s="11"/>
      <c r="P1235" s="11"/>
      <c r="Q1235" s="11"/>
      <c r="R1235" s="11"/>
      <c r="S1235" s="11"/>
      <c r="T1235" s="11"/>
      <c r="U1235" s="11"/>
      <c r="V1235" s="7"/>
      <c r="W1235" s="7"/>
      <c r="X1235" s="7"/>
      <c r="Y1235" s="7"/>
      <c r="Z1235" s="7"/>
      <c r="AA1235" s="7"/>
      <c r="AB1235" s="7"/>
      <c r="AC1235" s="7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</row>
    <row r="1236" spans="1:49" ht="11.25" customHeight="1">
      <c r="A1236" s="30"/>
      <c r="B1236" s="30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</row>
    <row r="1237" spans="1:49" ht="11.25" customHeight="1">
      <c r="A1237" s="58">
        <f t="shared" ref="A1237" si="1679">A1228+1</f>
        <v>42501</v>
      </c>
      <c r="B1237" s="58"/>
      <c r="C1237" s="27"/>
      <c r="D1237" s="27"/>
      <c r="E1237" s="27"/>
      <c r="F1237" s="27"/>
      <c r="G1237" s="27"/>
      <c r="H1237" s="27"/>
      <c r="I1237" s="27"/>
      <c r="J1237" s="27"/>
      <c r="K1237" s="27"/>
      <c r="L1237" s="2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</row>
    <row r="1238" spans="1:49" ht="11.25" customHeight="1">
      <c r="A1238" s="58"/>
      <c r="B1238" s="58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</row>
    <row r="1239" spans="1:49" ht="11.25" customHeight="1">
      <c r="A1239" s="58"/>
      <c r="B1239" s="58"/>
      <c r="C1239" s="27"/>
      <c r="D1239" s="27"/>
      <c r="E1239" s="27"/>
      <c r="F1239" s="27"/>
      <c r="G1239" s="27"/>
      <c r="H1239" s="27"/>
      <c r="I1239" s="27"/>
      <c r="J1239" s="27"/>
      <c r="K1239" s="27"/>
      <c r="L1239" s="2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</row>
    <row r="1240" spans="1:49" ht="11.25" customHeight="1">
      <c r="A1240" s="58"/>
      <c r="B1240" s="58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</row>
    <row r="1241" spans="1:49" ht="11.25" customHeight="1">
      <c r="A1241" s="57">
        <f t="shared" ref="A1241" si="1680">A1237</f>
        <v>42501</v>
      </c>
      <c r="B1241" s="57"/>
      <c r="C1241" s="27"/>
      <c r="D1241" s="27"/>
      <c r="E1241" s="27"/>
      <c r="F1241" s="27"/>
      <c r="G1241" s="27"/>
      <c r="H1241" s="27"/>
      <c r="I1241" s="27"/>
      <c r="J1241" s="27"/>
      <c r="K1241" s="27"/>
      <c r="L1241" s="2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</row>
    <row r="1242" spans="1:49" ht="11.25" customHeight="1">
      <c r="A1242" s="57"/>
      <c r="B1242" s="57"/>
      <c r="C1242" s="27"/>
      <c r="D1242" s="27"/>
      <c r="E1242" s="27"/>
      <c r="F1242" s="27"/>
      <c r="G1242" s="27"/>
      <c r="H1242" s="27"/>
      <c r="I1242" s="27"/>
      <c r="J1242" s="27"/>
      <c r="K1242" s="27"/>
      <c r="L1242" s="2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</row>
    <row r="1243" spans="1:49" ht="11.25" customHeight="1">
      <c r="A1243" s="54" t="str">
        <f>IF(COUNTIF($AE$18:$AE$60,A1237)=1,VLOOKUP(A1237,$AE$18:$AF$60,2,0),"")</f>
        <v/>
      </c>
      <c r="B1243" s="54"/>
      <c r="C1243" s="27"/>
      <c r="D1243" s="27"/>
      <c r="E1243" s="27"/>
      <c r="F1243" s="27"/>
      <c r="G1243" s="27"/>
      <c r="H1243" s="27"/>
      <c r="I1243" s="27"/>
      <c r="J1243" s="27"/>
      <c r="K1243" s="27"/>
      <c r="L1243" s="2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</row>
    <row r="1244" spans="1:49" ht="11.25" customHeight="1">
      <c r="A1244" s="55"/>
      <c r="B1244" s="55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11"/>
      <c r="N1244" s="11"/>
      <c r="O1244" s="11"/>
      <c r="P1244" s="11"/>
      <c r="Q1244" s="11"/>
      <c r="R1244" s="11"/>
      <c r="S1244" s="11"/>
      <c r="T1244" s="11"/>
      <c r="U1244" s="11"/>
      <c r="V1244" s="7"/>
      <c r="W1244" s="7"/>
      <c r="X1244" s="7"/>
      <c r="Y1244" s="7"/>
      <c r="Z1244" s="7"/>
      <c r="AA1244" s="7"/>
      <c r="AB1244" s="7"/>
      <c r="AC1244" s="7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</row>
    <row r="1245" spans="1:49" ht="11.25" customHeight="1">
      <c r="A1245" s="30"/>
      <c r="B1245" s="30"/>
      <c r="C1245" s="27"/>
      <c r="D1245" s="27"/>
      <c r="E1245" s="27"/>
      <c r="F1245" s="27"/>
      <c r="G1245" s="27"/>
      <c r="H1245" s="27"/>
      <c r="I1245" s="27"/>
      <c r="J1245" s="27"/>
      <c r="K1245" s="27"/>
      <c r="L1245" s="2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</row>
    <row r="1246" spans="1:49" ht="11.25" customHeight="1">
      <c r="A1246" s="58">
        <f t="shared" ref="A1246" si="1681">A1237+1</f>
        <v>42502</v>
      </c>
      <c r="B1246" s="58"/>
      <c r="C1246" s="27"/>
      <c r="D1246" s="27"/>
      <c r="E1246" s="27"/>
      <c r="F1246" s="27"/>
      <c r="G1246" s="27"/>
      <c r="H1246" s="27"/>
      <c r="I1246" s="27"/>
      <c r="J1246" s="27"/>
      <c r="K1246" s="27"/>
      <c r="L1246" s="2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</row>
    <row r="1247" spans="1:49" ht="11.25" customHeight="1">
      <c r="A1247" s="58"/>
      <c r="B1247" s="58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</row>
    <row r="1248" spans="1:49" ht="11.25" customHeight="1">
      <c r="A1248" s="58"/>
      <c r="B1248" s="58"/>
      <c r="C1248" s="27"/>
      <c r="D1248" s="27"/>
      <c r="E1248" s="27"/>
      <c r="F1248" s="27"/>
      <c r="G1248" s="27"/>
      <c r="H1248" s="27"/>
      <c r="I1248" s="27"/>
      <c r="J1248" s="27"/>
      <c r="K1248" s="27"/>
      <c r="L1248" s="2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</row>
    <row r="1249" spans="1:49" ht="11.25" customHeight="1">
      <c r="A1249" s="58"/>
      <c r="B1249" s="58"/>
      <c r="C1249" s="27"/>
      <c r="D1249" s="27"/>
      <c r="E1249" s="27"/>
      <c r="F1249" s="27"/>
      <c r="G1249" s="27"/>
      <c r="H1249" s="27"/>
      <c r="I1249" s="27"/>
      <c r="J1249" s="27"/>
      <c r="K1249" s="27"/>
      <c r="L1249" s="2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</row>
    <row r="1250" spans="1:49" ht="11.25" customHeight="1">
      <c r="A1250" s="57">
        <f t="shared" ref="A1250" si="1682">A1246</f>
        <v>42502</v>
      </c>
      <c r="B1250" s="57"/>
      <c r="C1250" s="27"/>
      <c r="D1250" s="27"/>
      <c r="E1250" s="27"/>
      <c r="F1250" s="27"/>
      <c r="G1250" s="27"/>
      <c r="H1250" s="27"/>
      <c r="I1250" s="27"/>
      <c r="J1250" s="27"/>
      <c r="K1250" s="27"/>
      <c r="L1250" s="27"/>
      <c r="M1250" s="7"/>
      <c r="N1250" s="7"/>
      <c r="O1250" s="7"/>
      <c r="P1250" s="27"/>
      <c r="Q1250" s="27"/>
      <c r="R1250" s="27"/>
      <c r="S1250" s="27"/>
      <c r="T1250" s="27"/>
      <c r="U1250" s="27"/>
      <c r="V1250" s="27"/>
      <c r="W1250" s="7"/>
      <c r="X1250" s="7"/>
      <c r="Y1250" s="7"/>
      <c r="Z1250" s="7"/>
      <c r="AA1250" s="7"/>
      <c r="AB1250" s="7"/>
      <c r="AC1250" s="7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</row>
    <row r="1251" spans="1:49" ht="11.25" customHeight="1">
      <c r="A1251" s="57"/>
      <c r="B1251" s="57"/>
      <c r="C1251" s="27"/>
      <c r="D1251" s="27"/>
      <c r="E1251" s="27"/>
      <c r="F1251" s="27"/>
      <c r="G1251" s="27"/>
      <c r="H1251" s="27"/>
      <c r="I1251" s="27"/>
      <c r="J1251" s="27"/>
      <c r="K1251" s="27"/>
      <c r="L1251" s="27"/>
      <c r="M1251" s="7"/>
      <c r="N1251" s="7"/>
      <c r="O1251" s="7"/>
      <c r="P1251" s="27"/>
      <c r="Q1251" s="27"/>
      <c r="R1251" s="27"/>
      <c r="S1251" s="27"/>
      <c r="T1251" s="27"/>
      <c r="U1251" s="27"/>
      <c r="V1251" s="27"/>
      <c r="W1251" s="7"/>
      <c r="X1251" s="7"/>
      <c r="Y1251" s="7"/>
      <c r="Z1251" s="7"/>
      <c r="AA1251" s="7"/>
      <c r="AB1251" s="7"/>
      <c r="AC1251" s="7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</row>
    <row r="1252" spans="1:49" ht="11.25" customHeight="1">
      <c r="A1252" s="54" t="str">
        <f>IF(COUNTIF($AE$18:$AE$60,A1246)=1,VLOOKUP(A1246,$AE$18:$AF$60,2,0),"")</f>
        <v/>
      </c>
      <c r="B1252" s="54"/>
      <c r="C1252" s="27"/>
      <c r="D1252" s="27"/>
      <c r="E1252" s="27"/>
      <c r="F1252" s="27"/>
      <c r="G1252" s="27"/>
      <c r="H1252" s="27"/>
      <c r="I1252" s="27"/>
      <c r="J1252" s="27"/>
      <c r="K1252" s="27"/>
      <c r="L1252" s="27"/>
      <c r="M1252" s="7"/>
      <c r="N1252" s="7"/>
      <c r="O1252" s="7"/>
      <c r="P1252" s="27"/>
      <c r="Q1252" s="27"/>
      <c r="R1252" s="27"/>
      <c r="S1252" s="27"/>
      <c r="T1252" s="27"/>
      <c r="U1252" s="27"/>
      <c r="V1252" s="27"/>
      <c r="W1252" s="7"/>
      <c r="X1252" s="7"/>
      <c r="Y1252" s="7"/>
      <c r="Z1252" s="7"/>
      <c r="AA1252" s="7"/>
      <c r="AB1252" s="7"/>
      <c r="AC1252" s="7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</row>
    <row r="1253" spans="1:49" ht="11.25" customHeight="1">
      <c r="A1253" s="55"/>
      <c r="B1253" s="55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11"/>
      <c r="N1253" s="11"/>
      <c r="O1253" s="11"/>
      <c r="P1253" s="29"/>
      <c r="Q1253" s="29"/>
      <c r="R1253" s="29"/>
      <c r="S1253" s="29"/>
      <c r="T1253" s="29"/>
      <c r="U1253" s="29"/>
      <c r="V1253" s="27"/>
      <c r="W1253" s="7"/>
      <c r="X1253" s="7"/>
      <c r="Y1253" s="7"/>
      <c r="Z1253" s="7"/>
      <c r="AA1253" s="7"/>
      <c r="AB1253" s="7"/>
      <c r="AC1253" s="7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</row>
    <row r="1254" spans="1:49" ht="11.25" customHeight="1">
      <c r="A1254" s="7"/>
      <c r="B1254" s="7"/>
      <c r="C1254" s="27"/>
      <c r="D1254" s="27"/>
      <c r="E1254" s="27"/>
      <c r="F1254" s="27"/>
      <c r="G1254" s="27"/>
      <c r="H1254" s="27"/>
      <c r="I1254" s="27"/>
      <c r="J1254" s="27"/>
      <c r="K1254" s="27"/>
      <c r="L1254" s="27"/>
      <c r="M1254" s="7"/>
      <c r="N1254" s="7"/>
      <c r="O1254" s="7"/>
      <c r="P1254" s="27"/>
      <c r="Q1254" s="27"/>
      <c r="R1254" s="27"/>
      <c r="S1254" s="27"/>
      <c r="T1254" s="27"/>
      <c r="U1254" s="27"/>
      <c r="V1254" s="27"/>
      <c r="W1254" s="7"/>
      <c r="X1254" s="7"/>
      <c r="Y1254" s="7"/>
      <c r="Z1254" s="7"/>
      <c r="AA1254" s="7"/>
      <c r="AB1254" s="7"/>
      <c r="AC1254" s="7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</row>
    <row r="1255" spans="1:49" ht="11.25" customHeight="1">
      <c r="A1255" s="58">
        <f t="shared" ref="A1255" si="1683">A1246+1</f>
        <v>42503</v>
      </c>
      <c r="B1255" s="58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  <c r="M1255" s="7"/>
      <c r="N1255" s="7"/>
      <c r="O1255" s="7"/>
      <c r="P1255" s="27"/>
      <c r="Q1255" s="27"/>
      <c r="R1255" s="27"/>
      <c r="S1255" s="27"/>
      <c r="T1255" s="27"/>
      <c r="U1255" s="27"/>
      <c r="V1255" s="27"/>
      <c r="X1255" s="47">
        <f t="shared" ref="X1255" si="1684">IF(DAY(A1219)&gt;$AD$5,DATE(YEAR(A1219),MONTH(A1219),1),DATE(YEAR(A1219),MONTH(A1219)-1,1))</f>
        <v>42461</v>
      </c>
      <c r="Y1255" s="47"/>
      <c r="Z1255" s="47"/>
      <c r="AA1255" s="47"/>
      <c r="AB1255" s="47"/>
      <c r="AC1255" s="18" t="str">
        <f t="shared" ref="AC1255" si="1685">IF(AB1262&lt;&gt;"",IF(EOMONTH(Y1255,0)&gt;AB1262,AB1262+1,""),"")</f>
        <v/>
      </c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</row>
    <row r="1256" spans="1:49" ht="11.25" customHeight="1">
      <c r="A1256" s="58"/>
      <c r="B1256" s="58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  <c r="M1256" s="7"/>
      <c r="N1256" s="7"/>
      <c r="O1256" s="7"/>
      <c r="P1256" s="27"/>
      <c r="Q1256" s="27"/>
      <c r="R1256" s="27"/>
      <c r="S1256" s="27"/>
      <c r="T1256" s="27"/>
      <c r="U1256" s="27"/>
      <c r="V1256" s="27"/>
      <c r="W1256" s="7" t="s">
        <v>35</v>
      </c>
      <c r="X1256" s="18" t="str">
        <f t="shared" ref="X1256" si="1686">IF(WEEKDAY(X1255,2)=1,DATE(YEAR(X1255),MONTH(X1255),1),"")</f>
        <v/>
      </c>
      <c r="Y1256" s="18">
        <f t="shared" ref="Y1256:AA1256" si="1687">X1262+1</f>
        <v>42464</v>
      </c>
      <c r="Z1256" s="18">
        <f t="shared" si="1687"/>
        <v>42471</v>
      </c>
      <c r="AA1256" s="18">
        <f t="shared" si="1687"/>
        <v>42478</v>
      </c>
      <c r="AB1256" s="18">
        <f t="shared" ref="AB1256" si="1688">IF(AA1262&lt;&gt;"",IF(EOMONTH(X1255,0)&gt;AA1262,AA1262+1,""),"")</f>
        <v>42485</v>
      </c>
      <c r="AC1256" s="18" t="str">
        <f t="shared" ref="AC1256" si="1689">IF(AB1262&lt;&gt;"",IF(EOMONTH(X1255,0)&gt;AB1262,AB1262+1,""),"")</f>
        <v/>
      </c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</row>
    <row r="1257" spans="1:49" ht="11.25" customHeight="1">
      <c r="A1257" s="58"/>
      <c r="B1257" s="58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7" t="s">
        <v>36</v>
      </c>
      <c r="X1257" s="18" t="str">
        <f t="shared" ref="X1257" si="1690">IF(X1256&lt;&gt;"",X1256+1,IF(WEEKDAY(X1255,2)=2,DATE(YEAR(X1255),MONTH(X1255),1),""))</f>
        <v/>
      </c>
      <c r="Y1257" s="18">
        <f t="shared" ref="Y1257:Y1262" si="1691">Y1256+1</f>
        <v>42465</v>
      </c>
      <c r="Z1257" s="18">
        <f t="shared" ref="Z1257:Z1262" si="1692">Z1256+1</f>
        <v>42472</v>
      </c>
      <c r="AA1257" s="18">
        <f t="shared" ref="AA1257:AA1262" si="1693">AA1256+1</f>
        <v>42479</v>
      </c>
      <c r="AB1257" s="18">
        <f t="shared" ref="AB1257" si="1694">IF(AB1256&lt;&gt;"",IF(EOMONTH(X1255,0)&gt;AB1256,AB1256+1,""),"")</f>
        <v>42486</v>
      </c>
      <c r="AC1257" s="18" t="str">
        <f t="shared" ref="AC1257" si="1695">IF(AC1256&lt;&gt;"",IF(EOMONTH(Y1255,0)&gt;AC1256,AC1256+1,""),"")</f>
        <v/>
      </c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</row>
    <row r="1258" spans="1:49" ht="11.25" customHeight="1">
      <c r="A1258" s="58"/>
      <c r="B1258" s="58"/>
      <c r="C1258" s="27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7" t="s">
        <v>35</v>
      </c>
      <c r="X1258" s="18" t="str">
        <f t="shared" ref="X1258" si="1696">IF(X1257&lt;&gt;"",X1257+1,IF(WEEKDAY(X1255,2)=3,DATE(YEAR(X1255),MONTH(X1255),1),""))</f>
        <v/>
      </c>
      <c r="Y1258" s="18">
        <f t="shared" si="1691"/>
        <v>42466</v>
      </c>
      <c r="Z1258" s="18">
        <f t="shared" si="1692"/>
        <v>42473</v>
      </c>
      <c r="AA1258" s="18">
        <f t="shared" si="1693"/>
        <v>42480</v>
      </c>
      <c r="AB1258" s="18">
        <f t="shared" ref="AB1258" si="1697">IF(AB1257&lt;&gt;"",IF(EOMONTH(X1255,0)&gt;AB1257,AB1257+1,""),"")</f>
        <v>42487</v>
      </c>
      <c r="AC1258" s="18" t="str">
        <f t="shared" ref="AC1258" si="1698">IF(AC1257&lt;&gt;"",IF(EOMONTH(Y1255,0)&gt;AC1257,AC1257+1,""),"")</f>
        <v/>
      </c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</row>
    <row r="1259" spans="1:49" ht="11.25" customHeight="1">
      <c r="A1259" s="57">
        <f t="shared" ref="A1259" si="1699">A1255</f>
        <v>42503</v>
      </c>
      <c r="B1259" s="57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7" t="s">
        <v>36</v>
      </c>
      <c r="X1259" s="18" t="str">
        <f t="shared" ref="X1259" si="1700">IF(X1258&lt;&gt;"",X1258+1,IF(WEEKDAY(X1255,2)=4,DATE(YEAR(X1255),MONTH(X1255),1),""))</f>
        <v/>
      </c>
      <c r="Y1259" s="18">
        <f t="shared" si="1691"/>
        <v>42467</v>
      </c>
      <c r="Z1259" s="18">
        <f t="shared" si="1692"/>
        <v>42474</v>
      </c>
      <c r="AA1259" s="18">
        <f t="shared" si="1693"/>
        <v>42481</v>
      </c>
      <c r="AB1259" s="18">
        <f t="shared" ref="AB1259" si="1701">IF(AB1258&lt;&gt;"",IF(EOMONTH(X1255,0)&gt;AB1258,AB1258+1,""),"")</f>
        <v>42488</v>
      </c>
      <c r="AC1259" s="18" t="str">
        <f t="shared" ref="AC1259" si="1702">IF(AC1258&lt;&gt;"",IF(EOMONTH(Y1255,0)&gt;AC1258,AC1258+1,""),"")</f>
        <v/>
      </c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</row>
    <row r="1260" spans="1:49" ht="11.25" customHeight="1">
      <c r="A1260" s="57"/>
      <c r="B1260" s="57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7" t="s">
        <v>37</v>
      </c>
      <c r="X1260" s="18">
        <f t="shared" ref="X1260" si="1703">IF(X1259&lt;&gt;"",X1259+1,IF(WEEKDAY(X1255,2)=5,DATE(YEAR(X1255),MONTH(X1255),1),""))</f>
        <v>42461</v>
      </c>
      <c r="Y1260" s="18">
        <f t="shared" si="1691"/>
        <v>42468</v>
      </c>
      <c r="Z1260" s="18">
        <f t="shared" si="1692"/>
        <v>42475</v>
      </c>
      <c r="AA1260" s="18">
        <f t="shared" si="1693"/>
        <v>42482</v>
      </c>
      <c r="AB1260" s="18">
        <f t="shared" ref="AB1260" si="1704">IF(AB1259&lt;&gt;"",IF(EOMONTH(X1255,0)&gt;AB1259,AB1259+1,""),"")</f>
        <v>42489</v>
      </c>
      <c r="AC1260" s="18" t="str">
        <f t="shared" ref="AC1260" si="1705">IF(AC1259&lt;&gt;"",IF(EOMONTH(Y1255,0)&gt;AC1259,AC1259+1,""),"")</f>
        <v/>
      </c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</row>
    <row r="1261" spans="1:49" ht="11.25" customHeight="1">
      <c r="A1261" s="54" t="str">
        <f>IF(COUNTIF($AE$18:$AE$60,A1255)=1,VLOOKUP(A1255,$AE$18:$AF$60,2,0),"")</f>
        <v/>
      </c>
      <c r="B1261" s="54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7" t="s">
        <v>38</v>
      </c>
      <c r="X1261" s="18">
        <f t="shared" ref="X1261" si="1706">IF(X1260&lt;&gt;"",X1260+1,IF(WEEKDAY(X1255,2)=6,DATE(YEAR(X1255),MONTH(X1255),1),""))</f>
        <v>42462</v>
      </c>
      <c r="Y1261" s="18">
        <f t="shared" si="1691"/>
        <v>42469</v>
      </c>
      <c r="Z1261" s="18">
        <f t="shared" si="1692"/>
        <v>42476</v>
      </c>
      <c r="AA1261" s="18">
        <f t="shared" si="1693"/>
        <v>42483</v>
      </c>
      <c r="AB1261" s="18">
        <f t="shared" ref="AB1261" si="1707">IF(AB1260&lt;&gt;"",IF(EOMONTH(X1255,0)&gt;AB1260,AB1260+1,""),"")</f>
        <v>42490</v>
      </c>
      <c r="AC1261" s="18" t="str">
        <f t="shared" ref="AC1261" si="1708">IF(AC1260&lt;&gt;"",IF(EOMONTH(Y1255,0)&gt;AC1260,AC1260+1,""),"")</f>
        <v/>
      </c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</row>
    <row r="1262" spans="1:49" ht="11.25" customHeight="1">
      <c r="A1262" s="55"/>
      <c r="B1262" s="55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7"/>
      <c r="W1262" s="19" t="s">
        <v>38</v>
      </c>
      <c r="X1262" s="20">
        <f t="shared" ref="X1262" si="1709">IF(X1261&lt;&gt;"",X1261+1,IF(WEEKDAY(X1255,2)=7,DATE(YEAR(X1255),MONTH(X1255),1),""))</f>
        <v>42463</v>
      </c>
      <c r="Y1262" s="20">
        <f t="shared" si="1691"/>
        <v>42470</v>
      </c>
      <c r="Z1262" s="20">
        <f t="shared" si="1692"/>
        <v>42477</v>
      </c>
      <c r="AA1262" s="20">
        <f t="shared" si="1693"/>
        <v>42484</v>
      </c>
      <c r="AB1262" s="20" t="str">
        <f t="shared" ref="AB1262" si="1710">IF(AB1261&lt;&gt;"",IF(EOMONTH(X1255,0)&gt;AB1261,AB1261+1,""),"")</f>
        <v/>
      </c>
      <c r="AC1262" s="20" t="str">
        <f t="shared" ref="AC1262" si="1711">IF(AC1261&lt;&gt;"",IF(EOMONTH(Y1255,0)&gt;AC1261,AC1261+1,""),"")</f>
        <v/>
      </c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</row>
    <row r="1263" spans="1:49" ht="11.25" customHeight="1">
      <c r="A1263" s="21"/>
      <c r="B1263" s="21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7"/>
      <c r="X1263" s="7"/>
      <c r="Y1263" s="7"/>
      <c r="Z1263" s="7"/>
      <c r="AA1263" s="7"/>
      <c r="AB1263" s="7"/>
      <c r="AC1263" s="27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</row>
    <row r="1264" spans="1:49" ht="11.25" customHeight="1">
      <c r="A1264" s="56">
        <f t="shared" ref="A1264" si="1712">A1255+1</f>
        <v>42504</v>
      </c>
      <c r="B1264" s="56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X1264" s="47">
        <f t="shared" ref="X1264" si="1713">DATE(YEAR(X1255),MONTH(X1255)+1,1)</f>
        <v>42491</v>
      </c>
      <c r="Y1264" s="47"/>
      <c r="Z1264" s="47"/>
      <c r="AA1264" s="47"/>
      <c r="AB1264" s="47"/>
      <c r="AC1264" s="18" t="str">
        <f t="shared" ref="AC1264" si="1714">IF(AB1271&lt;&gt;"",IF(EOMONTH(Y1264,0)&gt;AB1271,AB1271+1,""),"")</f>
        <v/>
      </c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</row>
    <row r="1265" spans="1:49" ht="11.25" customHeight="1">
      <c r="A1265" s="56"/>
      <c r="B1265" s="56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7" t="s">
        <v>35</v>
      </c>
      <c r="X1265" s="18" t="str">
        <f t="shared" ref="X1265" si="1715">IF(WEEKDAY(X1264,2)=1,DATE(YEAR(X1264),MONTH(X1264),1),"")</f>
        <v/>
      </c>
      <c r="Y1265" s="18">
        <f t="shared" ref="Y1265:AA1265" si="1716">X1271+1</f>
        <v>42492</v>
      </c>
      <c r="Z1265" s="18">
        <f t="shared" si="1716"/>
        <v>42499</v>
      </c>
      <c r="AA1265" s="18">
        <f t="shared" si="1716"/>
        <v>42506</v>
      </c>
      <c r="AB1265" s="18">
        <f t="shared" ref="AB1265" si="1717">IF(AA1271&lt;&gt;"",IF(EOMONTH(X1264,0)&gt;AA1271,AA1271+1,""),"")</f>
        <v>42513</v>
      </c>
      <c r="AC1265" s="18">
        <f t="shared" ref="AC1265" si="1718">IF(AB1271&lt;&gt;"",IF(EOMONTH(X1264,0)&gt;AB1271,AB1271+1,""),"")</f>
        <v>42520</v>
      </c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</row>
    <row r="1266" spans="1:49" ht="11.25" customHeight="1">
      <c r="A1266" s="56"/>
      <c r="B1266" s="56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7" t="s">
        <v>36</v>
      </c>
      <c r="X1266" s="18" t="str">
        <f t="shared" ref="X1266" si="1719">IF(X1265&lt;&gt;"",X1265+1,IF(WEEKDAY(X1264,2)=2,DATE(YEAR(X1264),MONTH(X1264),1),""))</f>
        <v/>
      </c>
      <c r="Y1266" s="18">
        <f t="shared" ref="Y1266:Y1271" si="1720">Y1265+1</f>
        <v>42493</v>
      </c>
      <c r="Z1266" s="18">
        <f t="shared" ref="Z1266:Z1271" si="1721">Z1265+1</f>
        <v>42500</v>
      </c>
      <c r="AA1266" s="18">
        <f t="shared" ref="AA1266:AA1271" si="1722">AA1265+1</f>
        <v>42507</v>
      </c>
      <c r="AB1266" s="18">
        <f t="shared" ref="AB1266" si="1723">IF(AB1265&lt;&gt;"",IF(EOMONTH(X1264,0)&gt;AB1265,AB1265+1,""),"")</f>
        <v>42514</v>
      </c>
      <c r="AC1266" s="18" t="str">
        <f t="shared" ref="AC1266" si="1724">IF(AC1265&lt;&gt;"",IF(EOMONTH(Y1264,0)&gt;AC1265,AC1265+1,""),"")</f>
        <v/>
      </c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</row>
    <row r="1267" spans="1:49" ht="11.25" customHeight="1">
      <c r="A1267" s="56"/>
      <c r="B1267" s="56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7" t="s">
        <v>35</v>
      </c>
      <c r="X1267" s="18" t="str">
        <f t="shared" ref="X1267" si="1725">IF(X1266&lt;&gt;"",X1266+1,IF(WEEKDAY(X1264,2)=3,DATE(YEAR(X1264),MONTH(X1264),1),""))</f>
        <v/>
      </c>
      <c r="Y1267" s="18">
        <f t="shared" si="1720"/>
        <v>42494</v>
      </c>
      <c r="Z1267" s="18">
        <f t="shared" si="1721"/>
        <v>42501</v>
      </c>
      <c r="AA1267" s="18">
        <f t="shared" si="1722"/>
        <v>42508</v>
      </c>
      <c r="AB1267" s="18">
        <f t="shared" ref="AB1267" si="1726">IF(AB1266&lt;&gt;"",IF(EOMONTH(X1264,0)&gt;AB1266,AB1266+1,""),"")</f>
        <v>42515</v>
      </c>
      <c r="AC1267" s="18" t="str">
        <f t="shared" ref="AC1267" si="1727">IF(AC1266&lt;&gt;"",IF(EOMONTH(Y1264,0)&gt;AC1266,AC1266+1,""),"")</f>
        <v/>
      </c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</row>
    <row r="1268" spans="1:49" ht="11.25" customHeight="1">
      <c r="A1268" s="50">
        <f t="shared" ref="A1268" si="1728">A1264</f>
        <v>42504</v>
      </c>
      <c r="B1268" s="50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7" t="s">
        <v>36</v>
      </c>
      <c r="X1268" s="18" t="str">
        <f t="shared" ref="X1268" si="1729">IF(X1267&lt;&gt;"",X1267+1,IF(WEEKDAY(X1264,2)=4,DATE(YEAR(X1264),MONTH(X1264),1),""))</f>
        <v/>
      </c>
      <c r="Y1268" s="18">
        <f t="shared" si="1720"/>
        <v>42495</v>
      </c>
      <c r="Z1268" s="18">
        <f t="shared" si="1721"/>
        <v>42502</v>
      </c>
      <c r="AA1268" s="18">
        <f t="shared" si="1722"/>
        <v>42509</v>
      </c>
      <c r="AB1268" s="18">
        <f t="shared" ref="AB1268" si="1730">IF(AB1267&lt;&gt;"",IF(EOMONTH(X1264,0)&gt;AB1267,AB1267+1,""),"")</f>
        <v>42516</v>
      </c>
      <c r="AC1268" s="18" t="str">
        <f t="shared" ref="AC1268" si="1731">IF(AC1267&lt;&gt;"",IF(EOMONTH(Y1264,0)&gt;AC1267,AC1267+1,""),"")</f>
        <v/>
      </c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</row>
    <row r="1269" spans="1:49" ht="11.25" customHeight="1">
      <c r="A1269" s="50"/>
      <c r="B1269" s="50"/>
      <c r="C1269" s="27"/>
      <c r="D1269" s="27"/>
      <c r="E1269" s="31"/>
      <c r="F1269" s="31"/>
      <c r="G1269" s="31"/>
      <c r="H1269" s="31"/>
      <c r="I1269" s="31"/>
      <c r="J1269" s="31"/>
      <c r="K1269" s="31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7" t="s">
        <v>37</v>
      </c>
      <c r="X1269" s="18" t="str">
        <f t="shared" ref="X1269" si="1732">IF(X1268&lt;&gt;"",X1268+1,IF(WEEKDAY(X1264,2)=5,DATE(YEAR(X1264),MONTH(X1264),1),""))</f>
        <v/>
      </c>
      <c r="Y1269" s="18">
        <f t="shared" si="1720"/>
        <v>42496</v>
      </c>
      <c r="Z1269" s="18">
        <f t="shared" si="1721"/>
        <v>42503</v>
      </c>
      <c r="AA1269" s="18">
        <f t="shared" si="1722"/>
        <v>42510</v>
      </c>
      <c r="AB1269" s="18">
        <f t="shared" ref="AB1269" si="1733">IF(AB1268&lt;&gt;"",IF(EOMONTH(X1264,0)&gt;AB1268,AB1268+1,""),"")</f>
        <v>42517</v>
      </c>
      <c r="AC1269" s="18" t="str">
        <f t="shared" ref="AC1269" si="1734">IF(AC1268&lt;&gt;"",IF(EOMONTH(Y1264,0)&gt;AC1268,AC1268+1,""),"")</f>
        <v/>
      </c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</row>
    <row r="1270" spans="1:49" ht="11.25" customHeight="1">
      <c r="A1270" s="48" t="str">
        <f>IF(COUNTIF($AE$18:$AE$60,A1264)=1,VLOOKUP(A1264,$AE$18:$AF$60,2,0),"")</f>
        <v>Pfingstsamstag</v>
      </c>
      <c r="B1270" s="48"/>
      <c r="C1270" s="27"/>
      <c r="D1270" s="27"/>
      <c r="E1270" s="31"/>
      <c r="F1270" s="31"/>
      <c r="G1270" s="31"/>
      <c r="H1270" s="31"/>
      <c r="I1270" s="31"/>
      <c r="J1270" s="31"/>
      <c r="K1270" s="31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7" t="s">
        <v>38</v>
      </c>
      <c r="X1270" s="18" t="str">
        <f t="shared" ref="X1270" si="1735">IF(X1269&lt;&gt;"",X1269+1,IF(WEEKDAY(X1264,2)=6,DATE(YEAR(X1264),MONTH(X1264),1),""))</f>
        <v/>
      </c>
      <c r="Y1270" s="18">
        <f t="shared" si="1720"/>
        <v>42497</v>
      </c>
      <c r="Z1270" s="18">
        <f t="shared" si="1721"/>
        <v>42504</v>
      </c>
      <c r="AA1270" s="18">
        <f t="shared" si="1722"/>
        <v>42511</v>
      </c>
      <c r="AB1270" s="18">
        <f t="shared" ref="AB1270" si="1736">IF(AB1269&lt;&gt;"",IF(EOMONTH(X1264,0)&gt;AB1269,AB1269+1,""),"")</f>
        <v>42518</v>
      </c>
      <c r="AC1270" s="18" t="str">
        <f t="shared" ref="AC1270" si="1737">IF(AC1269&lt;&gt;"",IF(EOMONTH(Y1264,0)&gt;AC1269,AC1269+1,""),"")</f>
        <v/>
      </c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</row>
    <row r="1271" spans="1:49" ht="11.25" customHeight="1">
      <c r="A1271" s="49"/>
      <c r="B1271" s="49"/>
      <c r="C1271" s="29"/>
      <c r="D1271" s="29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7"/>
      <c r="W1271" s="19" t="s">
        <v>38</v>
      </c>
      <c r="X1271" s="20">
        <f t="shared" ref="X1271" si="1738">IF(X1270&lt;&gt;"",X1270+1,IF(WEEKDAY(X1264,2)=7,DATE(YEAR(X1264),MONTH(X1264),1),""))</f>
        <v>42491</v>
      </c>
      <c r="Y1271" s="20">
        <f t="shared" si="1720"/>
        <v>42498</v>
      </c>
      <c r="Z1271" s="20">
        <f t="shared" si="1721"/>
        <v>42505</v>
      </c>
      <c r="AA1271" s="20">
        <f t="shared" si="1722"/>
        <v>42512</v>
      </c>
      <c r="AB1271" s="20">
        <f t="shared" ref="AB1271" si="1739">IF(AB1270&lt;&gt;"",IF(EOMONTH(X1264,0)&gt;AB1270,AB1270+1,""),"")</f>
        <v>42519</v>
      </c>
      <c r="AC1271" s="20" t="str">
        <f t="shared" ref="AC1271" si="1740">IF(AC1270&lt;&gt;"",IF(EOMONTH(Y1264,0)&gt;AC1270,AC1270+1,""),"")</f>
        <v/>
      </c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</row>
    <row r="1272" spans="1:49" ht="11.25" customHeight="1">
      <c r="A1272" s="25"/>
      <c r="B1272" s="25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7"/>
      <c r="X1272" s="7"/>
      <c r="Y1272" s="7"/>
      <c r="Z1272" s="7"/>
      <c r="AA1272" s="7"/>
      <c r="AB1272" s="7"/>
      <c r="AC1272" s="27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</row>
    <row r="1273" spans="1:49" ht="11.25" customHeight="1">
      <c r="A1273" s="56">
        <f t="shared" ref="A1273" si="1741">A1264+1</f>
        <v>42505</v>
      </c>
      <c r="B1273" s="56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X1273" s="47">
        <f t="shared" ref="X1273" si="1742">DATE(YEAR(X1264),MONTH(X1264)+1,1)</f>
        <v>42522</v>
      </c>
      <c r="Y1273" s="47"/>
      <c r="Z1273" s="47"/>
      <c r="AA1273" s="47"/>
      <c r="AB1273" s="47"/>
      <c r="AC1273" s="18" t="str">
        <f t="shared" ref="AC1273" si="1743">IF(AB1280&lt;&gt;"",IF(EOMONTH(Y1273,0)&gt;AB1280,AB1280+1,""),"")</f>
        <v/>
      </c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</row>
    <row r="1274" spans="1:49" ht="11.25" customHeight="1">
      <c r="A1274" s="56"/>
      <c r="B1274" s="56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7" t="s">
        <v>35</v>
      </c>
      <c r="X1274" s="18" t="str">
        <f t="shared" ref="X1274" si="1744">IF(WEEKDAY(X1273,2)=1,DATE(YEAR(X1273),MONTH(X1273),1),"")</f>
        <v/>
      </c>
      <c r="Y1274" s="18">
        <f t="shared" ref="Y1274:AA1274" si="1745">X1280+1</f>
        <v>42527</v>
      </c>
      <c r="Z1274" s="18">
        <f t="shared" si="1745"/>
        <v>42534</v>
      </c>
      <c r="AA1274" s="18">
        <f t="shared" si="1745"/>
        <v>42541</v>
      </c>
      <c r="AB1274" s="18">
        <f t="shared" ref="AB1274" si="1746">IF(AA1280&lt;&gt;"",IF(EOMONTH(X1273,0)&gt;AA1280,AA1280+1,""),"")</f>
        <v>42548</v>
      </c>
      <c r="AC1274" s="18" t="str">
        <f t="shared" ref="AC1274" si="1747">IF(AB1280&lt;&gt;"",IF(EOMONTH(X1273,0)&gt;AB1280,AB1280+1,""),"")</f>
        <v/>
      </c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</row>
    <row r="1275" spans="1:49" ht="11.25" customHeight="1">
      <c r="A1275" s="56"/>
      <c r="B1275" s="56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7" t="s">
        <v>36</v>
      </c>
      <c r="X1275" s="18" t="str">
        <f t="shared" ref="X1275" si="1748">IF(X1274&lt;&gt;"",X1274+1,IF(WEEKDAY(X1273,2)=2,DATE(YEAR(X1273),MONTH(X1273),1),""))</f>
        <v/>
      </c>
      <c r="Y1275" s="18">
        <f t="shared" ref="Y1275" si="1749">Y1274+1</f>
        <v>42528</v>
      </c>
      <c r="Z1275" s="18">
        <f t="shared" ref="Z1275" si="1750">Z1274+1</f>
        <v>42535</v>
      </c>
      <c r="AA1275" s="18">
        <f t="shared" ref="AA1275" si="1751">AA1274+1</f>
        <v>42542</v>
      </c>
      <c r="AB1275" s="18">
        <f t="shared" ref="AB1275" si="1752">IF(AB1274&lt;&gt;"",IF(EOMONTH(X1273,0)&gt;AB1274,AB1274+1,""),"")</f>
        <v>42549</v>
      </c>
      <c r="AC1275" s="18" t="str">
        <f t="shared" ref="AC1275" si="1753">IF(AC1274&lt;&gt;"",IF(EOMONTH(Y1273,0)&gt;AC1274,AC1274+1,""),"")</f>
        <v/>
      </c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</row>
    <row r="1276" spans="1:49" ht="11.25" customHeight="1">
      <c r="A1276" s="56"/>
      <c r="B1276" s="56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7"/>
      <c r="W1276" s="7" t="s">
        <v>35</v>
      </c>
      <c r="X1276" s="18">
        <f t="shared" ref="X1276" si="1754">IF(X1275&lt;&gt;"",X1275+1,IF(WEEKDAY(X1273,2)=3,DATE(YEAR(X1273),MONTH(X1273),1),""))</f>
        <v>42522</v>
      </c>
      <c r="Y1276" s="18">
        <f t="shared" ref="Y1276:AA1276" si="1755">Y1275+1</f>
        <v>42529</v>
      </c>
      <c r="Z1276" s="18">
        <f t="shared" si="1755"/>
        <v>42536</v>
      </c>
      <c r="AA1276" s="18">
        <f t="shared" si="1755"/>
        <v>42543</v>
      </c>
      <c r="AB1276" s="18">
        <f t="shared" ref="AB1276" si="1756">IF(AB1275&lt;&gt;"",IF(EOMONTH(X1273,0)&gt;AB1275,AB1275+1,""),"")</f>
        <v>42550</v>
      </c>
      <c r="AC1276" s="18" t="str">
        <f t="shared" ref="AC1276" si="1757">IF(AC1275&lt;&gt;"",IF(EOMONTH(Y1273,0)&gt;AC1275,AC1275+1,""),"")</f>
        <v/>
      </c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</row>
    <row r="1277" spans="1:49" ht="11.25" customHeight="1">
      <c r="A1277" s="50">
        <f t="shared" ref="A1277" si="1758">A1273</f>
        <v>42505</v>
      </c>
      <c r="B1277" s="50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7"/>
      <c r="W1277" s="7" t="s">
        <v>36</v>
      </c>
      <c r="X1277" s="18">
        <f t="shared" ref="X1277" si="1759">IF(X1276&lt;&gt;"",X1276+1,IF(WEEKDAY(X1273,2)=4,DATE(YEAR(X1273),MONTH(X1273),1),""))</f>
        <v>42523</v>
      </c>
      <c r="Y1277" s="18">
        <f t="shared" ref="Y1277:AA1277" si="1760">Y1276+1</f>
        <v>42530</v>
      </c>
      <c r="Z1277" s="18">
        <f t="shared" si="1760"/>
        <v>42537</v>
      </c>
      <c r="AA1277" s="18">
        <f t="shared" si="1760"/>
        <v>42544</v>
      </c>
      <c r="AB1277" s="18">
        <f t="shared" ref="AB1277" si="1761">IF(AB1276&lt;&gt;"",IF(EOMONTH(X1273,0)&gt;AB1276,AB1276+1,""),"")</f>
        <v>42551</v>
      </c>
      <c r="AC1277" s="18" t="str">
        <f t="shared" ref="AC1277" si="1762">IF(AC1276&lt;&gt;"",IF(EOMONTH(Y1273,0)&gt;AC1276,AC1276+1,""),"")</f>
        <v/>
      </c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</row>
    <row r="1278" spans="1:49" ht="11.25" customHeight="1">
      <c r="A1278" s="50"/>
      <c r="B1278" s="50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7"/>
      <c r="W1278" s="7" t="s">
        <v>37</v>
      </c>
      <c r="X1278" s="18">
        <f t="shared" ref="X1278" si="1763">IF(X1277&lt;&gt;"",X1277+1,IF(WEEKDAY(X1273,2)=5,DATE(YEAR(X1273),MONTH(X1273),1),""))</f>
        <v>42524</v>
      </c>
      <c r="Y1278" s="18">
        <f t="shared" ref="Y1278:AA1278" si="1764">Y1277+1</f>
        <v>42531</v>
      </c>
      <c r="Z1278" s="18">
        <f t="shared" si="1764"/>
        <v>42538</v>
      </c>
      <c r="AA1278" s="18">
        <f t="shared" si="1764"/>
        <v>42545</v>
      </c>
      <c r="AB1278" s="18" t="str">
        <f t="shared" ref="AB1278" si="1765">IF(AB1277&lt;&gt;"",IF(EOMONTH(X1273,0)&gt;AB1277,AB1277+1,""),"")</f>
        <v/>
      </c>
      <c r="AC1278" s="18" t="str">
        <f t="shared" ref="AC1278" si="1766">IF(AC1277&lt;&gt;"",IF(EOMONTH(Y1273,0)&gt;AC1277,AC1277+1,""),"")</f>
        <v/>
      </c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</row>
    <row r="1279" spans="1:49" ht="11.25" customHeight="1">
      <c r="A1279" s="48" t="str">
        <f>IF(COUNTIF($AE$18:$AE$60,A1273)=1,VLOOKUP(A1273,$AE$18:$AF$60,2,0),"")</f>
        <v>Pfingstsonntag</v>
      </c>
      <c r="B1279" s="48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7"/>
      <c r="W1279" s="7" t="s">
        <v>38</v>
      </c>
      <c r="X1279" s="18">
        <f t="shared" ref="X1279" si="1767">IF(X1278&lt;&gt;"",X1278+1,IF(WEEKDAY(X1273,2)=6,DATE(YEAR(X1273),MONTH(X1273),1),""))</f>
        <v>42525</v>
      </c>
      <c r="Y1279" s="18">
        <f t="shared" ref="Y1279:AA1279" si="1768">Y1278+1</f>
        <v>42532</v>
      </c>
      <c r="Z1279" s="18">
        <f t="shared" si="1768"/>
        <v>42539</v>
      </c>
      <c r="AA1279" s="18">
        <f t="shared" si="1768"/>
        <v>42546</v>
      </c>
      <c r="AB1279" s="18" t="str">
        <f t="shared" ref="AB1279" si="1769">IF(AB1278&lt;&gt;"",IF(EOMONTH(X1273,0)&gt;AB1278,AB1278+1,""),"")</f>
        <v/>
      </c>
      <c r="AC1279" s="18" t="str">
        <f t="shared" ref="AC1279" si="1770">IF(AC1278&lt;&gt;"",IF(EOMONTH(Y1273,0)&gt;AC1278,AC1278+1,""),"")</f>
        <v/>
      </c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</row>
    <row r="1280" spans="1:49" ht="11.25" customHeight="1">
      <c r="A1280" s="49"/>
      <c r="B1280" s="49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7"/>
      <c r="W1280" s="19" t="s">
        <v>38</v>
      </c>
      <c r="X1280" s="20">
        <f t="shared" ref="X1280" si="1771">IF(X1279&lt;&gt;"",X1279+1,IF(WEEKDAY(X1273,2)=7,DATE(YEAR(X1273),MONTH(X1273),1),""))</f>
        <v>42526</v>
      </c>
      <c r="Y1280" s="20">
        <f t="shared" ref="Y1280:AA1280" si="1772">Y1279+1</f>
        <v>42533</v>
      </c>
      <c r="Z1280" s="20">
        <f t="shared" si="1772"/>
        <v>42540</v>
      </c>
      <c r="AA1280" s="20">
        <f t="shared" si="1772"/>
        <v>42547</v>
      </c>
      <c r="AB1280" s="20" t="str">
        <f t="shared" ref="AB1280" si="1773">IF(AB1279&lt;&gt;"",IF(EOMONTH(X1273,0)&gt;AB1279,AB1279+1,""),"")</f>
        <v/>
      </c>
      <c r="AC1280" s="20" t="str">
        <f t="shared" ref="AC1280" si="1774">IF(AC1279&lt;&gt;"",IF(EOMONTH(Y1273,0)&gt;AC1279,AC1279+1,""),"")</f>
        <v/>
      </c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</row>
    <row r="1281" spans="1:49" ht="33.75" customHeight="1">
      <c r="A1281" s="51">
        <f>TRUNC((A1283-WEEKDAY(A1283,2)-DATE(YEAR(A1283+4-WEEKDAY(A1283,2)),1,-10))/7)</f>
        <v>20</v>
      </c>
      <c r="B1281" s="51"/>
      <c r="C1281" s="52" t="str">
        <f>IF(MONTH(A1283)=MONTH(A1337),VLOOKUP(MONTH(A1283),$AI$1:$AJ$12,2,2)&amp;" "&amp;YEAR(A1283),VLOOKUP(MONTH(A1283),$AI$1:$AJ$12,2,2)&amp;" "&amp;YEAR(A1283)&amp;" / "&amp;VLOOKUP(MONTH(A1337),$AI$1:$AJ$12,2,2)&amp;" "&amp;YEAR(A1337))</f>
        <v>Mai 2016</v>
      </c>
      <c r="D1281" s="52"/>
      <c r="E1281" s="52"/>
      <c r="F1281" s="52"/>
      <c r="G1281" s="52"/>
      <c r="H1281" s="52"/>
      <c r="I1281" s="52"/>
      <c r="J1281" s="52"/>
      <c r="K1281" s="52"/>
      <c r="L1281" s="52"/>
      <c r="M1281" s="52" t="str">
        <f t="shared" ref="M1281" si="1775">C1281</f>
        <v>Mai 2016</v>
      </c>
      <c r="N1281" s="52"/>
      <c r="O1281" s="52"/>
      <c r="P1281" s="52"/>
      <c r="Q1281" s="52"/>
      <c r="R1281" s="52"/>
      <c r="S1281" s="52"/>
      <c r="T1281" s="52"/>
      <c r="U1281" s="52"/>
      <c r="V1281" s="52"/>
      <c r="W1281" s="52"/>
      <c r="X1281" s="52"/>
      <c r="Y1281" s="52"/>
      <c r="Z1281" s="53">
        <f t="shared" ref="Z1281" si="1776">A1281</f>
        <v>20</v>
      </c>
      <c r="AA1281" s="53"/>
      <c r="AB1281" s="53"/>
      <c r="AC1281" s="5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</row>
    <row r="1282" spans="1:49" ht="11.25" customHeight="1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</row>
    <row r="1283" spans="1:49" ht="11.25" customHeight="1">
      <c r="A1283" s="58">
        <f t="shared" ref="A1283" si="1777">A1273+1</f>
        <v>42506</v>
      </c>
      <c r="B1283" s="58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</row>
    <row r="1284" spans="1:49" ht="11.25" customHeight="1">
      <c r="A1284" s="58"/>
      <c r="B1284" s="58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</row>
    <row r="1285" spans="1:49" ht="11.25" customHeight="1">
      <c r="A1285" s="58"/>
      <c r="B1285" s="58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</row>
    <row r="1286" spans="1:49" ht="11.25" customHeight="1">
      <c r="A1286" s="58"/>
      <c r="B1286" s="58"/>
      <c r="C1286" s="27"/>
      <c r="D1286" s="27"/>
      <c r="E1286" s="27"/>
      <c r="F1286" s="28"/>
      <c r="G1286" s="27"/>
      <c r="H1286" s="27"/>
      <c r="I1286" s="27"/>
      <c r="J1286" s="27"/>
      <c r="K1286" s="27"/>
      <c r="L1286" s="2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</row>
    <row r="1287" spans="1:49" ht="11.25" customHeight="1">
      <c r="A1287" s="57">
        <f t="shared" ref="A1287" si="1778">A1283</f>
        <v>42506</v>
      </c>
      <c r="B1287" s="5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</row>
    <row r="1288" spans="1:49" ht="11.25" customHeight="1">
      <c r="A1288" s="57"/>
      <c r="B1288" s="5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</row>
    <row r="1289" spans="1:49" ht="11.25" customHeight="1">
      <c r="A1289" s="54" t="str">
        <f>IF(COUNTIF($AE$18:$AE$60,A1283)=1,VLOOKUP(A1283,$AE$18:$AF$60,2,0),"")</f>
        <v>Pfingstmontag</v>
      </c>
      <c r="B1289" s="54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</row>
    <row r="1290" spans="1:49" ht="11.25" customHeight="1">
      <c r="A1290" s="55"/>
      <c r="B1290" s="55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  <c r="M1290" s="11"/>
      <c r="N1290" s="11"/>
      <c r="O1290" s="11"/>
      <c r="P1290" s="11"/>
      <c r="Q1290" s="11"/>
      <c r="R1290" s="11"/>
      <c r="S1290" s="11"/>
      <c r="T1290" s="11"/>
      <c r="U1290" s="11"/>
      <c r="V1290" s="7"/>
      <c r="W1290" s="7"/>
      <c r="X1290" s="7"/>
      <c r="Y1290" s="7"/>
      <c r="Z1290" s="7"/>
      <c r="AA1290" s="7"/>
      <c r="AB1290" s="7"/>
      <c r="AC1290" s="7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</row>
    <row r="1291" spans="1:49" ht="11.25" customHeight="1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</row>
    <row r="1292" spans="1:49" ht="11.25" customHeight="1">
      <c r="A1292" s="58">
        <f t="shared" ref="A1292" si="1779">A1283+1</f>
        <v>42507</v>
      </c>
      <c r="B1292" s="58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</row>
    <row r="1293" spans="1:49" ht="11.25" customHeight="1">
      <c r="A1293" s="58"/>
      <c r="B1293" s="58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</row>
    <row r="1294" spans="1:49" ht="11.25" customHeight="1">
      <c r="A1294" s="58"/>
      <c r="B1294" s="58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</row>
    <row r="1295" spans="1:49" ht="11.25" customHeight="1">
      <c r="A1295" s="58"/>
      <c r="B1295" s="58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</row>
    <row r="1296" spans="1:49" ht="11.25" customHeight="1">
      <c r="A1296" s="57">
        <f t="shared" ref="A1296" si="1780">A1292</f>
        <v>42507</v>
      </c>
      <c r="B1296" s="5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</row>
    <row r="1297" spans="1:49" ht="11.25" customHeight="1">
      <c r="A1297" s="57"/>
      <c r="B1297" s="5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</row>
    <row r="1298" spans="1:49" ht="11.25" customHeight="1">
      <c r="A1298" s="54" t="str">
        <f>IF(COUNTIF($AE$18:$AE$60,A1292)=1,VLOOKUP(A1292,$AE$18:$AF$60,2,0),"")</f>
        <v/>
      </c>
      <c r="B1298" s="54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</row>
    <row r="1299" spans="1:49" ht="11.25" customHeight="1">
      <c r="A1299" s="55"/>
      <c r="B1299" s="55"/>
      <c r="C1299" s="29"/>
      <c r="D1299" s="29"/>
      <c r="E1299" s="29"/>
      <c r="F1299" s="29"/>
      <c r="G1299" s="29"/>
      <c r="H1299" s="29"/>
      <c r="I1299" s="29"/>
      <c r="J1299" s="29"/>
      <c r="K1299" s="29"/>
      <c r="L1299" s="29"/>
      <c r="M1299" s="11"/>
      <c r="N1299" s="11"/>
      <c r="O1299" s="11"/>
      <c r="P1299" s="11"/>
      <c r="Q1299" s="11"/>
      <c r="R1299" s="11"/>
      <c r="S1299" s="11"/>
      <c r="T1299" s="11"/>
      <c r="U1299" s="11"/>
      <c r="V1299" s="7"/>
      <c r="W1299" s="7"/>
      <c r="X1299" s="7"/>
      <c r="Y1299" s="7"/>
      <c r="Z1299" s="7"/>
      <c r="AA1299" s="7"/>
      <c r="AB1299" s="7"/>
      <c r="AC1299" s="7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</row>
    <row r="1300" spans="1:49" ht="11.25" customHeight="1">
      <c r="A1300" s="30"/>
      <c r="B1300" s="30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</row>
    <row r="1301" spans="1:49" ht="11.25" customHeight="1">
      <c r="A1301" s="58">
        <f t="shared" ref="A1301" si="1781">A1292+1</f>
        <v>42508</v>
      </c>
      <c r="B1301" s="58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</row>
    <row r="1302" spans="1:49" ht="11.25" customHeight="1">
      <c r="A1302" s="58"/>
      <c r="B1302" s="58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</row>
    <row r="1303" spans="1:49" ht="11.25" customHeight="1">
      <c r="A1303" s="58"/>
      <c r="B1303" s="58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</row>
    <row r="1304" spans="1:49" ht="11.25" customHeight="1">
      <c r="A1304" s="58"/>
      <c r="B1304" s="58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</row>
    <row r="1305" spans="1:49" ht="11.25" customHeight="1">
      <c r="A1305" s="57">
        <f t="shared" ref="A1305" si="1782">A1301</f>
        <v>42508</v>
      </c>
      <c r="B1305" s="5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</row>
    <row r="1306" spans="1:49" ht="11.25" customHeight="1">
      <c r="A1306" s="57"/>
      <c r="B1306" s="5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</row>
    <row r="1307" spans="1:49" ht="11.25" customHeight="1">
      <c r="A1307" s="54" t="str">
        <f>IF(COUNTIF($AE$18:$AE$60,A1301)=1,VLOOKUP(A1301,$AE$18:$AF$60,2,0),"")</f>
        <v/>
      </c>
      <c r="B1307" s="54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</row>
    <row r="1308" spans="1:49" ht="11.25" customHeight="1">
      <c r="A1308" s="55"/>
      <c r="B1308" s="55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11"/>
      <c r="N1308" s="11"/>
      <c r="O1308" s="11"/>
      <c r="P1308" s="11"/>
      <c r="Q1308" s="11"/>
      <c r="R1308" s="11"/>
      <c r="S1308" s="11"/>
      <c r="T1308" s="11"/>
      <c r="U1308" s="11"/>
      <c r="V1308" s="7"/>
      <c r="W1308" s="7"/>
      <c r="X1308" s="7"/>
      <c r="Y1308" s="7"/>
      <c r="Z1308" s="7"/>
      <c r="AA1308" s="7"/>
      <c r="AB1308" s="7"/>
      <c r="AC1308" s="7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</row>
    <row r="1309" spans="1:49" ht="11.25" customHeight="1">
      <c r="A1309" s="30"/>
      <c r="B1309" s="30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</row>
    <row r="1310" spans="1:49" ht="11.25" customHeight="1">
      <c r="A1310" s="58">
        <f t="shared" ref="A1310" si="1783">A1301+1</f>
        <v>42509</v>
      </c>
      <c r="B1310" s="58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</row>
    <row r="1311" spans="1:49" ht="11.25" customHeight="1">
      <c r="A1311" s="58"/>
      <c r="B1311" s="58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</row>
    <row r="1312" spans="1:49" ht="11.25" customHeight="1">
      <c r="A1312" s="58"/>
      <c r="B1312" s="58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</row>
    <row r="1313" spans="1:49" ht="11.25" customHeight="1">
      <c r="A1313" s="58"/>
      <c r="B1313" s="58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</row>
    <row r="1314" spans="1:49" ht="11.25" customHeight="1">
      <c r="A1314" s="57">
        <f t="shared" ref="A1314" si="1784">A1310</f>
        <v>42509</v>
      </c>
      <c r="B1314" s="5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7"/>
      <c r="N1314" s="7"/>
      <c r="O1314" s="7"/>
      <c r="P1314" s="27"/>
      <c r="Q1314" s="27"/>
      <c r="R1314" s="27"/>
      <c r="S1314" s="27"/>
      <c r="T1314" s="27"/>
      <c r="U1314" s="27"/>
      <c r="V1314" s="27"/>
      <c r="W1314" s="7"/>
      <c r="X1314" s="7"/>
      <c r="Y1314" s="7"/>
      <c r="Z1314" s="7"/>
      <c r="AA1314" s="7"/>
      <c r="AB1314" s="7"/>
      <c r="AC1314" s="7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</row>
    <row r="1315" spans="1:49" ht="11.25" customHeight="1">
      <c r="A1315" s="57"/>
      <c r="B1315" s="5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7"/>
      <c r="N1315" s="7"/>
      <c r="O1315" s="7"/>
      <c r="P1315" s="27"/>
      <c r="Q1315" s="27"/>
      <c r="R1315" s="27"/>
      <c r="S1315" s="27"/>
      <c r="T1315" s="27"/>
      <c r="U1315" s="27"/>
      <c r="V1315" s="27"/>
      <c r="W1315" s="7"/>
      <c r="X1315" s="7"/>
      <c r="Y1315" s="7"/>
      <c r="Z1315" s="7"/>
      <c r="AA1315" s="7"/>
      <c r="AB1315" s="7"/>
      <c r="AC1315" s="7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</row>
    <row r="1316" spans="1:49" ht="11.25" customHeight="1">
      <c r="A1316" s="54" t="str">
        <f>IF(COUNTIF($AE$18:$AE$60,A1310)=1,VLOOKUP(A1310,$AE$18:$AF$60,2,0),"")</f>
        <v/>
      </c>
      <c r="B1316" s="54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7"/>
      <c r="N1316" s="7"/>
      <c r="O1316" s="7"/>
      <c r="P1316" s="27"/>
      <c r="Q1316" s="27"/>
      <c r="R1316" s="27"/>
      <c r="S1316" s="27"/>
      <c r="T1316" s="27"/>
      <c r="U1316" s="27"/>
      <c r="V1316" s="27"/>
      <c r="W1316" s="7"/>
      <c r="X1316" s="7"/>
      <c r="Y1316" s="7"/>
      <c r="Z1316" s="7"/>
      <c r="AA1316" s="7"/>
      <c r="AB1316" s="7"/>
      <c r="AC1316" s="7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</row>
    <row r="1317" spans="1:49" ht="11.25" customHeight="1">
      <c r="A1317" s="55"/>
      <c r="B1317" s="55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11"/>
      <c r="N1317" s="11"/>
      <c r="O1317" s="11"/>
      <c r="P1317" s="29"/>
      <c r="Q1317" s="29"/>
      <c r="R1317" s="29"/>
      <c r="S1317" s="29"/>
      <c r="T1317" s="29"/>
      <c r="U1317" s="29"/>
      <c r="V1317" s="27"/>
      <c r="W1317" s="7"/>
      <c r="X1317" s="7"/>
      <c r="Y1317" s="7"/>
      <c r="Z1317" s="7"/>
      <c r="AA1317" s="7"/>
      <c r="AB1317" s="7"/>
      <c r="AC1317" s="7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</row>
    <row r="1318" spans="1:49" ht="11.25" customHeight="1">
      <c r="A1318" s="7"/>
      <c r="B1318" s="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7"/>
      <c r="N1318" s="7"/>
      <c r="O1318" s="7"/>
      <c r="P1318" s="27"/>
      <c r="Q1318" s="27"/>
      <c r="R1318" s="27"/>
      <c r="S1318" s="27"/>
      <c r="T1318" s="27"/>
      <c r="U1318" s="27"/>
      <c r="V1318" s="27"/>
      <c r="W1318" s="7"/>
      <c r="X1318" s="7"/>
      <c r="Y1318" s="7"/>
      <c r="Z1318" s="7"/>
      <c r="AA1318" s="7"/>
      <c r="AB1318" s="7"/>
      <c r="AC1318" s="7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</row>
    <row r="1319" spans="1:49" ht="11.25" customHeight="1">
      <c r="A1319" s="58">
        <f t="shared" ref="A1319" si="1785">A1310+1</f>
        <v>42510</v>
      </c>
      <c r="B1319" s="58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7"/>
      <c r="N1319" s="7"/>
      <c r="O1319" s="7"/>
      <c r="P1319" s="27"/>
      <c r="Q1319" s="27"/>
      <c r="R1319" s="27"/>
      <c r="S1319" s="27"/>
      <c r="T1319" s="27"/>
      <c r="U1319" s="27"/>
      <c r="V1319" s="27"/>
      <c r="X1319" s="47">
        <f t="shared" ref="X1319" si="1786">IF(DAY(A1283)&gt;$AD$5,DATE(YEAR(A1283),MONTH(A1283),1),DATE(YEAR(A1283),MONTH(A1283)-1,1))</f>
        <v>42491</v>
      </c>
      <c r="Y1319" s="47"/>
      <c r="Z1319" s="47"/>
      <c r="AA1319" s="47"/>
      <c r="AB1319" s="47"/>
      <c r="AC1319" s="18" t="str">
        <f t="shared" ref="AC1319" si="1787">IF(AB1326&lt;&gt;"",IF(EOMONTH(Y1319,0)&gt;AB1326,AB1326+1,""),"")</f>
        <v/>
      </c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</row>
    <row r="1320" spans="1:49" ht="11.25" customHeight="1">
      <c r="A1320" s="58"/>
      <c r="B1320" s="58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7"/>
      <c r="N1320" s="7"/>
      <c r="O1320" s="7"/>
      <c r="P1320" s="27"/>
      <c r="Q1320" s="27"/>
      <c r="R1320" s="27"/>
      <c r="S1320" s="27"/>
      <c r="T1320" s="27"/>
      <c r="U1320" s="27"/>
      <c r="V1320" s="27"/>
      <c r="W1320" s="7" t="s">
        <v>35</v>
      </c>
      <c r="X1320" s="18" t="str">
        <f t="shared" ref="X1320" si="1788">IF(WEEKDAY(X1319,2)=1,DATE(YEAR(X1319),MONTH(X1319),1),"")</f>
        <v/>
      </c>
      <c r="Y1320" s="18">
        <f t="shared" ref="Y1320:AA1320" si="1789">X1326+1</f>
        <v>42492</v>
      </c>
      <c r="Z1320" s="18">
        <f t="shared" si="1789"/>
        <v>42499</v>
      </c>
      <c r="AA1320" s="18">
        <f t="shared" si="1789"/>
        <v>42506</v>
      </c>
      <c r="AB1320" s="18">
        <f t="shared" ref="AB1320" si="1790">IF(AA1326&lt;&gt;"",IF(EOMONTH(X1319,0)&gt;AA1326,AA1326+1,""),"")</f>
        <v>42513</v>
      </c>
      <c r="AC1320" s="18">
        <f t="shared" ref="AC1320" si="1791">IF(AB1326&lt;&gt;"",IF(EOMONTH(X1319,0)&gt;AB1326,AB1326+1,""),"")</f>
        <v>42520</v>
      </c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</row>
    <row r="1321" spans="1:49" ht="11.25" customHeight="1">
      <c r="A1321" s="58"/>
      <c r="B1321" s="58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7" t="s">
        <v>36</v>
      </c>
      <c r="X1321" s="18" t="str">
        <f t="shared" ref="X1321" si="1792">IF(X1320&lt;&gt;"",X1320+1,IF(WEEKDAY(X1319,2)=2,DATE(YEAR(X1319),MONTH(X1319),1),""))</f>
        <v/>
      </c>
      <c r="Y1321" s="18">
        <f t="shared" ref="Y1321:Y1326" si="1793">Y1320+1</f>
        <v>42493</v>
      </c>
      <c r="Z1321" s="18">
        <f t="shared" ref="Z1321:Z1326" si="1794">Z1320+1</f>
        <v>42500</v>
      </c>
      <c r="AA1321" s="18">
        <f t="shared" ref="AA1321:AA1326" si="1795">AA1320+1</f>
        <v>42507</v>
      </c>
      <c r="AB1321" s="18">
        <f t="shared" ref="AB1321" si="1796">IF(AB1320&lt;&gt;"",IF(EOMONTH(X1319,0)&gt;AB1320,AB1320+1,""),"")</f>
        <v>42514</v>
      </c>
      <c r="AC1321" s="18" t="str">
        <f t="shared" ref="AC1321" si="1797">IF(AC1320&lt;&gt;"",IF(EOMONTH(Y1319,0)&gt;AC1320,AC1320+1,""),"")</f>
        <v/>
      </c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</row>
    <row r="1322" spans="1:49" ht="11.25" customHeight="1">
      <c r="A1322" s="58"/>
      <c r="B1322" s="58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7" t="s">
        <v>35</v>
      </c>
      <c r="X1322" s="18" t="str">
        <f t="shared" ref="X1322" si="1798">IF(X1321&lt;&gt;"",X1321+1,IF(WEEKDAY(X1319,2)=3,DATE(YEAR(X1319),MONTH(X1319),1),""))</f>
        <v/>
      </c>
      <c r="Y1322" s="18">
        <f t="shared" si="1793"/>
        <v>42494</v>
      </c>
      <c r="Z1322" s="18">
        <f t="shared" si="1794"/>
        <v>42501</v>
      </c>
      <c r="AA1322" s="18">
        <f t="shared" si="1795"/>
        <v>42508</v>
      </c>
      <c r="AB1322" s="18">
        <f t="shared" ref="AB1322" si="1799">IF(AB1321&lt;&gt;"",IF(EOMONTH(X1319,0)&gt;AB1321,AB1321+1,""),"")</f>
        <v>42515</v>
      </c>
      <c r="AC1322" s="18" t="str">
        <f t="shared" ref="AC1322" si="1800">IF(AC1321&lt;&gt;"",IF(EOMONTH(Y1319,0)&gt;AC1321,AC1321+1,""),"")</f>
        <v/>
      </c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</row>
    <row r="1323" spans="1:49" ht="11.25" customHeight="1">
      <c r="A1323" s="57">
        <f t="shared" ref="A1323" si="1801">A1319</f>
        <v>42510</v>
      </c>
      <c r="B1323" s="5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7" t="s">
        <v>36</v>
      </c>
      <c r="X1323" s="18" t="str">
        <f t="shared" ref="X1323" si="1802">IF(X1322&lt;&gt;"",X1322+1,IF(WEEKDAY(X1319,2)=4,DATE(YEAR(X1319),MONTH(X1319),1),""))</f>
        <v/>
      </c>
      <c r="Y1323" s="18">
        <f t="shared" si="1793"/>
        <v>42495</v>
      </c>
      <c r="Z1323" s="18">
        <f t="shared" si="1794"/>
        <v>42502</v>
      </c>
      <c r="AA1323" s="18">
        <f t="shared" si="1795"/>
        <v>42509</v>
      </c>
      <c r="AB1323" s="18">
        <f t="shared" ref="AB1323" si="1803">IF(AB1322&lt;&gt;"",IF(EOMONTH(X1319,0)&gt;AB1322,AB1322+1,""),"")</f>
        <v>42516</v>
      </c>
      <c r="AC1323" s="18" t="str">
        <f t="shared" ref="AC1323" si="1804">IF(AC1322&lt;&gt;"",IF(EOMONTH(Y1319,0)&gt;AC1322,AC1322+1,""),"")</f>
        <v/>
      </c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</row>
    <row r="1324" spans="1:49" ht="11.25" customHeight="1">
      <c r="A1324" s="57"/>
      <c r="B1324" s="5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7" t="s">
        <v>37</v>
      </c>
      <c r="X1324" s="18" t="str">
        <f t="shared" ref="X1324" si="1805">IF(X1323&lt;&gt;"",X1323+1,IF(WEEKDAY(X1319,2)=5,DATE(YEAR(X1319),MONTH(X1319),1),""))</f>
        <v/>
      </c>
      <c r="Y1324" s="18">
        <f t="shared" si="1793"/>
        <v>42496</v>
      </c>
      <c r="Z1324" s="18">
        <f t="shared" si="1794"/>
        <v>42503</v>
      </c>
      <c r="AA1324" s="18">
        <f t="shared" si="1795"/>
        <v>42510</v>
      </c>
      <c r="AB1324" s="18">
        <f t="shared" ref="AB1324" si="1806">IF(AB1323&lt;&gt;"",IF(EOMONTH(X1319,0)&gt;AB1323,AB1323+1,""),"")</f>
        <v>42517</v>
      </c>
      <c r="AC1324" s="18" t="str">
        <f t="shared" ref="AC1324" si="1807">IF(AC1323&lt;&gt;"",IF(EOMONTH(Y1319,0)&gt;AC1323,AC1323+1,""),"")</f>
        <v/>
      </c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</row>
    <row r="1325" spans="1:49" ht="11.25" customHeight="1">
      <c r="A1325" s="54" t="str">
        <f>IF(COUNTIF($AE$18:$AE$60,A1319)=1,VLOOKUP(A1319,$AE$18:$AF$60,2,0),"")</f>
        <v/>
      </c>
      <c r="B1325" s="54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7" t="s">
        <v>38</v>
      </c>
      <c r="X1325" s="18" t="str">
        <f t="shared" ref="X1325" si="1808">IF(X1324&lt;&gt;"",X1324+1,IF(WEEKDAY(X1319,2)=6,DATE(YEAR(X1319),MONTH(X1319),1),""))</f>
        <v/>
      </c>
      <c r="Y1325" s="18">
        <f t="shared" si="1793"/>
        <v>42497</v>
      </c>
      <c r="Z1325" s="18">
        <f t="shared" si="1794"/>
        <v>42504</v>
      </c>
      <c r="AA1325" s="18">
        <f t="shared" si="1795"/>
        <v>42511</v>
      </c>
      <c r="AB1325" s="18">
        <f t="shared" ref="AB1325" si="1809">IF(AB1324&lt;&gt;"",IF(EOMONTH(X1319,0)&gt;AB1324,AB1324+1,""),"")</f>
        <v>42518</v>
      </c>
      <c r="AC1325" s="18" t="str">
        <f t="shared" ref="AC1325" si="1810">IF(AC1324&lt;&gt;"",IF(EOMONTH(Y1319,0)&gt;AC1324,AC1324+1,""),"")</f>
        <v/>
      </c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</row>
    <row r="1326" spans="1:49" ht="11.25" customHeight="1">
      <c r="A1326" s="55"/>
      <c r="B1326" s="55"/>
      <c r="C1326" s="29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7"/>
      <c r="W1326" s="19" t="s">
        <v>38</v>
      </c>
      <c r="X1326" s="20">
        <f t="shared" ref="X1326" si="1811">IF(X1325&lt;&gt;"",X1325+1,IF(WEEKDAY(X1319,2)=7,DATE(YEAR(X1319),MONTH(X1319),1),""))</f>
        <v>42491</v>
      </c>
      <c r="Y1326" s="20">
        <f t="shared" si="1793"/>
        <v>42498</v>
      </c>
      <c r="Z1326" s="20">
        <f t="shared" si="1794"/>
        <v>42505</v>
      </c>
      <c r="AA1326" s="20">
        <f t="shared" si="1795"/>
        <v>42512</v>
      </c>
      <c r="AB1326" s="20">
        <f t="shared" ref="AB1326" si="1812">IF(AB1325&lt;&gt;"",IF(EOMONTH(X1319,0)&gt;AB1325,AB1325+1,""),"")</f>
        <v>42519</v>
      </c>
      <c r="AC1326" s="20" t="str">
        <f t="shared" ref="AC1326" si="1813">IF(AC1325&lt;&gt;"",IF(EOMONTH(Y1319,0)&gt;AC1325,AC1325+1,""),"")</f>
        <v/>
      </c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</row>
    <row r="1327" spans="1:49" ht="11.25" customHeight="1">
      <c r="A1327" s="21"/>
      <c r="B1327" s="21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7"/>
      <c r="X1327" s="7"/>
      <c r="Y1327" s="7"/>
      <c r="Z1327" s="7"/>
      <c r="AA1327" s="7"/>
      <c r="AB1327" s="7"/>
      <c r="AC1327" s="27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</row>
    <row r="1328" spans="1:49" ht="11.25" customHeight="1">
      <c r="A1328" s="56">
        <f t="shared" ref="A1328" si="1814">A1319+1</f>
        <v>42511</v>
      </c>
      <c r="B1328" s="56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X1328" s="47">
        <f t="shared" ref="X1328" si="1815">DATE(YEAR(X1319),MONTH(X1319)+1,1)</f>
        <v>42522</v>
      </c>
      <c r="Y1328" s="47"/>
      <c r="Z1328" s="47"/>
      <c r="AA1328" s="47"/>
      <c r="AB1328" s="47"/>
      <c r="AC1328" s="18" t="str">
        <f t="shared" ref="AC1328" si="1816">IF(AB1335&lt;&gt;"",IF(EOMONTH(Y1328,0)&gt;AB1335,AB1335+1,""),"")</f>
        <v/>
      </c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</row>
    <row r="1329" spans="1:49" ht="11.25" customHeight="1">
      <c r="A1329" s="56"/>
      <c r="B1329" s="56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7" t="s">
        <v>35</v>
      </c>
      <c r="X1329" s="18" t="str">
        <f t="shared" ref="X1329" si="1817">IF(WEEKDAY(X1328,2)=1,DATE(YEAR(X1328),MONTH(X1328),1),"")</f>
        <v/>
      </c>
      <c r="Y1329" s="18">
        <f t="shared" ref="Y1329:AA1329" si="1818">X1335+1</f>
        <v>42527</v>
      </c>
      <c r="Z1329" s="18">
        <f t="shared" si="1818"/>
        <v>42534</v>
      </c>
      <c r="AA1329" s="18">
        <f t="shared" si="1818"/>
        <v>42541</v>
      </c>
      <c r="AB1329" s="18">
        <f t="shared" ref="AB1329" si="1819">IF(AA1335&lt;&gt;"",IF(EOMONTH(X1328,0)&gt;AA1335,AA1335+1,""),"")</f>
        <v>42548</v>
      </c>
      <c r="AC1329" s="18" t="str">
        <f t="shared" ref="AC1329" si="1820">IF(AB1335&lt;&gt;"",IF(EOMONTH(X1328,0)&gt;AB1335,AB1335+1,""),"")</f>
        <v/>
      </c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</row>
    <row r="1330" spans="1:49" ht="11.25" customHeight="1">
      <c r="A1330" s="56"/>
      <c r="B1330" s="56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7" t="s">
        <v>36</v>
      </c>
      <c r="X1330" s="18" t="str">
        <f t="shared" ref="X1330" si="1821">IF(X1329&lt;&gt;"",X1329+1,IF(WEEKDAY(X1328,2)=2,DATE(YEAR(X1328),MONTH(X1328),1),""))</f>
        <v/>
      </c>
      <c r="Y1330" s="18">
        <f t="shared" ref="Y1330:Y1335" si="1822">Y1329+1</f>
        <v>42528</v>
      </c>
      <c r="Z1330" s="18">
        <f t="shared" ref="Z1330:Z1335" si="1823">Z1329+1</f>
        <v>42535</v>
      </c>
      <c r="AA1330" s="18">
        <f t="shared" ref="AA1330:AA1335" si="1824">AA1329+1</f>
        <v>42542</v>
      </c>
      <c r="AB1330" s="18">
        <f t="shared" ref="AB1330" si="1825">IF(AB1329&lt;&gt;"",IF(EOMONTH(X1328,0)&gt;AB1329,AB1329+1,""),"")</f>
        <v>42549</v>
      </c>
      <c r="AC1330" s="18" t="str">
        <f t="shared" ref="AC1330" si="1826">IF(AC1329&lt;&gt;"",IF(EOMONTH(Y1328,0)&gt;AC1329,AC1329+1,""),"")</f>
        <v/>
      </c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</row>
    <row r="1331" spans="1:49" ht="11.25" customHeight="1">
      <c r="A1331" s="56"/>
      <c r="B1331" s="56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7" t="s">
        <v>35</v>
      </c>
      <c r="X1331" s="18">
        <f t="shared" ref="X1331" si="1827">IF(X1330&lt;&gt;"",X1330+1,IF(WEEKDAY(X1328,2)=3,DATE(YEAR(X1328),MONTH(X1328),1),""))</f>
        <v>42522</v>
      </c>
      <c r="Y1331" s="18">
        <f t="shared" si="1822"/>
        <v>42529</v>
      </c>
      <c r="Z1331" s="18">
        <f t="shared" si="1823"/>
        <v>42536</v>
      </c>
      <c r="AA1331" s="18">
        <f t="shared" si="1824"/>
        <v>42543</v>
      </c>
      <c r="AB1331" s="18">
        <f t="shared" ref="AB1331" si="1828">IF(AB1330&lt;&gt;"",IF(EOMONTH(X1328,0)&gt;AB1330,AB1330+1,""),"")</f>
        <v>42550</v>
      </c>
      <c r="AC1331" s="18" t="str">
        <f t="shared" ref="AC1331" si="1829">IF(AC1330&lt;&gt;"",IF(EOMONTH(Y1328,0)&gt;AC1330,AC1330+1,""),"")</f>
        <v/>
      </c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</row>
    <row r="1332" spans="1:49" ht="11.25" customHeight="1">
      <c r="A1332" s="50">
        <f t="shared" ref="A1332" si="1830">A1328</f>
        <v>42511</v>
      </c>
      <c r="B1332" s="50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7" t="s">
        <v>36</v>
      </c>
      <c r="X1332" s="18">
        <f t="shared" ref="X1332" si="1831">IF(X1331&lt;&gt;"",X1331+1,IF(WEEKDAY(X1328,2)=4,DATE(YEAR(X1328),MONTH(X1328),1),""))</f>
        <v>42523</v>
      </c>
      <c r="Y1332" s="18">
        <f t="shared" si="1822"/>
        <v>42530</v>
      </c>
      <c r="Z1332" s="18">
        <f t="shared" si="1823"/>
        <v>42537</v>
      </c>
      <c r="AA1332" s="18">
        <f t="shared" si="1824"/>
        <v>42544</v>
      </c>
      <c r="AB1332" s="18">
        <f t="shared" ref="AB1332" si="1832">IF(AB1331&lt;&gt;"",IF(EOMONTH(X1328,0)&gt;AB1331,AB1331+1,""),"")</f>
        <v>42551</v>
      </c>
      <c r="AC1332" s="18" t="str">
        <f t="shared" ref="AC1332" si="1833">IF(AC1331&lt;&gt;"",IF(EOMONTH(Y1328,0)&gt;AC1331,AC1331+1,""),"")</f>
        <v/>
      </c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</row>
    <row r="1333" spans="1:49" ht="11.25" customHeight="1">
      <c r="A1333" s="50"/>
      <c r="B1333" s="50"/>
      <c r="C1333" s="27"/>
      <c r="D1333" s="27"/>
      <c r="E1333" s="31"/>
      <c r="F1333" s="31"/>
      <c r="G1333" s="31"/>
      <c r="H1333" s="31"/>
      <c r="I1333" s="31"/>
      <c r="J1333" s="31"/>
      <c r="K1333" s="31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7" t="s">
        <v>37</v>
      </c>
      <c r="X1333" s="18">
        <f t="shared" ref="X1333" si="1834">IF(X1332&lt;&gt;"",X1332+1,IF(WEEKDAY(X1328,2)=5,DATE(YEAR(X1328),MONTH(X1328),1),""))</f>
        <v>42524</v>
      </c>
      <c r="Y1333" s="18">
        <f t="shared" si="1822"/>
        <v>42531</v>
      </c>
      <c r="Z1333" s="18">
        <f t="shared" si="1823"/>
        <v>42538</v>
      </c>
      <c r="AA1333" s="18">
        <f t="shared" si="1824"/>
        <v>42545</v>
      </c>
      <c r="AB1333" s="18" t="str">
        <f t="shared" ref="AB1333" si="1835">IF(AB1332&lt;&gt;"",IF(EOMONTH(X1328,0)&gt;AB1332,AB1332+1,""),"")</f>
        <v/>
      </c>
      <c r="AC1333" s="18" t="str">
        <f t="shared" ref="AC1333" si="1836">IF(AC1332&lt;&gt;"",IF(EOMONTH(Y1328,0)&gt;AC1332,AC1332+1,""),"")</f>
        <v/>
      </c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</row>
    <row r="1334" spans="1:49" ht="11.25" customHeight="1">
      <c r="A1334" s="48" t="str">
        <f>IF(COUNTIF($AE$18:$AE$60,A1328)=1,VLOOKUP(A1328,$AE$18:$AF$60,2,0),"")</f>
        <v/>
      </c>
      <c r="B1334" s="48"/>
      <c r="C1334" s="27"/>
      <c r="D1334" s="27"/>
      <c r="E1334" s="31"/>
      <c r="F1334" s="31"/>
      <c r="G1334" s="31"/>
      <c r="H1334" s="31"/>
      <c r="I1334" s="31"/>
      <c r="J1334" s="31"/>
      <c r="K1334" s="31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7" t="s">
        <v>38</v>
      </c>
      <c r="X1334" s="18">
        <f t="shared" ref="X1334" si="1837">IF(X1333&lt;&gt;"",X1333+1,IF(WEEKDAY(X1328,2)=6,DATE(YEAR(X1328),MONTH(X1328),1),""))</f>
        <v>42525</v>
      </c>
      <c r="Y1334" s="18">
        <f t="shared" si="1822"/>
        <v>42532</v>
      </c>
      <c r="Z1334" s="18">
        <f t="shared" si="1823"/>
        <v>42539</v>
      </c>
      <c r="AA1334" s="18">
        <f t="shared" si="1824"/>
        <v>42546</v>
      </c>
      <c r="AB1334" s="18" t="str">
        <f t="shared" ref="AB1334" si="1838">IF(AB1333&lt;&gt;"",IF(EOMONTH(X1328,0)&gt;AB1333,AB1333+1,""),"")</f>
        <v/>
      </c>
      <c r="AC1334" s="18" t="str">
        <f t="shared" ref="AC1334" si="1839">IF(AC1333&lt;&gt;"",IF(EOMONTH(Y1328,0)&gt;AC1333,AC1333+1,""),"")</f>
        <v/>
      </c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</row>
    <row r="1335" spans="1:49" ht="11.25" customHeight="1">
      <c r="A1335" s="49"/>
      <c r="B1335" s="49"/>
      <c r="C1335" s="29"/>
      <c r="D1335" s="29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7"/>
      <c r="W1335" s="19" t="s">
        <v>38</v>
      </c>
      <c r="X1335" s="20">
        <f t="shared" ref="X1335" si="1840">IF(X1334&lt;&gt;"",X1334+1,IF(WEEKDAY(X1328,2)=7,DATE(YEAR(X1328),MONTH(X1328),1),""))</f>
        <v>42526</v>
      </c>
      <c r="Y1335" s="20">
        <f t="shared" si="1822"/>
        <v>42533</v>
      </c>
      <c r="Z1335" s="20">
        <f t="shared" si="1823"/>
        <v>42540</v>
      </c>
      <c r="AA1335" s="20">
        <f t="shared" si="1824"/>
        <v>42547</v>
      </c>
      <c r="AB1335" s="20" t="str">
        <f t="shared" ref="AB1335" si="1841">IF(AB1334&lt;&gt;"",IF(EOMONTH(X1328,0)&gt;AB1334,AB1334+1,""),"")</f>
        <v/>
      </c>
      <c r="AC1335" s="20" t="str">
        <f t="shared" ref="AC1335" si="1842">IF(AC1334&lt;&gt;"",IF(EOMONTH(Y1328,0)&gt;AC1334,AC1334+1,""),"")</f>
        <v/>
      </c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</row>
    <row r="1336" spans="1:49" ht="11.25" customHeight="1">
      <c r="A1336" s="25"/>
      <c r="B1336" s="25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7"/>
      <c r="X1336" s="7"/>
      <c r="Y1336" s="7"/>
      <c r="Z1336" s="7"/>
      <c r="AA1336" s="7"/>
      <c r="AB1336" s="7"/>
      <c r="AC1336" s="27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</row>
    <row r="1337" spans="1:49" ht="11.25" customHeight="1">
      <c r="A1337" s="56">
        <f t="shared" ref="A1337" si="1843">A1328+1</f>
        <v>42512</v>
      </c>
      <c r="B1337" s="56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X1337" s="47">
        <f t="shared" ref="X1337" si="1844">DATE(YEAR(X1328),MONTH(X1328)+1,1)</f>
        <v>42552</v>
      </c>
      <c r="Y1337" s="47"/>
      <c r="Z1337" s="47"/>
      <c r="AA1337" s="47"/>
      <c r="AB1337" s="47"/>
      <c r="AC1337" s="18" t="str">
        <f t="shared" ref="AC1337" si="1845">IF(AB1344&lt;&gt;"",IF(EOMONTH(Y1337,0)&gt;AB1344,AB1344+1,""),"")</f>
        <v/>
      </c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</row>
    <row r="1338" spans="1:49" ht="11.25" customHeight="1">
      <c r="A1338" s="56"/>
      <c r="B1338" s="56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7" t="s">
        <v>35</v>
      </c>
      <c r="X1338" s="18" t="str">
        <f t="shared" ref="X1338" si="1846">IF(WEEKDAY(X1337,2)=1,DATE(YEAR(X1337),MONTH(X1337),1),"")</f>
        <v/>
      </c>
      <c r="Y1338" s="18">
        <f t="shared" ref="Y1338:AA1338" si="1847">X1344+1</f>
        <v>42555</v>
      </c>
      <c r="Z1338" s="18">
        <f t="shared" si="1847"/>
        <v>42562</v>
      </c>
      <c r="AA1338" s="18">
        <f t="shared" si="1847"/>
        <v>42569</v>
      </c>
      <c r="AB1338" s="18">
        <f t="shared" ref="AB1338" si="1848">IF(AA1344&lt;&gt;"",IF(EOMONTH(X1337,0)&gt;AA1344,AA1344+1,""),"")</f>
        <v>42576</v>
      </c>
      <c r="AC1338" s="18" t="str">
        <f t="shared" ref="AC1338" si="1849">IF(AB1344&lt;&gt;"",IF(EOMONTH(X1337,0)&gt;AB1344,AB1344+1,""),"")</f>
        <v/>
      </c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</row>
    <row r="1339" spans="1:49" ht="11.25" customHeight="1">
      <c r="A1339" s="56"/>
      <c r="B1339" s="56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7" t="s">
        <v>36</v>
      </c>
      <c r="X1339" s="18" t="str">
        <f t="shared" ref="X1339" si="1850">IF(X1338&lt;&gt;"",X1338+1,IF(WEEKDAY(X1337,2)=2,DATE(YEAR(X1337),MONTH(X1337),1),""))</f>
        <v/>
      </c>
      <c r="Y1339" s="18">
        <f t="shared" ref="Y1339" si="1851">Y1338+1</f>
        <v>42556</v>
      </c>
      <c r="Z1339" s="18">
        <f t="shared" ref="Z1339" si="1852">Z1338+1</f>
        <v>42563</v>
      </c>
      <c r="AA1339" s="18">
        <f t="shared" ref="AA1339" si="1853">AA1338+1</f>
        <v>42570</v>
      </c>
      <c r="AB1339" s="18">
        <f t="shared" ref="AB1339" si="1854">IF(AB1338&lt;&gt;"",IF(EOMONTH(X1337,0)&gt;AB1338,AB1338+1,""),"")</f>
        <v>42577</v>
      </c>
      <c r="AC1339" s="18" t="str">
        <f t="shared" ref="AC1339" si="1855">IF(AC1338&lt;&gt;"",IF(EOMONTH(Y1337,0)&gt;AC1338,AC1338+1,""),"")</f>
        <v/>
      </c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</row>
    <row r="1340" spans="1:49" ht="11.25" customHeight="1">
      <c r="A1340" s="56"/>
      <c r="B1340" s="56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7"/>
      <c r="W1340" s="7" t="s">
        <v>35</v>
      </c>
      <c r="X1340" s="18" t="str">
        <f t="shared" ref="X1340" si="1856">IF(X1339&lt;&gt;"",X1339+1,IF(WEEKDAY(X1337,2)=3,DATE(YEAR(X1337),MONTH(X1337),1),""))</f>
        <v/>
      </c>
      <c r="Y1340" s="18">
        <f t="shared" ref="Y1340:AA1340" si="1857">Y1339+1</f>
        <v>42557</v>
      </c>
      <c r="Z1340" s="18">
        <f t="shared" si="1857"/>
        <v>42564</v>
      </c>
      <c r="AA1340" s="18">
        <f t="shared" si="1857"/>
        <v>42571</v>
      </c>
      <c r="AB1340" s="18">
        <f t="shared" ref="AB1340" si="1858">IF(AB1339&lt;&gt;"",IF(EOMONTH(X1337,0)&gt;AB1339,AB1339+1,""),"")</f>
        <v>42578</v>
      </c>
      <c r="AC1340" s="18" t="str">
        <f t="shared" ref="AC1340" si="1859">IF(AC1339&lt;&gt;"",IF(EOMONTH(Y1337,0)&gt;AC1339,AC1339+1,""),"")</f>
        <v/>
      </c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</row>
    <row r="1341" spans="1:49" ht="11.25" customHeight="1">
      <c r="A1341" s="50">
        <f t="shared" ref="A1341" si="1860">A1337</f>
        <v>42512</v>
      </c>
      <c r="B1341" s="50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7"/>
      <c r="W1341" s="7" t="s">
        <v>36</v>
      </c>
      <c r="X1341" s="18" t="str">
        <f t="shared" ref="X1341" si="1861">IF(X1340&lt;&gt;"",X1340+1,IF(WEEKDAY(X1337,2)=4,DATE(YEAR(X1337),MONTH(X1337),1),""))</f>
        <v/>
      </c>
      <c r="Y1341" s="18">
        <f t="shared" ref="Y1341:AA1341" si="1862">Y1340+1</f>
        <v>42558</v>
      </c>
      <c r="Z1341" s="18">
        <f t="shared" si="1862"/>
        <v>42565</v>
      </c>
      <c r="AA1341" s="18">
        <f t="shared" si="1862"/>
        <v>42572</v>
      </c>
      <c r="AB1341" s="18">
        <f t="shared" ref="AB1341" si="1863">IF(AB1340&lt;&gt;"",IF(EOMONTH(X1337,0)&gt;AB1340,AB1340+1,""),"")</f>
        <v>42579</v>
      </c>
      <c r="AC1341" s="18" t="str">
        <f t="shared" ref="AC1341" si="1864">IF(AC1340&lt;&gt;"",IF(EOMONTH(Y1337,0)&gt;AC1340,AC1340+1,""),"")</f>
        <v/>
      </c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</row>
    <row r="1342" spans="1:49" ht="11.25" customHeight="1">
      <c r="A1342" s="50"/>
      <c r="B1342" s="50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7"/>
      <c r="W1342" s="7" t="s">
        <v>37</v>
      </c>
      <c r="X1342" s="18">
        <f t="shared" ref="X1342" si="1865">IF(X1341&lt;&gt;"",X1341+1,IF(WEEKDAY(X1337,2)=5,DATE(YEAR(X1337),MONTH(X1337),1),""))</f>
        <v>42552</v>
      </c>
      <c r="Y1342" s="18">
        <f t="shared" ref="Y1342:AA1342" si="1866">Y1341+1</f>
        <v>42559</v>
      </c>
      <c r="Z1342" s="18">
        <f t="shared" si="1866"/>
        <v>42566</v>
      </c>
      <c r="AA1342" s="18">
        <f t="shared" si="1866"/>
        <v>42573</v>
      </c>
      <c r="AB1342" s="18">
        <f t="shared" ref="AB1342" si="1867">IF(AB1341&lt;&gt;"",IF(EOMONTH(X1337,0)&gt;AB1341,AB1341+1,""),"")</f>
        <v>42580</v>
      </c>
      <c r="AC1342" s="18" t="str">
        <f t="shared" ref="AC1342" si="1868">IF(AC1341&lt;&gt;"",IF(EOMONTH(Y1337,0)&gt;AC1341,AC1341+1,""),"")</f>
        <v/>
      </c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</row>
    <row r="1343" spans="1:49" ht="11.25" customHeight="1">
      <c r="A1343" s="48" t="str">
        <f>IF(COUNTIF($AE$18:$AE$60,A1337)=1,VLOOKUP(A1337,$AE$18:$AF$60,2,0),"")</f>
        <v/>
      </c>
      <c r="B1343" s="48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7"/>
      <c r="W1343" s="7" t="s">
        <v>38</v>
      </c>
      <c r="X1343" s="18">
        <f t="shared" ref="X1343" si="1869">IF(X1342&lt;&gt;"",X1342+1,IF(WEEKDAY(X1337,2)=6,DATE(YEAR(X1337),MONTH(X1337),1),""))</f>
        <v>42553</v>
      </c>
      <c r="Y1343" s="18">
        <f t="shared" ref="Y1343:AA1343" si="1870">Y1342+1</f>
        <v>42560</v>
      </c>
      <c r="Z1343" s="18">
        <f t="shared" si="1870"/>
        <v>42567</v>
      </c>
      <c r="AA1343" s="18">
        <f t="shared" si="1870"/>
        <v>42574</v>
      </c>
      <c r="AB1343" s="18">
        <f t="shared" ref="AB1343" si="1871">IF(AB1342&lt;&gt;"",IF(EOMONTH(X1337,0)&gt;AB1342,AB1342+1,""),"")</f>
        <v>42581</v>
      </c>
      <c r="AC1343" s="18" t="str">
        <f t="shared" ref="AC1343" si="1872">IF(AC1342&lt;&gt;"",IF(EOMONTH(Y1337,0)&gt;AC1342,AC1342+1,""),"")</f>
        <v/>
      </c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</row>
    <row r="1344" spans="1:49" ht="11.25" customHeight="1">
      <c r="A1344" s="49"/>
      <c r="B1344" s="49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7"/>
      <c r="W1344" s="19" t="s">
        <v>38</v>
      </c>
      <c r="X1344" s="20">
        <f t="shared" ref="X1344" si="1873">IF(X1343&lt;&gt;"",X1343+1,IF(WEEKDAY(X1337,2)=7,DATE(YEAR(X1337),MONTH(X1337),1),""))</f>
        <v>42554</v>
      </c>
      <c r="Y1344" s="20">
        <f t="shared" ref="Y1344:AA1344" si="1874">Y1343+1</f>
        <v>42561</v>
      </c>
      <c r="Z1344" s="20">
        <f t="shared" si="1874"/>
        <v>42568</v>
      </c>
      <c r="AA1344" s="20">
        <f t="shared" si="1874"/>
        <v>42575</v>
      </c>
      <c r="AB1344" s="20">
        <f t="shared" ref="AB1344" si="1875">IF(AB1343&lt;&gt;"",IF(EOMONTH(X1337,0)&gt;AB1343,AB1343+1,""),"")</f>
        <v>42582</v>
      </c>
      <c r="AC1344" s="20" t="str">
        <f t="shared" ref="AC1344" si="1876">IF(AC1343&lt;&gt;"",IF(EOMONTH(Y1337,0)&gt;AC1343,AC1343+1,""),"")</f>
        <v/>
      </c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</row>
    <row r="1345" spans="1:49" ht="33.75" customHeight="1">
      <c r="A1345" s="51">
        <f>TRUNC((A1347-WEEKDAY(A1347,2)-DATE(YEAR(A1347+4-WEEKDAY(A1347,2)),1,-10))/7)</f>
        <v>21</v>
      </c>
      <c r="B1345" s="51"/>
      <c r="C1345" s="52" t="str">
        <f>IF(MONTH(A1347)=MONTH(A1401),VLOOKUP(MONTH(A1347),$AI$1:$AJ$12,2,2)&amp;" "&amp;YEAR(A1347),VLOOKUP(MONTH(A1347),$AI$1:$AJ$12,2,2)&amp;" "&amp;YEAR(A1347)&amp;" / "&amp;VLOOKUP(MONTH(A1401),$AI$1:$AJ$12,2,2)&amp;" "&amp;YEAR(A1401))</f>
        <v>Mai 2016</v>
      </c>
      <c r="D1345" s="52"/>
      <c r="E1345" s="52"/>
      <c r="F1345" s="52"/>
      <c r="G1345" s="52"/>
      <c r="H1345" s="52"/>
      <c r="I1345" s="52"/>
      <c r="J1345" s="52"/>
      <c r="K1345" s="52"/>
      <c r="L1345" s="52"/>
      <c r="M1345" s="52" t="str">
        <f t="shared" ref="M1345" si="1877">C1345</f>
        <v>Mai 2016</v>
      </c>
      <c r="N1345" s="52"/>
      <c r="O1345" s="52"/>
      <c r="P1345" s="52"/>
      <c r="Q1345" s="52"/>
      <c r="R1345" s="52"/>
      <c r="S1345" s="52"/>
      <c r="T1345" s="52"/>
      <c r="U1345" s="52"/>
      <c r="V1345" s="52"/>
      <c r="W1345" s="52"/>
      <c r="X1345" s="52"/>
      <c r="Y1345" s="52"/>
      <c r="Z1345" s="53">
        <f t="shared" ref="Z1345" si="1878">A1345</f>
        <v>21</v>
      </c>
      <c r="AA1345" s="53"/>
      <c r="AB1345" s="53"/>
      <c r="AC1345" s="5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</row>
    <row r="1346" spans="1:49" ht="11.25" customHeight="1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</row>
    <row r="1347" spans="1:49" ht="11.25" customHeight="1">
      <c r="A1347" s="58">
        <f t="shared" ref="A1347" si="1879">A1337+1</f>
        <v>42513</v>
      </c>
      <c r="B1347" s="58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</row>
    <row r="1348" spans="1:49" ht="11.25" customHeight="1">
      <c r="A1348" s="58"/>
      <c r="B1348" s="58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</row>
    <row r="1349" spans="1:49" ht="11.25" customHeight="1">
      <c r="A1349" s="58"/>
      <c r="B1349" s="58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</row>
    <row r="1350" spans="1:49" ht="11.25" customHeight="1">
      <c r="A1350" s="58"/>
      <c r="B1350" s="58"/>
      <c r="C1350" s="27"/>
      <c r="D1350" s="27"/>
      <c r="E1350" s="27"/>
      <c r="F1350" s="28"/>
      <c r="G1350" s="27"/>
      <c r="H1350" s="27"/>
      <c r="I1350" s="27"/>
      <c r="J1350" s="27"/>
      <c r="K1350" s="27"/>
      <c r="L1350" s="2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</row>
    <row r="1351" spans="1:49" ht="11.25" customHeight="1">
      <c r="A1351" s="57">
        <f t="shared" ref="A1351" si="1880">A1347</f>
        <v>42513</v>
      </c>
      <c r="B1351" s="5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</row>
    <row r="1352" spans="1:49" ht="11.25" customHeight="1">
      <c r="A1352" s="57"/>
      <c r="B1352" s="5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</row>
    <row r="1353" spans="1:49" ht="11.25" customHeight="1">
      <c r="A1353" s="54" t="str">
        <f>IF(COUNTIF($AE$18:$AE$60,A1347)=1,VLOOKUP(A1347,$AE$18:$AF$60,2,0),"")</f>
        <v/>
      </c>
      <c r="B1353" s="54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</row>
    <row r="1354" spans="1:49" ht="11.25" customHeight="1">
      <c r="A1354" s="55"/>
      <c r="B1354" s="55"/>
      <c r="C1354" s="29"/>
      <c r="D1354" s="29"/>
      <c r="E1354" s="29"/>
      <c r="F1354" s="29"/>
      <c r="G1354" s="29"/>
      <c r="H1354" s="29"/>
      <c r="I1354" s="29"/>
      <c r="J1354" s="29"/>
      <c r="K1354" s="29"/>
      <c r="L1354" s="29"/>
      <c r="M1354" s="11"/>
      <c r="N1354" s="11"/>
      <c r="O1354" s="11"/>
      <c r="P1354" s="11"/>
      <c r="Q1354" s="11"/>
      <c r="R1354" s="11"/>
      <c r="S1354" s="11"/>
      <c r="T1354" s="11"/>
      <c r="U1354" s="11"/>
      <c r="V1354" s="7"/>
      <c r="W1354" s="7"/>
      <c r="X1354" s="7"/>
      <c r="Y1354" s="7"/>
      <c r="Z1354" s="7"/>
      <c r="AA1354" s="7"/>
      <c r="AB1354" s="7"/>
      <c r="AC1354" s="7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</row>
    <row r="1355" spans="1:49" ht="11.25" customHeight="1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</row>
    <row r="1356" spans="1:49" ht="11.25" customHeight="1">
      <c r="A1356" s="58">
        <f t="shared" ref="A1356" si="1881">A1347+1</f>
        <v>42514</v>
      </c>
      <c r="B1356" s="58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</row>
    <row r="1357" spans="1:49" ht="11.25" customHeight="1">
      <c r="A1357" s="58"/>
      <c r="B1357" s="58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</row>
    <row r="1358" spans="1:49" ht="11.25" customHeight="1">
      <c r="A1358" s="58"/>
      <c r="B1358" s="58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</row>
    <row r="1359" spans="1:49" ht="11.25" customHeight="1">
      <c r="A1359" s="58"/>
      <c r="B1359" s="58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</row>
    <row r="1360" spans="1:49" ht="11.25" customHeight="1">
      <c r="A1360" s="57">
        <f t="shared" ref="A1360" si="1882">A1356</f>
        <v>42514</v>
      </c>
      <c r="B1360" s="5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</row>
    <row r="1361" spans="1:49" ht="11.25" customHeight="1">
      <c r="A1361" s="57"/>
      <c r="B1361" s="5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</row>
    <row r="1362" spans="1:49" ht="11.25" customHeight="1">
      <c r="A1362" s="54" t="str">
        <f>IF(COUNTIF($AE$18:$AE$60,A1356)=1,VLOOKUP(A1356,$AE$18:$AF$60,2,0),"")</f>
        <v/>
      </c>
      <c r="B1362" s="54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</row>
    <row r="1363" spans="1:49" ht="11.25" customHeight="1">
      <c r="A1363" s="55"/>
      <c r="B1363" s="55"/>
      <c r="C1363" s="29"/>
      <c r="D1363" s="29"/>
      <c r="E1363" s="29"/>
      <c r="F1363" s="29"/>
      <c r="G1363" s="29"/>
      <c r="H1363" s="29"/>
      <c r="I1363" s="29"/>
      <c r="J1363" s="29"/>
      <c r="K1363" s="29"/>
      <c r="L1363" s="29"/>
      <c r="M1363" s="11"/>
      <c r="N1363" s="11"/>
      <c r="O1363" s="11"/>
      <c r="P1363" s="11"/>
      <c r="Q1363" s="11"/>
      <c r="R1363" s="11"/>
      <c r="S1363" s="11"/>
      <c r="T1363" s="11"/>
      <c r="U1363" s="11"/>
      <c r="V1363" s="7"/>
      <c r="W1363" s="7"/>
      <c r="X1363" s="7"/>
      <c r="Y1363" s="7"/>
      <c r="Z1363" s="7"/>
      <c r="AA1363" s="7"/>
      <c r="AB1363" s="7"/>
      <c r="AC1363" s="7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</row>
    <row r="1364" spans="1:49" ht="11.25" customHeight="1">
      <c r="A1364" s="30"/>
      <c r="B1364" s="30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</row>
    <row r="1365" spans="1:49" ht="11.25" customHeight="1">
      <c r="A1365" s="58">
        <f t="shared" ref="A1365" si="1883">A1356+1</f>
        <v>42515</v>
      </c>
      <c r="B1365" s="58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</row>
    <row r="1366" spans="1:49" ht="11.25" customHeight="1">
      <c r="A1366" s="58"/>
      <c r="B1366" s="58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</row>
    <row r="1367" spans="1:49" ht="11.25" customHeight="1">
      <c r="A1367" s="58"/>
      <c r="B1367" s="58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</row>
    <row r="1368" spans="1:49" ht="11.25" customHeight="1">
      <c r="A1368" s="58"/>
      <c r="B1368" s="58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</row>
    <row r="1369" spans="1:49" ht="11.25" customHeight="1">
      <c r="A1369" s="57">
        <f t="shared" ref="A1369" si="1884">A1365</f>
        <v>42515</v>
      </c>
      <c r="B1369" s="5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</row>
    <row r="1370" spans="1:49" ht="11.25" customHeight="1">
      <c r="A1370" s="57"/>
      <c r="B1370" s="5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</row>
    <row r="1371" spans="1:49" ht="11.25" customHeight="1">
      <c r="A1371" s="54" t="str">
        <f>IF(COUNTIF($AE$18:$AE$60,A1365)=1,VLOOKUP(A1365,$AE$18:$AF$60,2,0),"")</f>
        <v/>
      </c>
      <c r="B1371" s="54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</row>
    <row r="1372" spans="1:49" ht="11.25" customHeight="1">
      <c r="A1372" s="55"/>
      <c r="B1372" s="55"/>
      <c r="C1372" s="29"/>
      <c r="D1372" s="29"/>
      <c r="E1372" s="29"/>
      <c r="F1372" s="29"/>
      <c r="G1372" s="29"/>
      <c r="H1372" s="29"/>
      <c r="I1372" s="29"/>
      <c r="J1372" s="29"/>
      <c r="K1372" s="29"/>
      <c r="L1372" s="29"/>
      <c r="M1372" s="11"/>
      <c r="N1372" s="11"/>
      <c r="O1372" s="11"/>
      <c r="P1372" s="11"/>
      <c r="Q1372" s="11"/>
      <c r="R1372" s="11"/>
      <c r="S1372" s="11"/>
      <c r="T1372" s="11"/>
      <c r="U1372" s="11"/>
      <c r="V1372" s="7"/>
      <c r="W1372" s="7"/>
      <c r="X1372" s="7"/>
      <c r="Y1372" s="7"/>
      <c r="Z1372" s="7"/>
      <c r="AA1372" s="7"/>
      <c r="AB1372" s="7"/>
      <c r="AC1372" s="7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</row>
    <row r="1373" spans="1:49" ht="11.25" customHeight="1">
      <c r="A1373" s="30"/>
      <c r="B1373" s="30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</row>
    <row r="1374" spans="1:49" ht="11.25" customHeight="1">
      <c r="A1374" s="58">
        <f t="shared" ref="A1374" si="1885">A1365+1</f>
        <v>42516</v>
      </c>
      <c r="B1374" s="58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</row>
    <row r="1375" spans="1:49" ht="11.25" customHeight="1">
      <c r="A1375" s="58"/>
      <c r="B1375" s="58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</row>
    <row r="1376" spans="1:49" ht="11.25" customHeight="1">
      <c r="A1376" s="58"/>
      <c r="B1376" s="58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</row>
    <row r="1377" spans="1:49" ht="11.25" customHeight="1">
      <c r="A1377" s="58"/>
      <c r="B1377" s="58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</row>
    <row r="1378" spans="1:49" ht="11.25" customHeight="1">
      <c r="A1378" s="57">
        <f t="shared" ref="A1378" si="1886">A1374</f>
        <v>42516</v>
      </c>
      <c r="B1378" s="5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7"/>
      <c r="N1378" s="7"/>
      <c r="O1378" s="7"/>
      <c r="P1378" s="27"/>
      <c r="Q1378" s="27"/>
      <c r="R1378" s="27"/>
      <c r="S1378" s="27"/>
      <c r="T1378" s="27"/>
      <c r="U1378" s="27"/>
      <c r="V1378" s="27"/>
      <c r="W1378" s="7"/>
      <c r="X1378" s="7"/>
      <c r="Y1378" s="7"/>
      <c r="Z1378" s="7"/>
      <c r="AA1378" s="7"/>
      <c r="AB1378" s="7"/>
      <c r="AC1378" s="7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</row>
    <row r="1379" spans="1:49" ht="11.25" customHeight="1">
      <c r="A1379" s="57"/>
      <c r="B1379" s="5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7"/>
      <c r="N1379" s="7"/>
      <c r="O1379" s="7"/>
      <c r="P1379" s="27"/>
      <c r="Q1379" s="27"/>
      <c r="R1379" s="27"/>
      <c r="S1379" s="27"/>
      <c r="T1379" s="27"/>
      <c r="U1379" s="27"/>
      <c r="V1379" s="27"/>
      <c r="W1379" s="7"/>
      <c r="X1379" s="7"/>
      <c r="Y1379" s="7"/>
      <c r="Z1379" s="7"/>
      <c r="AA1379" s="7"/>
      <c r="AB1379" s="7"/>
      <c r="AC1379" s="7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</row>
    <row r="1380" spans="1:49" ht="11.25" customHeight="1">
      <c r="A1380" s="54" t="str">
        <f>IF(COUNTIF($AE$18:$AE$60,A1374)=1,VLOOKUP(A1374,$AE$18:$AF$60,2,0),"")</f>
        <v>Fronleichnam</v>
      </c>
      <c r="B1380" s="54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7"/>
      <c r="N1380" s="7"/>
      <c r="O1380" s="7"/>
      <c r="P1380" s="27"/>
      <c r="Q1380" s="27"/>
      <c r="R1380" s="27"/>
      <c r="S1380" s="27"/>
      <c r="T1380" s="27"/>
      <c r="U1380" s="27"/>
      <c r="V1380" s="27"/>
      <c r="W1380" s="7"/>
      <c r="X1380" s="7"/>
      <c r="Y1380" s="7"/>
      <c r="Z1380" s="7"/>
      <c r="AA1380" s="7"/>
      <c r="AB1380" s="7"/>
      <c r="AC1380" s="7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</row>
    <row r="1381" spans="1:49" ht="11.25" customHeight="1">
      <c r="A1381" s="55"/>
      <c r="B1381" s="55"/>
      <c r="C1381" s="29"/>
      <c r="D1381" s="29"/>
      <c r="E1381" s="29"/>
      <c r="F1381" s="29"/>
      <c r="G1381" s="29"/>
      <c r="H1381" s="29"/>
      <c r="I1381" s="29"/>
      <c r="J1381" s="29"/>
      <c r="K1381" s="29"/>
      <c r="L1381" s="29"/>
      <c r="M1381" s="11"/>
      <c r="N1381" s="11"/>
      <c r="O1381" s="11"/>
      <c r="P1381" s="29"/>
      <c r="Q1381" s="29"/>
      <c r="R1381" s="29"/>
      <c r="S1381" s="29"/>
      <c r="T1381" s="29"/>
      <c r="U1381" s="29"/>
      <c r="V1381" s="27"/>
      <c r="W1381" s="7"/>
      <c r="X1381" s="7"/>
      <c r="Y1381" s="7"/>
      <c r="Z1381" s="7"/>
      <c r="AA1381" s="7"/>
      <c r="AB1381" s="7"/>
      <c r="AC1381" s="7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</row>
    <row r="1382" spans="1:49" ht="11.25" customHeight="1">
      <c r="A1382" s="7"/>
      <c r="B1382" s="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7"/>
      <c r="N1382" s="7"/>
      <c r="O1382" s="7"/>
      <c r="P1382" s="27"/>
      <c r="Q1382" s="27"/>
      <c r="R1382" s="27"/>
      <c r="S1382" s="27"/>
      <c r="T1382" s="27"/>
      <c r="U1382" s="27"/>
      <c r="V1382" s="27"/>
      <c r="W1382" s="7"/>
      <c r="X1382" s="7"/>
      <c r="Y1382" s="7"/>
      <c r="Z1382" s="7"/>
      <c r="AA1382" s="7"/>
      <c r="AB1382" s="7"/>
      <c r="AC1382" s="7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</row>
    <row r="1383" spans="1:49" ht="11.25" customHeight="1">
      <c r="A1383" s="58">
        <f t="shared" ref="A1383" si="1887">A1374+1</f>
        <v>42517</v>
      </c>
      <c r="B1383" s="58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7"/>
      <c r="N1383" s="7"/>
      <c r="O1383" s="7"/>
      <c r="P1383" s="27"/>
      <c r="Q1383" s="27"/>
      <c r="R1383" s="27"/>
      <c r="S1383" s="27"/>
      <c r="T1383" s="27"/>
      <c r="U1383" s="27"/>
      <c r="V1383" s="27"/>
      <c r="X1383" s="47">
        <f t="shared" ref="X1383" si="1888">IF(DAY(A1347)&gt;$AD$5,DATE(YEAR(A1347),MONTH(A1347),1),DATE(YEAR(A1347),MONTH(A1347)-1,1))</f>
        <v>42491</v>
      </c>
      <c r="Y1383" s="47"/>
      <c r="Z1383" s="47"/>
      <c r="AA1383" s="47"/>
      <c r="AB1383" s="47"/>
      <c r="AC1383" s="18" t="str">
        <f t="shared" ref="AC1383" si="1889">IF(AB1390&lt;&gt;"",IF(EOMONTH(Y1383,0)&gt;AB1390,AB1390+1,""),"")</f>
        <v/>
      </c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</row>
    <row r="1384" spans="1:49" ht="11.25" customHeight="1">
      <c r="A1384" s="58"/>
      <c r="B1384" s="58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7"/>
      <c r="N1384" s="7"/>
      <c r="O1384" s="7"/>
      <c r="P1384" s="27"/>
      <c r="Q1384" s="27"/>
      <c r="R1384" s="27"/>
      <c r="S1384" s="27"/>
      <c r="T1384" s="27"/>
      <c r="U1384" s="27"/>
      <c r="V1384" s="27"/>
      <c r="W1384" s="7" t="s">
        <v>35</v>
      </c>
      <c r="X1384" s="18" t="str">
        <f t="shared" ref="X1384" si="1890">IF(WEEKDAY(X1383,2)=1,DATE(YEAR(X1383),MONTH(X1383),1),"")</f>
        <v/>
      </c>
      <c r="Y1384" s="18">
        <f t="shared" ref="Y1384:AA1384" si="1891">X1390+1</f>
        <v>42492</v>
      </c>
      <c r="Z1384" s="18">
        <f t="shared" si="1891"/>
        <v>42499</v>
      </c>
      <c r="AA1384" s="18">
        <f t="shared" si="1891"/>
        <v>42506</v>
      </c>
      <c r="AB1384" s="18">
        <f t="shared" ref="AB1384" si="1892">IF(AA1390&lt;&gt;"",IF(EOMONTH(X1383,0)&gt;AA1390,AA1390+1,""),"")</f>
        <v>42513</v>
      </c>
      <c r="AC1384" s="18">
        <f t="shared" ref="AC1384" si="1893">IF(AB1390&lt;&gt;"",IF(EOMONTH(X1383,0)&gt;AB1390,AB1390+1,""),"")</f>
        <v>42520</v>
      </c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</row>
    <row r="1385" spans="1:49" ht="11.25" customHeight="1">
      <c r="A1385" s="58"/>
      <c r="B1385" s="58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7" t="s">
        <v>36</v>
      </c>
      <c r="X1385" s="18" t="str">
        <f t="shared" ref="X1385" si="1894">IF(X1384&lt;&gt;"",X1384+1,IF(WEEKDAY(X1383,2)=2,DATE(YEAR(X1383),MONTH(X1383),1),""))</f>
        <v/>
      </c>
      <c r="Y1385" s="18">
        <f t="shared" ref="Y1385:Y1390" si="1895">Y1384+1</f>
        <v>42493</v>
      </c>
      <c r="Z1385" s="18">
        <f t="shared" ref="Z1385:Z1390" si="1896">Z1384+1</f>
        <v>42500</v>
      </c>
      <c r="AA1385" s="18">
        <f t="shared" ref="AA1385:AA1390" si="1897">AA1384+1</f>
        <v>42507</v>
      </c>
      <c r="AB1385" s="18">
        <f t="shared" ref="AB1385" si="1898">IF(AB1384&lt;&gt;"",IF(EOMONTH(X1383,0)&gt;AB1384,AB1384+1,""),"")</f>
        <v>42514</v>
      </c>
      <c r="AC1385" s="18" t="str">
        <f t="shared" ref="AC1385" si="1899">IF(AC1384&lt;&gt;"",IF(EOMONTH(Y1383,0)&gt;AC1384,AC1384+1,""),"")</f>
        <v/>
      </c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</row>
    <row r="1386" spans="1:49" ht="11.25" customHeight="1">
      <c r="A1386" s="58"/>
      <c r="B1386" s="58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7" t="s">
        <v>35</v>
      </c>
      <c r="X1386" s="18" t="str">
        <f t="shared" ref="X1386" si="1900">IF(X1385&lt;&gt;"",X1385+1,IF(WEEKDAY(X1383,2)=3,DATE(YEAR(X1383),MONTH(X1383),1),""))</f>
        <v/>
      </c>
      <c r="Y1386" s="18">
        <f t="shared" si="1895"/>
        <v>42494</v>
      </c>
      <c r="Z1386" s="18">
        <f t="shared" si="1896"/>
        <v>42501</v>
      </c>
      <c r="AA1386" s="18">
        <f t="shared" si="1897"/>
        <v>42508</v>
      </c>
      <c r="AB1386" s="18">
        <f t="shared" ref="AB1386" si="1901">IF(AB1385&lt;&gt;"",IF(EOMONTH(X1383,0)&gt;AB1385,AB1385+1,""),"")</f>
        <v>42515</v>
      </c>
      <c r="AC1386" s="18" t="str">
        <f t="shared" ref="AC1386" si="1902">IF(AC1385&lt;&gt;"",IF(EOMONTH(Y1383,0)&gt;AC1385,AC1385+1,""),"")</f>
        <v/>
      </c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</row>
    <row r="1387" spans="1:49" ht="11.25" customHeight="1">
      <c r="A1387" s="57">
        <f t="shared" ref="A1387" si="1903">A1383</f>
        <v>42517</v>
      </c>
      <c r="B1387" s="5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7" t="s">
        <v>36</v>
      </c>
      <c r="X1387" s="18" t="str">
        <f t="shared" ref="X1387" si="1904">IF(X1386&lt;&gt;"",X1386+1,IF(WEEKDAY(X1383,2)=4,DATE(YEAR(X1383),MONTH(X1383),1),""))</f>
        <v/>
      </c>
      <c r="Y1387" s="18">
        <f t="shared" si="1895"/>
        <v>42495</v>
      </c>
      <c r="Z1387" s="18">
        <f t="shared" si="1896"/>
        <v>42502</v>
      </c>
      <c r="AA1387" s="18">
        <f t="shared" si="1897"/>
        <v>42509</v>
      </c>
      <c r="AB1387" s="18">
        <f t="shared" ref="AB1387" si="1905">IF(AB1386&lt;&gt;"",IF(EOMONTH(X1383,0)&gt;AB1386,AB1386+1,""),"")</f>
        <v>42516</v>
      </c>
      <c r="AC1387" s="18" t="str">
        <f t="shared" ref="AC1387" si="1906">IF(AC1386&lt;&gt;"",IF(EOMONTH(Y1383,0)&gt;AC1386,AC1386+1,""),"")</f>
        <v/>
      </c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</row>
    <row r="1388" spans="1:49" ht="11.25" customHeight="1">
      <c r="A1388" s="57"/>
      <c r="B1388" s="5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7" t="s">
        <v>37</v>
      </c>
      <c r="X1388" s="18" t="str">
        <f t="shared" ref="X1388" si="1907">IF(X1387&lt;&gt;"",X1387+1,IF(WEEKDAY(X1383,2)=5,DATE(YEAR(X1383),MONTH(X1383),1),""))</f>
        <v/>
      </c>
      <c r="Y1388" s="18">
        <f t="shared" si="1895"/>
        <v>42496</v>
      </c>
      <c r="Z1388" s="18">
        <f t="shared" si="1896"/>
        <v>42503</v>
      </c>
      <c r="AA1388" s="18">
        <f t="shared" si="1897"/>
        <v>42510</v>
      </c>
      <c r="AB1388" s="18">
        <f t="shared" ref="AB1388" si="1908">IF(AB1387&lt;&gt;"",IF(EOMONTH(X1383,0)&gt;AB1387,AB1387+1,""),"")</f>
        <v>42517</v>
      </c>
      <c r="AC1388" s="18" t="str">
        <f t="shared" ref="AC1388" si="1909">IF(AC1387&lt;&gt;"",IF(EOMONTH(Y1383,0)&gt;AC1387,AC1387+1,""),"")</f>
        <v/>
      </c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</row>
    <row r="1389" spans="1:49" ht="11.25" customHeight="1">
      <c r="A1389" s="54" t="str">
        <f>IF(COUNTIF($AE$18:$AE$60,A1383)=1,VLOOKUP(A1383,$AE$18:$AF$60,2,0),"")</f>
        <v/>
      </c>
      <c r="B1389" s="54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7" t="s">
        <v>38</v>
      </c>
      <c r="X1389" s="18" t="str">
        <f t="shared" ref="X1389" si="1910">IF(X1388&lt;&gt;"",X1388+1,IF(WEEKDAY(X1383,2)=6,DATE(YEAR(X1383),MONTH(X1383),1),""))</f>
        <v/>
      </c>
      <c r="Y1389" s="18">
        <f t="shared" si="1895"/>
        <v>42497</v>
      </c>
      <c r="Z1389" s="18">
        <f t="shared" si="1896"/>
        <v>42504</v>
      </c>
      <c r="AA1389" s="18">
        <f t="shared" si="1897"/>
        <v>42511</v>
      </c>
      <c r="AB1389" s="18">
        <f t="shared" ref="AB1389" si="1911">IF(AB1388&lt;&gt;"",IF(EOMONTH(X1383,0)&gt;AB1388,AB1388+1,""),"")</f>
        <v>42518</v>
      </c>
      <c r="AC1389" s="18" t="str">
        <f t="shared" ref="AC1389" si="1912">IF(AC1388&lt;&gt;"",IF(EOMONTH(Y1383,0)&gt;AC1388,AC1388+1,""),"")</f>
        <v/>
      </c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</row>
    <row r="1390" spans="1:49" ht="11.25" customHeight="1">
      <c r="A1390" s="55"/>
      <c r="B1390" s="55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7"/>
      <c r="W1390" s="19" t="s">
        <v>38</v>
      </c>
      <c r="X1390" s="20">
        <f t="shared" ref="X1390" si="1913">IF(X1389&lt;&gt;"",X1389+1,IF(WEEKDAY(X1383,2)=7,DATE(YEAR(X1383),MONTH(X1383),1),""))</f>
        <v>42491</v>
      </c>
      <c r="Y1390" s="20">
        <f t="shared" si="1895"/>
        <v>42498</v>
      </c>
      <c r="Z1390" s="20">
        <f t="shared" si="1896"/>
        <v>42505</v>
      </c>
      <c r="AA1390" s="20">
        <f t="shared" si="1897"/>
        <v>42512</v>
      </c>
      <c r="AB1390" s="20">
        <f t="shared" ref="AB1390" si="1914">IF(AB1389&lt;&gt;"",IF(EOMONTH(X1383,0)&gt;AB1389,AB1389+1,""),"")</f>
        <v>42519</v>
      </c>
      <c r="AC1390" s="20" t="str">
        <f t="shared" ref="AC1390" si="1915">IF(AC1389&lt;&gt;"",IF(EOMONTH(Y1383,0)&gt;AC1389,AC1389+1,""),"")</f>
        <v/>
      </c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</row>
    <row r="1391" spans="1:49" ht="11.25" customHeight="1">
      <c r="A1391" s="21"/>
      <c r="B1391" s="21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7"/>
      <c r="X1391" s="7"/>
      <c r="Y1391" s="7"/>
      <c r="Z1391" s="7"/>
      <c r="AA1391" s="7"/>
      <c r="AB1391" s="7"/>
      <c r="AC1391" s="27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</row>
    <row r="1392" spans="1:49" ht="11.25" customHeight="1">
      <c r="A1392" s="56">
        <f t="shared" ref="A1392" si="1916">A1383+1</f>
        <v>42518</v>
      </c>
      <c r="B1392" s="56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X1392" s="47">
        <f t="shared" ref="X1392" si="1917">DATE(YEAR(X1383),MONTH(X1383)+1,1)</f>
        <v>42522</v>
      </c>
      <c r="Y1392" s="47"/>
      <c r="Z1392" s="47"/>
      <c r="AA1392" s="47"/>
      <c r="AB1392" s="47"/>
      <c r="AC1392" s="18" t="str">
        <f t="shared" ref="AC1392" si="1918">IF(AB1399&lt;&gt;"",IF(EOMONTH(Y1392,0)&gt;AB1399,AB1399+1,""),"")</f>
        <v/>
      </c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</row>
    <row r="1393" spans="1:49" ht="11.25" customHeight="1">
      <c r="A1393" s="56"/>
      <c r="B1393" s="56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7" t="s">
        <v>35</v>
      </c>
      <c r="X1393" s="18" t="str">
        <f t="shared" ref="X1393" si="1919">IF(WEEKDAY(X1392,2)=1,DATE(YEAR(X1392),MONTH(X1392),1),"")</f>
        <v/>
      </c>
      <c r="Y1393" s="18">
        <f t="shared" ref="Y1393:AA1393" si="1920">X1399+1</f>
        <v>42527</v>
      </c>
      <c r="Z1393" s="18">
        <f t="shared" si="1920"/>
        <v>42534</v>
      </c>
      <c r="AA1393" s="18">
        <f t="shared" si="1920"/>
        <v>42541</v>
      </c>
      <c r="AB1393" s="18">
        <f t="shared" ref="AB1393" si="1921">IF(AA1399&lt;&gt;"",IF(EOMONTH(X1392,0)&gt;AA1399,AA1399+1,""),"")</f>
        <v>42548</v>
      </c>
      <c r="AC1393" s="18" t="str">
        <f t="shared" ref="AC1393" si="1922">IF(AB1399&lt;&gt;"",IF(EOMONTH(X1392,0)&gt;AB1399,AB1399+1,""),"")</f>
        <v/>
      </c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</row>
    <row r="1394" spans="1:49" ht="11.25" customHeight="1">
      <c r="A1394" s="56"/>
      <c r="B1394" s="56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7" t="s">
        <v>36</v>
      </c>
      <c r="X1394" s="18" t="str">
        <f t="shared" ref="X1394" si="1923">IF(X1393&lt;&gt;"",X1393+1,IF(WEEKDAY(X1392,2)=2,DATE(YEAR(X1392),MONTH(X1392),1),""))</f>
        <v/>
      </c>
      <c r="Y1394" s="18">
        <f t="shared" ref="Y1394:Y1399" si="1924">Y1393+1</f>
        <v>42528</v>
      </c>
      <c r="Z1394" s="18">
        <f t="shared" ref="Z1394:Z1399" si="1925">Z1393+1</f>
        <v>42535</v>
      </c>
      <c r="AA1394" s="18">
        <f t="shared" ref="AA1394:AA1399" si="1926">AA1393+1</f>
        <v>42542</v>
      </c>
      <c r="AB1394" s="18">
        <f t="shared" ref="AB1394" si="1927">IF(AB1393&lt;&gt;"",IF(EOMONTH(X1392,0)&gt;AB1393,AB1393+1,""),"")</f>
        <v>42549</v>
      </c>
      <c r="AC1394" s="18" t="str">
        <f t="shared" ref="AC1394" si="1928">IF(AC1393&lt;&gt;"",IF(EOMONTH(Y1392,0)&gt;AC1393,AC1393+1,""),"")</f>
        <v/>
      </c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</row>
    <row r="1395" spans="1:49" ht="11.25" customHeight="1">
      <c r="A1395" s="56"/>
      <c r="B1395" s="56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7" t="s">
        <v>35</v>
      </c>
      <c r="X1395" s="18">
        <f t="shared" ref="X1395" si="1929">IF(X1394&lt;&gt;"",X1394+1,IF(WEEKDAY(X1392,2)=3,DATE(YEAR(X1392),MONTH(X1392),1),""))</f>
        <v>42522</v>
      </c>
      <c r="Y1395" s="18">
        <f t="shared" si="1924"/>
        <v>42529</v>
      </c>
      <c r="Z1395" s="18">
        <f t="shared" si="1925"/>
        <v>42536</v>
      </c>
      <c r="AA1395" s="18">
        <f t="shared" si="1926"/>
        <v>42543</v>
      </c>
      <c r="AB1395" s="18">
        <f t="shared" ref="AB1395" si="1930">IF(AB1394&lt;&gt;"",IF(EOMONTH(X1392,0)&gt;AB1394,AB1394+1,""),"")</f>
        <v>42550</v>
      </c>
      <c r="AC1395" s="18" t="str">
        <f t="shared" ref="AC1395" si="1931">IF(AC1394&lt;&gt;"",IF(EOMONTH(Y1392,0)&gt;AC1394,AC1394+1,""),"")</f>
        <v/>
      </c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</row>
    <row r="1396" spans="1:49" ht="11.25" customHeight="1">
      <c r="A1396" s="50">
        <f t="shared" ref="A1396" si="1932">A1392</f>
        <v>42518</v>
      </c>
      <c r="B1396" s="50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7" t="s">
        <v>36</v>
      </c>
      <c r="X1396" s="18">
        <f t="shared" ref="X1396" si="1933">IF(X1395&lt;&gt;"",X1395+1,IF(WEEKDAY(X1392,2)=4,DATE(YEAR(X1392),MONTH(X1392),1),""))</f>
        <v>42523</v>
      </c>
      <c r="Y1396" s="18">
        <f t="shared" si="1924"/>
        <v>42530</v>
      </c>
      <c r="Z1396" s="18">
        <f t="shared" si="1925"/>
        <v>42537</v>
      </c>
      <c r="AA1396" s="18">
        <f t="shared" si="1926"/>
        <v>42544</v>
      </c>
      <c r="AB1396" s="18">
        <f t="shared" ref="AB1396" si="1934">IF(AB1395&lt;&gt;"",IF(EOMONTH(X1392,0)&gt;AB1395,AB1395+1,""),"")</f>
        <v>42551</v>
      </c>
      <c r="AC1396" s="18" t="str">
        <f t="shared" ref="AC1396" si="1935">IF(AC1395&lt;&gt;"",IF(EOMONTH(Y1392,0)&gt;AC1395,AC1395+1,""),"")</f>
        <v/>
      </c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</row>
    <row r="1397" spans="1:49" ht="11.25" customHeight="1">
      <c r="A1397" s="50"/>
      <c r="B1397" s="50"/>
      <c r="C1397" s="27"/>
      <c r="D1397" s="27"/>
      <c r="E1397" s="31"/>
      <c r="F1397" s="31"/>
      <c r="G1397" s="31"/>
      <c r="H1397" s="31"/>
      <c r="I1397" s="31"/>
      <c r="J1397" s="31"/>
      <c r="K1397" s="31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7" t="s">
        <v>37</v>
      </c>
      <c r="X1397" s="18">
        <f t="shared" ref="X1397" si="1936">IF(X1396&lt;&gt;"",X1396+1,IF(WEEKDAY(X1392,2)=5,DATE(YEAR(X1392),MONTH(X1392),1),""))</f>
        <v>42524</v>
      </c>
      <c r="Y1397" s="18">
        <f t="shared" si="1924"/>
        <v>42531</v>
      </c>
      <c r="Z1397" s="18">
        <f t="shared" si="1925"/>
        <v>42538</v>
      </c>
      <c r="AA1397" s="18">
        <f t="shared" si="1926"/>
        <v>42545</v>
      </c>
      <c r="AB1397" s="18" t="str">
        <f t="shared" ref="AB1397" si="1937">IF(AB1396&lt;&gt;"",IF(EOMONTH(X1392,0)&gt;AB1396,AB1396+1,""),"")</f>
        <v/>
      </c>
      <c r="AC1397" s="18" t="str">
        <f t="shared" ref="AC1397" si="1938">IF(AC1396&lt;&gt;"",IF(EOMONTH(Y1392,0)&gt;AC1396,AC1396+1,""),"")</f>
        <v/>
      </c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</row>
    <row r="1398" spans="1:49" ht="11.25" customHeight="1">
      <c r="A1398" s="48" t="str">
        <f>IF(COUNTIF($AE$18:$AE$60,A1392)=1,VLOOKUP(A1392,$AE$18:$AF$60,2,0),"")</f>
        <v/>
      </c>
      <c r="B1398" s="48"/>
      <c r="C1398" s="27"/>
      <c r="D1398" s="27"/>
      <c r="E1398" s="31"/>
      <c r="F1398" s="31"/>
      <c r="G1398" s="31"/>
      <c r="H1398" s="31"/>
      <c r="I1398" s="31"/>
      <c r="J1398" s="31"/>
      <c r="K1398" s="31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7" t="s">
        <v>38</v>
      </c>
      <c r="X1398" s="18">
        <f t="shared" ref="X1398" si="1939">IF(X1397&lt;&gt;"",X1397+1,IF(WEEKDAY(X1392,2)=6,DATE(YEAR(X1392),MONTH(X1392),1),""))</f>
        <v>42525</v>
      </c>
      <c r="Y1398" s="18">
        <f t="shared" si="1924"/>
        <v>42532</v>
      </c>
      <c r="Z1398" s="18">
        <f t="shared" si="1925"/>
        <v>42539</v>
      </c>
      <c r="AA1398" s="18">
        <f t="shared" si="1926"/>
        <v>42546</v>
      </c>
      <c r="AB1398" s="18" t="str">
        <f t="shared" ref="AB1398" si="1940">IF(AB1397&lt;&gt;"",IF(EOMONTH(X1392,0)&gt;AB1397,AB1397+1,""),"")</f>
        <v/>
      </c>
      <c r="AC1398" s="18" t="str">
        <f t="shared" ref="AC1398" si="1941">IF(AC1397&lt;&gt;"",IF(EOMONTH(Y1392,0)&gt;AC1397,AC1397+1,""),"")</f>
        <v/>
      </c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</row>
    <row r="1399" spans="1:49" ht="11.25" customHeight="1">
      <c r="A1399" s="49"/>
      <c r="B1399" s="49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7"/>
      <c r="W1399" s="19" t="s">
        <v>38</v>
      </c>
      <c r="X1399" s="20">
        <f t="shared" ref="X1399" si="1942">IF(X1398&lt;&gt;"",X1398+1,IF(WEEKDAY(X1392,2)=7,DATE(YEAR(X1392),MONTH(X1392),1),""))</f>
        <v>42526</v>
      </c>
      <c r="Y1399" s="20">
        <f t="shared" si="1924"/>
        <v>42533</v>
      </c>
      <c r="Z1399" s="20">
        <f t="shared" si="1925"/>
        <v>42540</v>
      </c>
      <c r="AA1399" s="20">
        <f t="shared" si="1926"/>
        <v>42547</v>
      </c>
      <c r="AB1399" s="20" t="str">
        <f t="shared" ref="AB1399" si="1943">IF(AB1398&lt;&gt;"",IF(EOMONTH(X1392,0)&gt;AB1398,AB1398+1,""),"")</f>
        <v/>
      </c>
      <c r="AC1399" s="20" t="str">
        <f t="shared" ref="AC1399" si="1944">IF(AC1398&lt;&gt;"",IF(EOMONTH(Y1392,0)&gt;AC1398,AC1398+1,""),"")</f>
        <v/>
      </c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</row>
    <row r="1400" spans="1:49" ht="11.25" customHeight="1">
      <c r="A1400" s="25"/>
      <c r="B1400" s="25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7"/>
      <c r="X1400" s="7"/>
      <c r="Y1400" s="7"/>
      <c r="Z1400" s="7"/>
      <c r="AA1400" s="7"/>
      <c r="AB1400" s="7"/>
      <c r="AC1400" s="27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</row>
    <row r="1401" spans="1:49" ht="11.25" customHeight="1">
      <c r="A1401" s="56">
        <f t="shared" ref="A1401" si="1945">A1392+1</f>
        <v>42519</v>
      </c>
      <c r="B1401" s="56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X1401" s="47">
        <f t="shared" ref="X1401" si="1946">DATE(YEAR(X1392),MONTH(X1392)+1,1)</f>
        <v>42552</v>
      </c>
      <c r="Y1401" s="47"/>
      <c r="Z1401" s="47"/>
      <c r="AA1401" s="47"/>
      <c r="AB1401" s="47"/>
      <c r="AC1401" s="18" t="str">
        <f t="shared" ref="AC1401" si="1947">IF(AB1408&lt;&gt;"",IF(EOMONTH(Y1401,0)&gt;AB1408,AB1408+1,""),"")</f>
        <v/>
      </c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</row>
    <row r="1402" spans="1:49" ht="11.25" customHeight="1">
      <c r="A1402" s="56"/>
      <c r="B1402" s="56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7" t="s">
        <v>35</v>
      </c>
      <c r="X1402" s="18" t="str">
        <f t="shared" ref="X1402" si="1948">IF(WEEKDAY(X1401,2)=1,DATE(YEAR(X1401),MONTH(X1401),1),"")</f>
        <v/>
      </c>
      <c r="Y1402" s="18">
        <f t="shared" ref="Y1402:AA1402" si="1949">X1408+1</f>
        <v>42555</v>
      </c>
      <c r="Z1402" s="18">
        <f t="shared" si="1949"/>
        <v>42562</v>
      </c>
      <c r="AA1402" s="18">
        <f t="shared" si="1949"/>
        <v>42569</v>
      </c>
      <c r="AB1402" s="18">
        <f t="shared" ref="AB1402" si="1950">IF(AA1408&lt;&gt;"",IF(EOMONTH(X1401,0)&gt;AA1408,AA1408+1,""),"")</f>
        <v>42576</v>
      </c>
      <c r="AC1402" s="18" t="str">
        <f t="shared" ref="AC1402" si="1951">IF(AB1408&lt;&gt;"",IF(EOMONTH(X1401,0)&gt;AB1408,AB1408+1,""),"")</f>
        <v/>
      </c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</row>
    <row r="1403" spans="1:49" ht="11.25" customHeight="1">
      <c r="A1403" s="56"/>
      <c r="B1403" s="56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7" t="s">
        <v>36</v>
      </c>
      <c r="X1403" s="18" t="str">
        <f t="shared" ref="X1403" si="1952">IF(X1402&lt;&gt;"",X1402+1,IF(WEEKDAY(X1401,2)=2,DATE(YEAR(X1401),MONTH(X1401),1),""))</f>
        <v/>
      </c>
      <c r="Y1403" s="18">
        <f t="shared" ref="Y1403" si="1953">Y1402+1</f>
        <v>42556</v>
      </c>
      <c r="Z1403" s="18">
        <f t="shared" ref="Z1403" si="1954">Z1402+1</f>
        <v>42563</v>
      </c>
      <c r="AA1403" s="18">
        <f t="shared" ref="AA1403" si="1955">AA1402+1</f>
        <v>42570</v>
      </c>
      <c r="AB1403" s="18">
        <f t="shared" ref="AB1403" si="1956">IF(AB1402&lt;&gt;"",IF(EOMONTH(X1401,0)&gt;AB1402,AB1402+1,""),"")</f>
        <v>42577</v>
      </c>
      <c r="AC1403" s="18" t="str">
        <f t="shared" ref="AC1403" si="1957">IF(AC1402&lt;&gt;"",IF(EOMONTH(Y1401,0)&gt;AC1402,AC1402+1,""),"")</f>
        <v/>
      </c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</row>
    <row r="1404" spans="1:49" ht="11.25" customHeight="1">
      <c r="A1404" s="56"/>
      <c r="B1404" s="56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7"/>
      <c r="W1404" s="7" t="s">
        <v>35</v>
      </c>
      <c r="X1404" s="18" t="str">
        <f t="shared" ref="X1404" si="1958">IF(X1403&lt;&gt;"",X1403+1,IF(WEEKDAY(X1401,2)=3,DATE(YEAR(X1401),MONTH(X1401),1),""))</f>
        <v/>
      </c>
      <c r="Y1404" s="18">
        <f t="shared" ref="Y1404:AA1404" si="1959">Y1403+1</f>
        <v>42557</v>
      </c>
      <c r="Z1404" s="18">
        <f t="shared" si="1959"/>
        <v>42564</v>
      </c>
      <c r="AA1404" s="18">
        <f t="shared" si="1959"/>
        <v>42571</v>
      </c>
      <c r="AB1404" s="18">
        <f t="shared" ref="AB1404" si="1960">IF(AB1403&lt;&gt;"",IF(EOMONTH(X1401,0)&gt;AB1403,AB1403+1,""),"")</f>
        <v>42578</v>
      </c>
      <c r="AC1404" s="18" t="str">
        <f t="shared" ref="AC1404" si="1961">IF(AC1403&lt;&gt;"",IF(EOMONTH(Y1401,0)&gt;AC1403,AC1403+1,""),"")</f>
        <v/>
      </c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</row>
    <row r="1405" spans="1:49" ht="11.25" customHeight="1">
      <c r="A1405" s="50">
        <f t="shared" ref="A1405" si="1962">A1401</f>
        <v>42519</v>
      </c>
      <c r="B1405" s="50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7"/>
      <c r="W1405" s="7" t="s">
        <v>36</v>
      </c>
      <c r="X1405" s="18" t="str">
        <f t="shared" ref="X1405" si="1963">IF(X1404&lt;&gt;"",X1404+1,IF(WEEKDAY(X1401,2)=4,DATE(YEAR(X1401),MONTH(X1401),1),""))</f>
        <v/>
      </c>
      <c r="Y1405" s="18">
        <f t="shared" ref="Y1405:AA1405" si="1964">Y1404+1</f>
        <v>42558</v>
      </c>
      <c r="Z1405" s="18">
        <f t="shared" si="1964"/>
        <v>42565</v>
      </c>
      <c r="AA1405" s="18">
        <f t="shared" si="1964"/>
        <v>42572</v>
      </c>
      <c r="AB1405" s="18">
        <f t="shared" ref="AB1405" si="1965">IF(AB1404&lt;&gt;"",IF(EOMONTH(X1401,0)&gt;AB1404,AB1404+1,""),"")</f>
        <v>42579</v>
      </c>
      <c r="AC1405" s="18" t="str">
        <f t="shared" ref="AC1405" si="1966">IF(AC1404&lt;&gt;"",IF(EOMONTH(Y1401,0)&gt;AC1404,AC1404+1,""),"")</f>
        <v/>
      </c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</row>
    <row r="1406" spans="1:49" ht="11.25" customHeight="1">
      <c r="A1406" s="50"/>
      <c r="B1406" s="50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7"/>
      <c r="W1406" s="7" t="s">
        <v>37</v>
      </c>
      <c r="X1406" s="18">
        <f t="shared" ref="X1406" si="1967">IF(X1405&lt;&gt;"",X1405+1,IF(WEEKDAY(X1401,2)=5,DATE(YEAR(X1401),MONTH(X1401),1),""))</f>
        <v>42552</v>
      </c>
      <c r="Y1406" s="18">
        <f t="shared" ref="Y1406:AA1406" si="1968">Y1405+1</f>
        <v>42559</v>
      </c>
      <c r="Z1406" s="18">
        <f t="shared" si="1968"/>
        <v>42566</v>
      </c>
      <c r="AA1406" s="18">
        <f t="shared" si="1968"/>
        <v>42573</v>
      </c>
      <c r="AB1406" s="18">
        <f t="shared" ref="AB1406" si="1969">IF(AB1405&lt;&gt;"",IF(EOMONTH(X1401,0)&gt;AB1405,AB1405+1,""),"")</f>
        <v>42580</v>
      </c>
      <c r="AC1406" s="18" t="str">
        <f t="shared" ref="AC1406" si="1970">IF(AC1405&lt;&gt;"",IF(EOMONTH(Y1401,0)&gt;AC1405,AC1405+1,""),"")</f>
        <v/>
      </c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</row>
    <row r="1407" spans="1:49" ht="11.25" customHeight="1">
      <c r="A1407" s="48" t="str">
        <f>IF(COUNTIF($AE$18:$AE$60,A1401)=1,VLOOKUP(A1401,$AE$18:$AF$60,2,0),"")</f>
        <v/>
      </c>
      <c r="B1407" s="48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7"/>
      <c r="W1407" s="7" t="s">
        <v>38</v>
      </c>
      <c r="X1407" s="18">
        <f t="shared" ref="X1407" si="1971">IF(X1406&lt;&gt;"",X1406+1,IF(WEEKDAY(X1401,2)=6,DATE(YEAR(X1401),MONTH(X1401),1),""))</f>
        <v>42553</v>
      </c>
      <c r="Y1407" s="18">
        <f t="shared" ref="Y1407:AA1407" si="1972">Y1406+1</f>
        <v>42560</v>
      </c>
      <c r="Z1407" s="18">
        <f t="shared" si="1972"/>
        <v>42567</v>
      </c>
      <c r="AA1407" s="18">
        <f t="shared" si="1972"/>
        <v>42574</v>
      </c>
      <c r="AB1407" s="18">
        <f t="shared" ref="AB1407" si="1973">IF(AB1406&lt;&gt;"",IF(EOMONTH(X1401,0)&gt;AB1406,AB1406+1,""),"")</f>
        <v>42581</v>
      </c>
      <c r="AC1407" s="18" t="str">
        <f t="shared" ref="AC1407" si="1974">IF(AC1406&lt;&gt;"",IF(EOMONTH(Y1401,0)&gt;AC1406,AC1406+1,""),"")</f>
        <v/>
      </c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</row>
    <row r="1408" spans="1:49" ht="11.25" customHeight="1">
      <c r="A1408" s="49"/>
      <c r="B1408" s="49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7"/>
      <c r="W1408" s="19" t="s">
        <v>38</v>
      </c>
      <c r="X1408" s="20">
        <f t="shared" ref="X1408" si="1975">IF(X1407&lt;&gt;"",X1407+1,IF(WEEKDAY(X1401,2)=7,DATE(YEAR(X1401),MONTH(X1401),1),""))</f>
        <v>42554</v>
      </c>
      <c r="Y1408" s="20">
        <f t="shared" ref="Y1408:AA1408" si="1976">Y1407+1</f>
        <v>42561</v>
      </c>
      <c r="Z1408" s="20">
        <f t="shared" si="1976"/>
        <v>42568</v>
      </c>
      <c r="AA1408" s="20">
        <f t="shared" si="1976"/>
        <v>42575</v>
      </c>
      <c r="AB1408" s="20">
        <f t="shared" ref="AB1408" si="1977">IF(AB1407&lt;&gt;"",IF(EOMONTH(X1401,0)&gt;AB1407,AB1407+1,""),"")</f>
        <v>42582</v>
      </c>
      <c r="AC1408" s="20" t="str">
        <f t="shared" ref="AC1408" si="1978">IF(AC1407&lt;&gt;"",IF(EOMONTH(Y1401,0)&gt;AC1407,AC1407+1,""),"")</f>
        <v/>
      </c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</row>
    <row r="1409" spans="1:49" ht="33.75" customHeight="1">
      <c r="A1409" s="51">
        <f>TRUNC((A1411-WEEKDAY(A1411,2)-DATE(YEAR(A1411+4-WEEKDAY(A1411,2)),1,-10))/7)</f>
        <v>22</v>
      </c>
      <c r="B1409" s="51"/>
      <c r="C1409" s="52" t="str">
        <f>IF(MONTH(A1411)=MONTH(A1465),VLOOKUP(MONTH(A1411),$AI$1:$AJ$12,2,2)&amp;" "&amp;YEAR(A1411),VLOOKUP(MONTH(A1411),$AI$1:$AJ$12,2,2)&amp;" "&amp;YEAR(A1411)&amp;" / "&amp;VLOOKUP(MONTH(A1465),$AI$1:$AJ$12,2,2)&amp;" "&amp;YEAR(A1465))</f>
        <v>Mai 2016 / Juni 2016</v>
      </c>
      <c r="D1409" s="52"/>
      <c r="E1409" s="52"/>
      <c r="F1409" s="52"/>
      <c r="G1409" s="52"/>
      <c r="H1409" s="52"/>
      <c r="I1409" s="52"/>
      <c r="J1409" s="52"/>
      <c r="K1409" s="52"/>
      <c r="L1409" s="52"/>
      <c r="M1409" s="52" t="str">
        <f t="shared" ref="M1409" si="1979">C1409</f>
        <v>Mai 2016 / Juni 2016</v>
      </c>
      <c r="N1409" s="52"/>
      <c r="O1409" s="52"/>
      <c r="P1409" s="52"/>
      <c r="Q1409" s="52"/>
      <c r="R1409" s="52"/>
      <c r="S1409" s="52"/>
      <c r="T1409" s="52"/>
      <c r="U1409" s="52"/>
      <c r="V1409" s="52"/>
      <c r="W1409" s="52"/>
      <c r="X1409" s="52"/>
      <c r="Y1409" s="52"/>
      <c r="Z1409" s="53">
        <f t="shared" ref="Z1409" si="1980">A1409</f>
        <v>22</v>
      </c>
      <c r="AA1409" s="53"/>
      <c r="AB1409" s="53"/>
      <c r="AC1409" s="5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</row>
    <row r="1410" spans="1:49" ht="11.25" customHeight="1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</row>
    <row r="1411" spans="1:49" ht="11.25" customHeight="1">
      <c r="A1411" s="58">
        <f t="shared" ref="A1411" si="1981">A1401+1</f>
        <v>42520</v>
      </c>
      <c r="B1411" s="58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</row>
    <row r="1412" spans="1:49" ht="11.25" customHeight="1">
      <c r="A1412" s="58"/>
      <c r="B1412" s="58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</row>
    <row r="1413" spans="1:49" ht="11.25" customHeight="1">
      <c r="A1413" s="58"/>
      <c r="B1413" s="58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</row>
    <row r="1414" spans="1:49" ht="11.25" customHeight="1">
      <c r="A1414" s="58"/>
      <c r="B1414" s="58"/>
      <c r="C1414" s="27"/>
      <c r="D1414" s="27"/>
      <c r="E1414" s="27"/>
      <c r="F1414" s="28"/>
      <c r="G1414" s="27"/>
      <c r="H1414" s="27"/>
      <c r="I1414" s="27"/>
      <c r="J1414" s="27"/>
      <c r="K1414" s="27"/>
      <c r="L1414" s="2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</row>
    <row r="1415" spans="1:49" ht="11.25" customHeight="1">
      <c r="A1415" s="57">
        <f t="shared" ref="A1415" si="1982">A1411</f>
        <v>42520</v>
      </c>
      <c r="B1415" s="5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</row>
    <row r="1416" spans="1:49" ht="11.25" customHeight="1">
      <c r="A1416" s="57"/>
      <c r="B1416" s="5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</row>
    <row r="1417" spans="1:49" ht="11.25" customHeight="1">
      <c r="A1417" s="54" t="str">
        <f>IF(COUNTIF($AE$18:$AE$60,A1411)=1,VLOOKUP(A1411,$AE$18:$AF$60,2,0),"")</f>
        <v/>
      </c>
      <c r="B1417" s="54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</row>
    <row r="1418" spans="1:49" ht="11.25" customHeight="1">
      <c r="A1418" s="55"/>
      <c r="B1418" s="55"/>
      <c r="C1418" s="29"/>
      <c r="D1418" s="29"/>
      <c r="E1418" s="29"/>
      <c r="F1418" s="29"/>
      <c r="G1418" s="29"/>
      <c r="H1418" s="29"/>
      <c r="I1418" s="29"/>
      <c r="J1418" s="29"/>
      <c r="K1418" s="29"/>
      <c r="L1418" s="29"/>
      <c r="M1418" s="11"/>
      <c r="N1418" s="11"/>
      <c r="O1418" s="11"/>
      <c r="P1418" s="11"/>
      <c r="Q1418" s="11"/>
      <c r="R1418" s="11"/>
      <c r="S1418" s="11"/>
      <c r="T1418" s="11"/>
      <c r="U1418" s="11"/>
      <c r="V1418" s="7"/>
      <c r="W1418" s="7"/>
      <c r="X1418" s="7"/>
      <c r="Y1418" s="7"/>
      <c r="Z1418" s="7"/>
      <c r="AA1418" s="7"/>
      <c r="AB1418" s="7"/>
      <c r="AC1418" s="7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</row>
    <row r="1419" spans="1:49" ht="11.25" customHeight="1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</row>
    <row r="1420" spans="1:49" ht="11.25" customHeight="1">
      <c r="A1420" s="58">
        <f t="shared" ref="A1420" si="1983">A1411+1</f>
        <v>42521</v>
      </c>
      <c r="B1420" s="58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</row>
    <row r="1421" spans="1:49" ht="11.25" customHeight="1">
      <c r="A1421" s="58"/>
      <c r="B1421" s="58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</row>
    <row r="1422" spans="1:49" ht="11.25" customHeight="1">
      <c r="A1422" s="58"/>
      <c r="B1422" s="58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</row>
    <row r="1423" spans="1:49" ht="11.25" customHeight="1">
      <c r="A1423" s="58"/>
      <c r="B1423" s="58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</row>
    <row r="1424" spans="1:49" ht="11.25" customHeight="1">
      <c r="A1424" s="57">
        <f t="shared" ref="A1424" si="1984">A1420</f>
        <v>42521</v>
      </c>
      <c r="B1424" s="5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</row>
    <row r="1425" spans="1:49" ht="11.25" customHeight="1">
      <c r="A1425" s="57"/>
      <c r="B1425" s="5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</row>
    <row r="1426" spans="1:49" ht="11.25" customHeight="1">
      <c r="A1426" s="54" t="str">
        <f>IF(COUNTIF($AE$18:$AE$60,A1420)=1,VLOOKUP(A1420,$AE$18:$AF$60,2,0),"")</f>
        <v/>
      </c>
      <c r="B1426" s="54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</row>
    <row r="1427" spans="1:49" ht="11.25" customHeight="1">
      <c r="A1427" s="55"/>
      <c r="B1427" s="55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11"/>
      <c r="N1427" s="11"/>
      <c r="O1427" s="11"/>
      <c r="P1427" s="11"/>
      <c r="Q1427" s="11"/>
      <c r="R1427" s="11"/>
      <c r="S1427" s="11"/>
      <c r="T1427" s="11"/>
      <c r="U1427" s="11"/>
      <c r="V1427" s="7"/>
      <c r="W1427" s="7"/>
      <c r="X1427" s="7"/>
      <c r="Y1427" s="7"/>
      <c r="Z1427" s="7"/>
      <c r="AA1427" s="7"/>
      <c r="AB1427" s="7"/>
      <c r="AC1427" s="7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</row>
    <row r="1428" spans="1:49" ht="11.25" customHeight="1">
      <c r="A1428" s="30"/>
      <c r="B1428" s="30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</row>
    <row r="1429" spans="1:49" ht="11.25" customHeight="1">
      <c r="A1429" s="58">
        <f t="shared" ref="A1429" si="1985">A1420+1</f>
        <v>42522</v>
      </c>
      <c r="B1429" s="58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</row>
    <row r="1430" spans="1:49" ht="11.25" customHeight="1">
      <c r="A1430" s="58"/>
      <c r="B1430" s="58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</row>
    <row r="1431" spans="1:49" ht="11.25" customHeight="1">
      <c r="A1431" s="58"/>
      <c r="B1431" s="58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</row>
    <row r="1432" spans="1:49" ht="11.25" customHeight="1">
      <c r="A1432" s="58"/>
      <c r="B1432" s="58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</row>
    <row r="1433" spans="1:49" ht="11.25" customHeight="1">
      <c r="A1433" s="57">
        <f t="shared" ref="A1433" si="1986">A1429</f>
        <v>42522</v>
      </c>
      <c r="B1433" s="5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</row>
    <row r="1434" spans="1:49" ht="11.25" customHeight="1">
      <c r="A1434" s="57"/>
      <c r="B1434" s="5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</row>
    <row r="1435" spans="1:49" ht="11.25" customHeight="1">
      <c r="A1435" s="54" t="str">
        <f>IF(COUNTIF($AE$18:$AE$60,A1429)=1,VLOOKUP(A1429,$AE$18:$AF$60,2,0),"")</f>
        <v/>
      </c>
      <c r="B1435" s="54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</row>
    <row r="1436" spans="1:49" ht="11.25" customHeight="1">
      <c r="A1436" s="55"/>
      <c r="B1436" s="55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11"/>
      <c r="N1436" s="11"/>
      <c r="O1436" s="11"/>
      <c r="P1436" s="11"/>
      <c r="Q1436" s="11"/>
      <c r="R1436" s="11"/>
      <c r="S1436" s="11"/>
      <c r="T1436" s="11"/>
      <c r="U1436" s="11"/>
      <c r="V1436" s="7"/>
      <c r="W1436" s="7"/>
      <c r="X1436" s="7"/>
      <c r="Y1436" s="7"/>
      <c r="Z1436" s="7"/>
      <c r="AA1436" s="7"/>
      <c r="AB1436" s="7"/>
      <c r="AC1436" s="7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</row>
    <row r="1437" spans="1:49" ht="11.25" customHeight="1">
      <c r="A1437" s="30"/>
      <c r="B1437" s="30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</row>
    <row r="1438" spans="1:49" ht="11.25" customHeight="1">
      <c r="A1438" s="58">
        <f t="shared" ref="A1438" si="1987">A1429+1</f>
        <v>42523</v>
      </c>
      <c r="B1438" s="58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</row>
    <row r="1439" spans="1:49" ht="11.25" customHeight="1">
      <c r="A1439" s="58"/>
      <c r="B1439" s="58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</row>
    <row r="1440" spans="1:49" ht="11.25" customHeight="1">
      <c r="A1440" s="58"/>
      <c r="B1440" s="58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</row>
    <row r="1441" spans="1:49" ht="11.25" customHeight="1">
      <c r="A1441" s="58"/>
      <c r="B1441" s="58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</row>
    <row r="1442" spans="1:49" ht="11.25" customHeight="1">
      <c r="A1442" s="57">
        <f t="shared" ref="A1442" si="1988">A1438</f>
        <v>42523</v>
      </c>
      <c r="B1442" s="5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7"/>
      <c r="N1442" s="7"/>
      <c r="O1442" s="7"/>
      <c r="P1442" s="27"/>
      <c r="Q1442" s="27"/>
      <c r="R1442" s="27"/>
      <c r="S1442" s="27"/>
      <c r="T1442" s="27"/>
      <c r="U1442" s="27"/>
      <c r="V1442" s="27"/>
      <c r="W1442" s="7"/>
      <c r="X1442" s="7"/>
      <c r="Y1442" s="7"/>
      <c r="Z1442" s="7"/>
      <c r="AA1442" s="7"/>
      <c r="AB1442" s="7"/>
      <c r="AC1442" s="7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</row>
    <row r="1443" spans="1:49" ht="11.25" customHeight="1">
      <c r="A1443" s="57"/>
      <c r="B1443" s="5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7"/>
      <c r="N1443" s="7"/>
      <c r="O1443" s="7"/>
      <c r="P1443" s="27"/>
      <c r="Q1443" s="27"/>
      <c r="R1443" s="27"/>
      <c r="S1443" s="27"/>
      <c r="T1443" s="27"/>
      <c r="U1443" s="27"/>
      <c r="V1443" s="27"/>
      <c r="W1443" s="7"/>
      <c r="X1443" s="7"/>
      <c r="Y1443" s="7"/>
      <c r="Z1443" s="7"/>
      <c r="AA1443" s="7"/>
      <c r="AB1443" s="7"/>
      <c r="AC1443" s="7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</row>
    <row r="1444" spans="1:49" ht="11.25" customHeight="1">
      <c r="A1444" s="54" t="str">
        <f>IF(COUNTIF($AE$18:$AE$60,A1438)=1,VLOOKUP(A1438,$AE$18:$AF$60,2,0),"")</f>
        <v/>
      </c>
      <c r="B1444" s="54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7"/>
      <c r="N1444" s="7"/>
      <c r="O1444" s="7"/>
      <c r="P1444" s="27"/>
      <c r="Q1444" s="27"/>
      <c r="R1444" s="27"/>
      <c r="S1444" s="27"/>
      <c r="T1444" s="27"/>
      <c r="U1444" s="27"/>
      <c r="V1444" s="27"/>
      <c r="W1444" s="7"/>
      <c r="X1444" s="7"/>
      <c r="Y1444" s="7"/>
      <c r="Z1444" s="7"/>
      <c r="AA1444" s="7"/>
      <c r="AB1444" s="7"/>
      <c r="AC1444" s="7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</row>
    <row r="1445" spans="1:49" ht="11.25" customHeight="1">
      <c r="A1445" s="55"/>
      <c r="B1445" s="55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11"/>
      <c r="N1445" s="11"/>
      <c r="O1445" s="11"/>
      <c r="P1445" s="29"/>
      <c r="Q1445" s="29"/>
      <c r="R1445" s="29"/>
      <c r="S1445" s="29"/>
      <c r="T1445" s="29"/>
      <c r="U1445" s="29"/>
      <c r="V1445" s="27"/>
      <c r="W1445" s="7"/>
      <c r="X1445" s="7"/>
      <c r="Y1445" s="7"/>
      <c r="Z1445" s="7"/>
      <c r="AA1445" s="7"/>
      <c r="AB1445" s="7"/>
      <c r="AC1445" s="7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</row>
    <row r="1446" spans="1:49" ht="11.25" customHeight="1">
      <c r="A1446" s="7"/>
      <c r="B1446" s="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7"/>
      <c r="N1446" s="7"/>
      <c r="O1446" s="7"/>
      <c r="P1446" s="27"/>
      <c r="Q1446" s="27"/>
      <c r="R1446" s="27"/>
      <c r="S1446" s="27"/>
      <c r="T1446" s="27"/>
      <c r="U1446" s="27"/>
      <c r="V1446" s="27"/>
      <c r="W1446" s="7"/>
      <c r="X1446" s="7"/>
      <c r="Y1446" s="7"/>
      <c r="Z1446" s="7"/>
      <c r="AA1446" s="7"/>
      <c r="AB1446" s="7"/>
      <c r="AC1446" s="7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</row>
    <row r="1447" spans="1:49" ht="11.25" customHeight="1">
      <c r="A1447" s="58">
        <f t="shared" ref="A1447" si="1989">A1438+1</f>
        <v>42524</v>
      </c>
      <c r="B1447" s="58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7"/>
      <c r="N1447" s="7"/>
      <c r="O1447" s="7"/>
      <c r="P1447" s="27"/>
      <c r="Q1447" s="27"/>
      <c r="R1447" s="27"/>
      <c r="S1447" s="27"/>
      <c r="T1447" s="27"/>
      <c r="U1447" s="27"/>
      <c r="V1447" s="27"/>
      <c r="X1447" s="47">
        <f t="shared" ref="X1447" si="1990">IF(DAY(A1411)&gt;$AD$5,DATE(YEAR(A1411),MONTH(A1411),1),DATE(YEAR(A1411),MONTH(A1411)-1,1))</f>
        <v>42491</v>
      </c>
      <c r="Y1447" s="47"/>
      <c r="Z1447" s="47"/>
      <c r="AA1447" s="47"/>
      <c r="AB1447" s="47"/>
      <c r="AC1447" s="18" t="str">
        <f t="shared" ref="AC1447" si="1991">IF(AB1454&lt;&gt;"",IF(EOMONTH(Y1447,0)&gt;AB1454,AB1454+1,""),"")</f>
        <v/>
      </c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</row>
    <row r="1448" spans="1:49" ht="11.25" customHeight="1">
      <c r="A1448" s="58"/>
      <c r="B1448" s="58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7"/>
      <c r="N1448" s="7"/>
      <c r="O1448" s="7"/>
      <c r="P1448" s="27"/>
      <c r="Q1448" s="27"/>
      <c r="R1448" s="27"/>
      <c r="S1448" s="27"/>
      <c r="T1448" s="27"/>
      <c r="U1448" s="27"/>
      <c r="V1448" s="27"/>
      <c r="W1448" s="7" t="s">
        <v>35</v>
      </c>
      <c r="X1448" s="18" t="str">
        <f t="shared" ref="X1448" si="1992">IF(WEEKDAY(X1447,2)=1,DATE(YEAR(X1447),MONTH(X1447),1),"")</f>
        <v/>
      </c>
      <c r="Y1448" s="18">
        <f t="shared" ref="Y1448:AA1448" si="1993">X1454+1</f>
        <v>42492</v>
      </c>
      <c r="Z1448" s="18">
        <f t="shared" si="1993"/>
        <v>42499</v>
      </c>
      <c r="AA1448" s="18">
        <f t="shared" si="1993"/>
        <v>42506</v>
      </c>
      <c r="AB1448" s="18">
        <f t="shared" ref="AB1448" si="1994">IF(AA1454&lt;&gt;"",IF(EOMONTH(X1447,0)&gt;AA1454,AA1454+1,""),"")</f>
        <v>42513</v>
      </c>
      <c r="AC1448" s="18">
        <f t="shared" ref="AC1448" si="1995">IF(AB1454&lt;&gt;"",IF(EOMONTH(X1447,0)&gt;AB1454,AB1454+1,""),"")</f>
        <v>42520</v>
      </c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</row>
    <row r="1449" spans="1:49" ht="11.25" customHeight="1">
      <c r="A1449" s="58"/>
      <c r="B1449" s="58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7" t="s">
        <v>36</v>
      </c>
      <c r="X1449" s="18" t="str">
        <f t="shared" ref="X1449" si="1996">IF(X1448&lt;&gt;"",X1448+1,IF(WEEKDAY(X1447,2)=2,DATE(YEAR(X1447),MONTH(X1447),1),""))</f>
        <v/>
      </c>
      <c r="Y1449" s="18">
        <f t="shared" ref="Y1449:Y1454" si="1997">Y1448+1</f>
        <v>42493</v>
      </c>
      <c r="Z1449" s="18">
        <f t="shared" ref="Z1449:Z1454" si="1998">Z1448+1</f>
        <v>42500</v>
      </c>
      <c r="AA1449" s="18">
        <f t="shared" ref="AA1449:AA1454" si="1999">AA1448+1</f>
        <v>42507</v>
      </c>
      <c r="AB1449" s="18">
        <f t="shared" ref="AB1449" si="2000">IF(AB1448&lt;&gt;"",IF(EOMONTH(X1447,0)&gt;AB1448,AB1448+1,""),"")</f>
        <v>42514</v>
      </c>
      <c r="AC1449" s="18" t="str">
        <f t="shared" ref="AC1449" si="2001">IF(AC1448&lt;&gt;"",IF(EOMONTH(Y1447,0)&gt;AC1448,AC1448+1,""),"")</f>
        <v/>
      </c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</row>
    <row r="1450" spans="1:49" ht="11.25" customHeight="1">
      <c r="A1450" s="58"/>
      <c r="B1450" s="58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7" t="s">
        <v>35</v>
      </c>
      <c r="X1450" s="18" t="str">
        <f t="shared" ref="X1450" si="2002">IF(X1449&lt;&gt;"",X1449+1,IF(WEEKDAY(X1447,2)=3,DATE(YEAR(X1447),MONTH(X1447),1),""))</f>
        <v/>
      </c>
      <c r="Y1450" s="18">
        <f t="shared" si="1997"/>
        <v>42494</v>
      </c>
      <c r="Z1450" s="18">
        <f t="shared" si="1998"/>
        <v>42501</v>
      </c>
      <c r="AA1450" s="18">
        <f t="shared" si="1999"/>
        <v>42508</v>
      </c>
      <c r="AB1450" s="18">
        <f t="shared" ref="AB1450" si="2003">IF(AB1449&lt;&gt;"",IF(EOMONTH(X1447,0)&gt;AB1449,AB1449+1,""),"")</f>
        <v>42515</v>
      </c>
      <c r="AC1450" s="18" t="str">
        <f t="shared" ref="AC1450" si="2004">IF(AC1449&lt;&gt;"",IF(EOMONTH(Y1447,0)&gt;AC1449,AC1449+1,""),"")</f>
        <v/>
      </c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</row>
    <row r="1451" spans="1:49" ht="11.25" customHeight="1">
      <c r="A1451" s="57">
        <f t="shared" ref="A1451" si="2005">A1447</f>
        <v>42524</v>
      </c>
      <c r="B1451" s="5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7" t="s">
        <v>36</v>
      </c>
      <c r="X1451" s="18" t="str">
        <f t="shared" ref="X1451" si="2006">IF(X1450&lt;&gt;"",X1450+1,IF(WEEKDAY(X1447,2)=4,DATE(YEAR(X1447),MONTH(X1447),1),""))</f>
        <v/>
      </c>
      <c r="Y1451" s="18">
        <f t="shared" si="1997"/>
        <v>42495</v>
      </c>
      <c r="Z1451" s="18">
        <f t="shared" si="1998"/>
        <v>42502</v>
      </c>
      <c r="AA1451" s="18">
        <f t="shared" si="1999"/>
        <v>42509</v>
      </c>
      <c r="AB1451" s="18">
        <f t="shared" ref="AB1451" si="2007">IF(AB1450&lt;&gt;"",IF(EOMONTH(X1447,0)&gt;AB1450,AB1450+1,""),"")</f>
        <v>42516</v>
      </c>
      <c r="AC1451" s="18" t="str">
        <f t="shared" ref="AC1451" si="2008">IF(AC1450&lt;&gt;"",IF(EOMONTH(Y1447,0)&gt;AC1450,AC1450+1,""),"")</f>
        <v/>
      </c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</row>
    <row r="1452" spans="1:49" ht="11.25" customHeight="1">
      <c r="A1452" s="57"/>
      <c r="B1452" s="5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7" t="s">
        <v>37</v>
      </c>
      <c r="X1452" s="18" t="str">
        <f t="shared" ref="X1452" si="2009">IF(X1451&lt;&gt;"",X1451+1,IF(WEEKDAY(X1447,2)=5,DATE(YEAR(X1447),MONTH(X1447),1),""))</f>
        <v/>
      </c>
      <c r="Y1452" s="18">
        <f t="shared" si="1997"/>
        <v>42496</v>
      </c>
      <c r="Z1452" s="18">
        <f t="shared" si="1998"/>
        <v>42503</v>
      </c>
      <c r="AA1452" s="18">
        <f t="shared" si="1999"/>
        <v>42510</v>
      </c>
      <c r="AB1452" s="18">
        <f t="shared" ref="AB1452" si="2010">IF(AB1451&lt;&gt;"",IF(EOMONTH(X1447,0)&gt;AB1451,AB1451+1,""),"")</f>
        <v>42517</v>
      </c>
      <c r="AC1452" s="18" t="str">
        <f t="shared" ref="AC1452" si="2011">IF(AC1451&lt;&gt;"",IF(EOMONTH(Y1447,0)&gt;AC1451,AC1451+1,""),"")</f>
        <v/>
      </c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</row>
    <row r="1453" spans="1:49" ht="11.25" customHeight="1">
      <c r="A1453" s="54" t="str">
        <f>IF(COUNTIF($AE$18:$AE$60,A1447)=1,VLOOKUP(A1447,$AE$18:$AF$60,2,0),"")</f>
        <v/>
      </c>
      <c r="B1453" s="54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7" t="s">
        <v>38</v>
      </c>
      <c r="X1453" s="18" t="str">
        <f t="shared" ref="X1453" si="2012">IF(X1452&lt;&gt;"",X1452+1,IF(WEEKDAY(X1447,2)=6,DATE(YEAR(X1447),MONTH(X1447),1),""))</f>
        <v/>
      </c>
      <c r="Y1453" s="18">
        <f t="shared" si="1997"/>
        <v>42497</v>
      </c>
      <c r="Z1453" s="18">
        <f t="shared" si="1998"/>
        <v>42504</v>
      </c>
      <c r="AA1453" s="18">
        <f t="shared" si="1999"/>
        <v>42511</v>
      </c>
      <c r="AB1453" s="18">
        <f t="shared" ref="AB1453" si="2013">IF(AB1452&lt;&gt;"",IF(EOMONTH(X1447,0)&gt;AB1452,AB1452+1,""),"")</f>
        <v>42518</v>
      </c>
      <c r="AC1453" s="18" t="str">
        <f t="shared" ref="AC1453" si="2014">IF(AC1452&lt;&gt;"",IF(EOMONTH(Y1447,0)&gt;AC1452,AC1452+1,""),"")</f>
        <v/>
      </c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</row>
    <row r="1454" spans="1:49" ht="11.25" customHeight="1">
      <c r="A1454" s="55"/>
      <c r="B1454" s="55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7"/>
      <c r="W1454" s="19" t="s">
        <v>38</v>
      </c>
      <c r="X1454" s="20">
        <f t="shared" ref="X1454" si="2015">IF(X1453&lt;&gt;"",X1453+1,IF(WEEKDAY(X1447,2)=7,DATE(YEAR(X1447),MONTH(X1447),1),""))</f>
        <v>42491</v>
      </c>
      <c r="Y1454" s="20">
        <f t="shared" si="1997"/>
        <v>42498</v>
      </c>
      <c r="Z1454" s="20">
        <f t="shared" si="1998"/>
        <v>42505</v>
      </c>
      <c r="AA1454" s="20">
        <f t="shared" si="1999"/>
        <v>42512</v>
      </c>
      <c r="AB1454" s="20">
        <f t="shared" ref="AB1454" si="2016">IF(AB1453&lt;&gt;"",IF(EOMONTH(X1447,0)&gt;AB1453,AB1453+1,""),"")</f>
        <v>42519</v>
      </c>
      <c r="AC1454" s="20" t="str">
        <f t="shared" ref="AC1454" si="2017">IF(AC1453&lt;&gt;"",IF(EOMONTH(Y1447,0)&gt;AC1453,AC1453+1,""),"")</f>
        <v/>
      </c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</row>
    <row r="1455" spans="1:49" ht="11.25" customHeight="1">
      <c r="A1455" s="21"/>
      <c r="B1455" s="21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7"/>
      <c r="X1455" s="7"/>
      <c r="Y1455" s="7"/>
      <c r="Z1455" s="7"/>
      <c r="AA1455" s="7"/>
      <c r="AB1455" s="7"/>
      <c r="AC1455" s="27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</row>
    <row r="1456" spans="1:49" ht="11.25" customHeight="1">
      <c r="A1456" s="56">
        <f t="shared" ref="A1456" si="2018">A1447+1</f>
        <v>42525</v>
      </c>
      <c r="B1456" s="56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X1456" s="47">
        <f t="shared" ref="X1456" si="2019">DATE(YEAR(X1447),MONTH(X1447)+1,1)</f>
        <v>42522</v>
      </c>
      <c r="Y1456" s="47"/>
      <c r="Z1456" s="47"/>
      <c r="AA1456" s="47"/>
      <c r="AB1456" s="47"/>
      <c r="AC1456" s="18" t="str">
        <f t="shared" ref="AC1456" si="2020">IF(AB1463&lt;&gt;"",IF(EOMONTH(Y1456,0)&gt;AB1463,AB1463+1,""),"")</f>
        <v/>
      </c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</row>
    <row r="1457" spans="1:49" ht="11.25" customHeight="1">
      <c r="A1457" s="56"/>
      <c r="B1457" s="56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7" t="s">
        <v>35</v>
      </c>
      <c r="X1457" s="18" t="str">
        <f t="shared" ref="X1457" si="2021">IF(WEEKDAY(X1456,2)=1,DATE(YEAR(X1456),MONTH(X1456),1),"")</f>
        <v/>
      </c>
      <c r="Y1457" s="18">
        <f t="shared" ref="Y1457:AA1457" si="2022">X1463+1</f>
        <v>42527</v>
      </c>
      <c r="Z1457" s="18">
        <f t="shared" si="2022"/>
        <v>42534</v>
      </c>
      <c r="AA1457" s="18">
        <f t="shared" si="2022"/>
        <v>42541</v>
      </c>
      <c r="AB1457" s="18">
        <f t="shared" ref="AB1457" si="2023">IF(AA1463&lt;&gt;"",IF(EOMONTH(X1456,0)&gt;AA1463,AA1463+1,""),"")</f>
        <v>42548</v>
      </c>
      <c r="AC1457" s="18" t="str">
        <f t="shared" ref="AC1457" si="2024">IF(AB1463&lt;&gt;"",IF(EOMONTH(X1456,0)&gt;AB1463,AB1463+1,""),"")</f>
        <v/>
      </c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</row>
    <row r="1458" spans="1:49" ht="11.25" customHeight="1">
      <c r="A1458" s="56"/>
      <c r="B1458" s="56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7" t="s">
        <v>36</v>
      </c>
      <c r="X1458" s="18" t="str">
        <f t="shared" ref="X1458" si="2025">IF(X1457&lt;&gt;"",X1457+1,IF(WEEKDAY(X1456,2)=2,DATE(YEAR(X1456),MONTH(X1456),1),""))</f>
        <v/>
      </c>
      <c r="Y1458" s="18">
        <f t="shared" ref="Y1458:Y1463" si="2026">Y1457+1</f>
        <v>42528</v>
      </c>
      <c r="Z1458" s="18">
        <f t="shared" ref="Z1458:Z1463" si="2027">Z1457+1</f>
        <v>42535</v>
      </c>
      <c r="AA1458" s="18">
        <f t="shared" ref="AA1458:AA1463" si="2028">AA1457+1</f>
        <v>42542</v>
      </c>
      <c r="AB1458" s="18">
        <f t="shared" ref="AB1458" si="2029">IF(AB1457&lt;&gt;"",IF(EOMONTH(X1456,0)&gt;AB1457,AB1457+1,""),"")</f>
        <v>42549</v>
      </c>
      <c r="AC1458" s="18" t="str">
        <f t="shared" ref="AC1458" si="2030">IF(AC1457&lt;&gt;"",IF(EOMONTH(Y1456,0)&gt;AC1457,AC1457+1,""),"")</f>
        <v/>
      </c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</row>
    <row r="1459" spans="1:49" ht="11.25" customHeight="1">
      <c r="A1459" s="56"/>
      <c r="B1459" s="56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7" t="s">
        <v>35</v>
      </c>
      <c r="X1459" s="18">
        <f t="shared" ref="X1459" si="2031">IF(X1458&lt;&gt;"",X1458+1,IF(WEEKDAY(X1456,2)=3,DATE(YEAR(X1456),MONTH(X1456),1),""))</f>
        <v>42522</v>
      </c>
      <c r="Y1459" s="18">
        <f t="shared" si="2026"/>
        <v>42529</v>
      </c>
      <c r="Z1459" s="18">
        <f t="shared" si="2027"/>
        <v>42536</v>
      </c>
      <c r="AA1459" s="18">
        <f t="shared" si="2028"/>
        <v>42543</v>
      </c>
      <c r="AB1459" s="18">
        <f t="shared" ref="AB1459" si="2032">IF(AB1458&lt;&gt;"",IF(EOMONTH(X1456,0)&gt;AB1458,AB1458+1,""),"")</f>
        <v>42550</v>
      </c>
      <c r="AC1459" s="18" t="str">
        <f t="shared" ref="AC1459" si="2033">IF(AC1458&lt;&gt;"",IF(EOMONTH(Y1456,0)&gt;AC1458,AC1458+1,""),"")</f>
        <v/>
      </c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</row>
    <row r="1460" spans="1:49" ht="11.25" customHeight="1">
      <c r="A1460" s="50">
        <f t="shared" ref="A1460" si="2034">A1456</f>
        <v>42525</v>
      </c>
      <c r="B1460" s="50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7" t="s">
        <v>36</v>
      </c>
      <c r="X1460" s="18">
        <f t="shared" ref="X1460" si="2035">IF(X1459&lt;&gt;"",X1459+1,IF(WEEKDAY(X1456,2)=4,DATE(YEAR(X1456),MONTH(X1456),1),""))</f>
        <v>42523</v>
      </c>
      <c r="Y1460" s="18">
        <f t="shared" si="2026"/>
        <v>42530</v>
      </c>
      <c r="Z1460" s="18">
        <f t="shared" si="2027"/>
        <v>42537</v>
      </c>
      <c r="AA1460" s="18">
        <f t="shared" si="2028"/>
        <v>42544</v>
      </c>
      <c r="AB1460" s="18">
        <f t="shared" ref="AB1460" si="2036">IF(AB1459&lt;&gt;"",IF(EOMONTH(X1456,0)&gt;AB1459,AB1459+1,""),"")</f>
        <v>42551</v>
      </c>
      <c r="AC1460" s="18" t="str">
        <f t="shared" ref="AC1460" si="2037">IF(AC1459&lt;&gt;"",IF(EOMONTH(Y1456,0)&gt;AC1459,AC1459+1,""),"")</f>
        <v/>
      </c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</row>
    <row r="1461" spans="1:49" ht="11.25" customHeight="1">
      <c r="A1461" s="50"/>
      <c r="B1461" s="50"/>
      <c r="C1461" s="27"/>
      <c r="D1461" s="27"/>
      <c r="E1461" s="31"/>
      <c r="F1461" s="31"/>
      <c r="G1461" s="31"/>
      <c r="H1461" s="31"/>
      <c r="I1461" s="31"/>
      <c r="J1461" s="31"/>
      <c r="K1461" s="31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7" t="s">
        <v>37</v>
      </c>
      <c r="X1461" s="18">
        <f t="shared" ref="X1461" si="2038">IF(X1460&lt;&gt;"",X1460+1,IF(WEEKDAY(X1456,2)=5,DATE(YEAR(X1456),MONTH(X1456),1),""))</f>
        <v>42524</v>
      </c>
      <c r="Y1461" s="18">
        <f t="shared" si="2026"/>
        <v>42531</v>
      </c>
      <c r="Z1461" s="18">
        <f t="shared" si="2027"/>
        <v>42538</v>
      </c>
      <c r="AA1461" s="18">
        <f t="shared" si="2028"/>
        <v>42545</v>
      </c>
      <c r="AB1461" s="18" t="str">
        <f t="shared" ref="AB1461" si="2039">IF(AB1460&lt;&gt;"",IF(EOMONTH(X1456,0)&gt;AB1460,AB1460+1,""),"")</f>
        <v/>
      </c>
      <c r="AC1461" s="18" t="str">
        <f t="shared" ref="AC1461" si="2040">IF(AC1460&lt;&gt;"",IF(EOMONTH(Y1456,0)&gt;AC1460,AC1460+1,""),"")</f>
        <v/>
      </c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</row>
    <row r="1462" spans="1:49" ht="11.25" customHeight="1">
      <c r="A1462" s="48" t="str">
        <f>IF(COUNTIF($AE$18:$AE$60,A1456)=1,VLOOKUP(A1456,$AE$18:$AF$60,2,0),"")</f>
        <v/>
      </c>
      <c r="B1462" s="48"/>
      <c r="C1462" s="27"/>
      <c r="D1462" s="27"/>
      <c r="E1462" s="31"/>
      <c r="F1462" s="31"/>
      <c r="G1462" s="31"/>
      <c r="H1462" s="31"/>
      <c r="I1462" s="31"/>
      <c r="J1462" s="31"/>
      <c r="K1462" s="31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7" t="s">
        <v>38</v>
      </c>
      <c r="X1462" s="18">
        <f t="shared" ref="X1462" si="2041">IF(X1461&lt;&gt;"",X1461+1,IF(WEEKDAY(X1456,2)=6,DATE(YEAR(X1456),MONTH(X1456),1),""))</f>
        <v>42525</v>
      </c>
      <c r="Y1462" s="18">
        <f t="shared" si="2026"/>
        <v>42532</v>
      </c>
      <c r="Z1462" s="18">
        <f t="shared" si="2027"/>
        <v>42539</v>
      </c>
      <c r="AA1462" s="18">
        <f t="shared" si="2028"/>
        <v>42546</v>
      </c>
      <c r="AB1462" s="18" t="str">
        <f t="shared" ref="AB1462" si="2042">IF(AB1461&lt;&gt;"",IF(EOMONTH(X1456,0)&gt;AB1461,AB1461+1,""),"")</f>
        <v/>
      </c>
      <c r="AC1462" s="18" t="str">
        <f t="shared" ref="AC1462" si="2043">IF(AC1461&lt;&gt;"",IF(EOMONTH(Y1456,0)&gt;AC1461,AC1461+1,""),"")</f>
        <v/>
      </c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</row>
    <row r="1463" spans="1:49" ht="11.25" customHeight="1">
      <c r="A1463" s="49"/>
      <c r="B1463" s="4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7"/>
      <c r="W1463" s="19" t="s">
        <v>38</v>
      </c>
      <c r="X1463" s="20">
        <f t="shared" ref="X1463" si="2044">IF(X1462&lt;&gt;"",X1462+1,IF(WEEKDAY(X1456,2)=7,DATE(YEAR(X1456),MONTH(X1456),1),""))</f>
        <v>42526</v>
      </c>
      <c r="Y1463" s="20">
        <f t="shared" si="2026"/>
        <v>42533</v>
      </c>
      <c r="Z1463" s="20">
        <f t="shared" si="2027"/>
        <v>42540</v>
      </c>
      <c r="AA1463" s="20">
        <f t="shared" si="2028"/>
        <v>42547</v>
      </c>
      <c r="AB1463" s="20" t="str">
        <f t="shared" ref="AB1463" si="2045">IF(AB1462&lt;&gt;"",IF(EOMONTH(X1456,0)&gt;AB1462,AB1462+1,""),"")</f>
        <v/>
      </c>
      <c r="AC1463" s="20" t="str">
        <f t="shared" ref="AC1463" si="2046">IF(AC1462&lt;&gt;"",IF(EOMONTH(Y1456,0)&gt;AC1462,AC1462+1,""),"")</f>
        <v/>
      </c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</row>
    <row r="1464" spans="1:49" ht="11.25" customHeight="1">
      <c r="A1464" s="25"/>
      <c r="B1464" s="25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7"/>
      <c r="X1464" s="7"/>
      <c r="Y1464" s="7"/>
      <c r="Z1464" s="7"/>
      <c r="AA1464" s="7"/>
      <c r="AB1464" s="7"/>
      <c r="AC1464" s="27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</row>
    <row r="1465" spans="1:49" ht="11.25" customHeight="1">
      <c r="A1465" s="56">
        <f t="shared" ref="A1465" si="2047">A1456+1</f>
        <v>42526</v>
      </c>
      <c r="B1465" s="56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X1465" s="47">
        <f t="shared" ref="X1465" si="2048">DATE(YEAR(X1456),MONTH(X1456)+1,1)</f>
        <v>42552</v>
      </c>
      <c r="Y1465" s="47"/>
      <c r="Z1465" s="47"/>
      <c r="AA1465" s="47"/>
      <c r="AB1465" s="47"/>
      <c r="AC1465" s="18" t="str">
        <f t="shared" ref="AC1465" si="2049">IF(AB1472&lt;&gt;"",IF(EOMONTH(Y1465,0)&gt;AB1472,AB1472+1,""),"")</f>
        <v/>
      </c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</row>
    <row r="1466" spans="1:49" ht="11.25" customHeight="1">
      <c r="A1466" s="56"/>
      <c r="B1466" s="56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7" t="s">
        <v>35</v>
      </c>
      <c r="X1466" s="18" t="str">
        <f t="shared" ref="X1466" si="2050">IF(WEEKDAY(X1465,2)=1,DATE(YEAR(X1465),MONTH(X1465),1),"")</f>
        <v/>
      </c>
      <c r="Y1466" s="18">
        <f t="shared" ref="Y1466:AA1466" si="2051">X1472+1</f>
        <v>42555</v>
      </c>
      <c r="Z1466" s="18">
        <f t="shared" si="2051"/>
        <v>42562</v>
      </c>
      <c r="AA1466" s="18">
        <f t="shared" si="2051"/>
        <v>42569</v>
      </c>
      <c r="AB1466" s="18">
        <f t="shared" ref="AB1466" si="2052">IF(AA1472&lt;&gt;"",IF(EOMONTH(X1465,0)&gt;AA1472,AA1472+1,""),"")</f>
        <v>42576</v>
      </c>
      <c r="AC1466" s="18" t="str">
        <f t="shared" ref="AC1466" si="2053">IF(AB1472&lt;&gt;"",IF(EOMONTH(X1465,0)&gt;AB1472,AB1472+1,""),"")</f>
        <v/>
      </c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</row>
    <row r="1467" spans="1:49" ht="11.25" customHeight="1">
      <c r="A1467" s="56"/>
      <c r="B1467" s="56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7" t="s">
        <v>36</v>
      </c>
      <c r="X1467" s="18" t="str">
        <f t="shared" ref="X1467" si="2054">IF(X1466&lt;&gt;"",X1466+1,IF(WEEKDAY(X1465,2)=2,DATE(YEAR(X1465),MONTH(X1465),1),""))</f>
        <v/>
      </c>
      <c r="Y1467" s="18">
        <f t="shared" ref="Y1467" si="2055">Y1466+1</f>
        <v>42556</v>
      </c>
      <c r="Z1467" s="18">
        <f t="shared" ref="Z1467" si="2056">Z1466+1</f>
        <v>42563</v>
      </c>
      <c r="AA1467" s="18">
        <f t="shared" ref="AA1467" si="2057">AA1466+1</f>
        <v>42570</v>
      </c>
      <c r="AB1467" s="18">
        <f t="shared" ref="AB1467" si="2058">IF(AB1466&lt;&gt;"",IF(EOMONTH(X1465,0)&gt;AB1466,AB1466+1,""),"")</f>
        <v>42577</v>
      </c>
      <c r="AC1467" s="18" t="str">
        <f t="shared" ref="AC1467" si="2059">IF(AC1466&lt;&gt;"",IF(EOMONTH(Y1465,0)&gt;AC1466,AC1466+1,""),"")</f>
        <v/>
      </c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</row>
    <row r="1468" spans="1:49" ht="11.25" customHeight="1">
      <c r="A1468" s="56"/>
      <c r="B1468" s="56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7"/>
      <c r="W1468" s="7" t="s">
        <v>35</v>
      </c>
      <c r="X1468" s="18" t="str">
        <f t="shared" ref="X1468" si="2060">IF(X1467&lt;&gt;"",X1467+1,IF(WEEKDAY(X1465,2)=3,DATE(YEAR(X1465),MONTH(X1465),1),""))</f>
        <v/>
      </c>
      <c r="Y1468" s="18">
        <f t="shared" ref="Y1468:AA1468" si="2061">Y1467+1</f>
        <v>42557</v>
      </c>
      <c r="Z1468" s="18">
        <f t="shared" si="2061"/>
        <v>42564</v>
      </c>
      <c r="AA1468" s="18">
        <f t="shared" si="2061"/>
        <v>42571</v>
      </c>
      <c r="AB1468" s="18">
        <f t="shared" ref="AB1468" si="2062">IF(AB1467&lt;&gt;"",IF(EOMONTH(X1465,0)&gt;AB1467,AB1467+1,""),"")</f>
        <v>42578</v>
      </c>
      <c r="AC1468" s="18" t="str">
        <f t="shared" ref="AC1468" si="2063">IF(AC1467&lt;&gt;"",IF(EOMONTH(Y1465,0)&gt;AC1467,AC1467+1,""),"")</f>
        <v/>
      </c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</row>
    <row r="1469" spans="1:49" ht="11.25" customHeight="1">
      <c r="A1469" s="50">
        <f t="shared" ref="A1469" si="2064">A1465</f>
        <v>42526</v>
      </c>
      <c r="B1469" s="50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7"/>
      <c r="W1469" s="7" t="s">
        <v>36</v>
      </c>
      <c r="X1469" s="18" t="str">
        <f t="shared" ref="X1469" si="2065">IF(X1468&lt;&gt;"",X1468+1,IF(WEEKDAY(X1465,2)=4,DATE(YEAR(X1465),MONTH(X1465),1),""))</f>
        <v/>
      </c>
      <c r="Y1469" s="18">
        <f t="shared" ref="Y1469:AA1469" si="2066">Y1468+1</f>
        <v>42558</v>
      </c>
      <c r="Z1469" s="18">
        <f t="shared" si="2066"/>
        <v>42565</v>
      </c>
      <c r="AA1469" s="18">
        <f t="shared" si="2066"/>
        <v>42572</v>
      </c>
      <c r="AB1469" s="18">
        <f t="shared" ref="AB1469" si="2067">IF(AB1468&lt;&gt;"",IF(EOMONTH(X1465,0)&gt;AB1468,AB1468+1,""),"")</f>
        <v>42579</v>
      </c>
      <c r="AC1469" s="18" t="str">
        <f t="shared" ref="AC1469" si="2068">IF(AC1468&lt;&gt;"",IF(EOMONTH(Y1465,0)&gt;AC1468,AC1468+1,""),"")</f>
        <v/>
      </c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</row>
    <row r="1470" spans="1:49" ht="11.25" customHeight="1">
      <c r="A1470" s="50"/>
      <c r="B1470" s="50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7"/>
      <c r="W1470" s="7" t="s">
        <v>37</v>
      </c>
      <c r="X1470" s="18">
        <f t="shared" ref="X1470" si="2069">IF(X1469&lt;&gt;"",X1469+1,IF(WEEKDAY(X1465,2)=5,DATE(YEAR(X1465),MONTH(X1465),1),""))</f>
        <v>42552</v>
      </c>
      <c r="Y1470" s="18">
        <f t="shared" ref="Y1470:AA1470" si="2070">Y1469+1</f>
        <v>42559</v>
      </c>
      <c r="Z1470" s="18">
        <f t="shared" si="2070"/>
        <v>42566</v>
      </c>
      <c r="AA1470" s="18">
        <f t="shared" si="2070"/>
        <v>42573</v>
      </c>
      <c r="AB1470" s="18">
        <f t="shared" ref="AB1470" si="2071">IF(AB1469&lt;&gt;"",IF(EOMONTH(X1465,0)&gt;AB1469,AB1469+1,""),"")</f>
        <v>42580</v>
      </c>
      <c r="AC1470" s="18" t="str">
        <f t="shared" ref="AC1470" si="2072">IF(AC1469&lt;&gt;"",IF(EOMONTH(Y1465,0)&gt;AC1469,AC1469+1,""),"")</f>
        <v/>
      </c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</row>
    <row r="1471" spans="1:49" ht="11.25" customHeight="1">
      <c r="A1471" s="48" t="str">
        <f>IF(COUNTIF($AE$18:$AE$60,A1465)=1,VLOOKUP(A1465,$AE$18:$AF$60,2,0),"")</f>
        <v/>
      </c>
      <c r="B1471" s="48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7"/>
      <c r="W1471" s="7" t="s">
        <v>38</v>
      </c>
      <c r="X1471" s="18">
        <f t="shared" ref="X1471" si="2073">IF(X1470&lt;&gt;"",X1470+1,IF(WEEKDAY(X1465,2)=6,DATE(YEAR(X1465),MONTH(X1465),1),""))</f>
        <v>42553</v>
      </c>
      <c r="Y1471" s="18">
        <f t="shared" ref="Y1471:AA1471" si="2074">Y1470+1</f>
        <v>42560</v>
      </c>
      <c r="Z1471" s="18">
        <f t="shared" si="2074"/>
        <v>42567</v>
      </c>
      <c r="AA1471" s="18">
        <f t="shared" si="2074"/>
        <v>42574</v>
      </c>
      <c r="AB1471" s="18">
        <f t="shared" ref="AB1471" si="2075">IF(AB1470&lt;&gt;"",IF(EOMONTH(X1465,0)&gt;AB1470,AB1470+1,""),"")</f>
        <v>42581</v>
      </c>
      <c r="AC1471" s="18" t="str">
        <f t="shared" ref="AC1471" si="2076">IF(AC1470&lt;&gt;"",IF(EOMONTH(Y1465,0)&gt;AC1470,AC1470+1,""),"")</f>
        <v/>
      </c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</row>
    <row r="1472" spans="1:49" ht="11.25" customHeight="1">
      <c r="A1472" s="49"/>
      <c r="B1472" s="49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7"/>
      <c r="W1472" s="19" t="s">
        <v>38</v>
      </c>
      <c r="X1472" s="20">
        <f t="shared" ref="X1472" si="2077">IF(X1471&lt;&gt;"",X1471+1,IF(WEEKDAY(X1465,2)=7,DATE(YEAR(X1465),MONTH(X1465),1),""))</f>
        <v>42554</v>
      </c>
      <c r="Y1472" s="20">
        <f t="shared" ref="Y1472:AA1472" si="2078">Y1471+1</f>
        <v>42561</v>
      </c>
      <c r="Z1472" s="20">
        <f t="shared" si="2078"/>
        <v>42568</v>
      </c>
      <c r="AA1472" s="20">
        <f t="shared" si="2078"/>
        <v>42575</v>
      </c>
      <c r="AB1472" s="20">
        <f t="shared" ref="AB1472" si="2079">IF(AB1471&lt;&gt;"",IF(EOMONTH(X1465,0)&gt;AB1471,AB1471+1,""),"")</f>
        <v>42582</v>
      </c>
      <c r="AC1472" s="20" t="str">
        <f t="shared" ref="AC1472" si="2080">IF(AC1471&lt;&gt;"",IF(EOMONTH(Y1465,0)&gt;AC1471,AC1471+1,""),"")</f>
        <v/>
      </c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</row>
    <row r="1473" spans="1:49" ht="33.75" customHeight="1">
      <c r="A1473" s="51">
        <f>TRUNC((A1475-WEEKDAY(A1475,2)-DATE(YEAR(A1475+4-WEEKDAY(A1475,2)),1,-10))/7)</f>
        <v>23</v>
      </c>
      <c r="B1473" s="51"/>
      <c r="C1473" s="52" t="str">
        <f>IF(MONTH(A1475)=MONTH(A1529),VLOOKUP(MONTH(A1475),$AI$1:$AJ$12,2,2)&amp;" "&amp;YEAR(A1475),VLOOKUP(MONTH(A1475),$AI$1:$AJ$12,2,2)&amp;" "&amp;YEAR(A1475)&amp;" / "&amp;VLOOKUP(MONTH(A1529),$AI$1:$AJ$12,2,2)&amp;" "&amp;YEAR(A1529))</f>
        <v>Juni 2016</v>
      </c>
      <c r="D1473" s="52"/>
      <c r="E1473" s="52"/>
      <c r="F1473" s="52"/>
      <c r="G1473" s="52"/>
      <c r="H1473" s="52"/>
      <c r="I1473" s="52"/>
      <c r="J1473" s="52"/>
      <c r="K1473" s="52"/>
      <c r="L1473" s="52"/>
      <c r="M1473" s="52" t="str">
        <f t="shared" ref="M1473" si="2081">C1473</f>
        <v>Juni 2016</v>
      </c>
      <c r="N1473" s="52"/>
      <c r="O1473" s="52"/>
      <c r="P1473" s="52"/>
      <c r="Q1473" s="52"/>
      <c r="R1473" s="52"/>
      <c r="S1473" s="52"/>
      <c r="T1473" s="52"/>
      <c r="U1473" s="52"/>
      <c r="V1473" s="52"/>
      <c r="W1473" s="52"/>
      <c r="X1473" s="52"/>
      <c r="Y1473" s="52"/>
      <c r="Z1473" s="53">
        <f t="shared" ref="Z1473" si="2082">A1473</f>
        <v>23</v>
      </c>
      <c r="AA1473" s="53"/>
      <c r="AB1473" s="53"/>
      <c r="AC1473" s="5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</row>
    <row r="1474" spans="1:49" ht="11.25" customHeight="1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</row>
    <row r="1475" spans="1:49" ht="11.25" customHeight="1">
      <c r="A1475" s="58">
        <f t="shared" ref="A1475" si="2083">A1465+1</f>
        <v>42527</v>
      </c>
      <c r="B1475" s="58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</row>
    <row r="1476" spans="1:49" ht="11.25" customHeight="1">
      <c r="A1476" s="58"/>
      <c r="B1476" s="58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</row>
    <row r="1477" spans="1:49" ht="11.25" customHeight="1">
      <c r="A1477" s="58"/>
      <c r="B1477" s="58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</row>
    <row r="1478" spans="1:49" ht="11.25" customHeight="1">
      <c r="A1478" s="58"/>
      <c r="B1478" s="58"/>
      <c r="C1478" s="27"/>
      <c r="D1478" s="27"/>
      <c r="E1478" s="27"/>
      <c r="F1478" s="28"/>
      <c r="G1478" s="27"/>
      <c r="H1478" s="27"/>
      <c r="I1478" s="27"/>
      <c r="J1478" s="27"/>
      <c r="K1478" s="27"/>
      <c r="L1478" s="2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</row>
    <row r="1479" spans="1:49" ht="11.25" customHeight="1">
      <c r="A1479" s="57">
        <f t="shared" ref="A1479" si="2084">A1475</f>
        <v>42527</v>
      </c>
      <c r="B1479" s="5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</row>
    <row r="1480" spans="1:49" ht="11.25" customHeight="1">
      <c r="A1480" s="57"/>
      <c r="B1480" s="5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</row>
    <row r="1481" spans="1:49" ht="11.25" customHeight="1">
      <c r="A1481" s="54" t="str">
        <f>IF(COUNTIF($AE$18:$AE$60,A1475)=1,VLOOKUP(A1475,$AE$18:$AF$60,2,0),"")</f>
        <v/>
      </c>
      <c r="B1481" s="54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</row>
    <row r="1482" spans="1:49" ht="11.25" customHeight="1">
      <c r="A1482" s="55"/>
      <c r="B1482" s="55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  <c r="M1482" s="11"/>
      <c r="N1482" s="11"/>
      <c r="O1482" s="11"/>
      <c r="P1482" s="11"/>
      <c r="Q1482" s="11"/>
      <c r="R1482" s="11"/>
      <c r="S1482" s="11"/>
      <c r="T1482" s="11"/>
      <c r="U1482" s="11"/>
      <c r="V1482" s="7"/>
      <c r="W1482" s="7"/>
      <c r="X1482" s="7"/>
      <c r="Y1482" s="7"/>
      <c r="Z1482" s="7"/>
      <c r="AA1482" s="7"/>
      <c r="AB1482" s="7"/>
      <c r="AC1482" s="7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</row>
    <row r="1483" spans="1:49" ht="11.25" customHeight="1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</row>
    <row r="1484" spans="1:49" ht="11.25" customHeight="1">
      <c r="A1484" s="58">
        <f t="shared" ref="A1484" si="2085">A1475+1</f>
        <v>42528</v>
      </c>
      <c r="B1484" s="58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</row>
    <row r="1485" spans="1:49" ht="11.25" customHeight="1">
      <c r="A1485" s="58"/>
      <c r="B1485" s="58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</row>
    <row r="1486" spans="1:49" ht="11.25" customHeight="1">
      <c r="A1486" s="58"/>
      <c r="B1486" s="58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</row>
    <row r="1487" spans="1:49" ht="11.25" customHeight="1">
      <c r="A1487" s="58"/>
      <c r="B1487" s="58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</row>
    <row r="1488" spans="1:49" ht="11.25" customHeight="1">
      <c r="A1488" s="57">
        <f t="shared" ref="A1488" si="2086">A1484</f>
        <v>42528</v>
      </c>
      <c r="B1488" s="5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</row>
    <row r="1489" spans="1:49" ht="11.25" customHeight="1">
      <c r="A1489" s="57"/>
      <c r="B1489" s="5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</row>
    <row r="1490" spans="1:49" ht="11.25" customHeight="1">
      <c r="A1490" s="54" t="str">
        <f>IF(COUNTIF($AE$18:$AE$60,A1484)=1,VLOOKUP(A1484,$AE$18:$AF$60,2,0),"")</f>
        <v/>
      </c>
      <c r="B1490" s="54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</row>
    <row r="1491" spans="1:49" ht="11.25" customHeight="1">
      <c r="A1491" s="55"/>
      <c r="B1491" s="55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11"/>
      <c r="N1491" s="11"/>
      <c r="O1491" s="11"/>
      <c r="P1491" s="11"/>
      <c r="Q1491" s="11"/>
      <c r="R1491" s="11"/>
      <c r="S1491" s="11"/>
      <c r="T1491" s="11"/>
      <c r="U1491" s="11"/>
      <c r="V1491" s="7"/>
      <c r="W1491" s="7"/>
      <c r="X1491" s="7"/>
      <c r="Y1491" s="7"/>
      <c r="Z1491" s="7"/>
      <c r="AA1491" s="7"/>
      <c r="AB1491" s="7"/>
      <c r="AC1491" s="7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</row>
    <row r="1492" spans="1:49" ht="11.25" customHeight="1">
      <c r="A1492" s="30"/>
      <c r="B1492" s="30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</row>
    <row r="1493" spans="1:49" ht="11.25" customHeight="1">
      <c r="A1493" s="58">
        <f t="shared" ref="A1493" si="2087">A1484+1</f>
        <v>42529</v>
      </c>
      <c r="B1493" s="58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</row>
    <row r="1494" spans="1:49" ht="11.25" customHeight="1">
      <c r="A1494" s="58"/>
      <c r="B1494" s="58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</row>
    <row r="1495" spans="1:49" ht="11.25" customHeight="1">
      <c r="A1495" s="58"/>
      <c r="B1495" s="58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</row>
    <row r="1496" spans="1:49" ht="11.25" customHeight="1">
      <c r="A1496" s="58"/>
      <c r="B1496" s="58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</row>
    <row r="1497" spans="1:49" ht="11.25" customHeight="1">
      <c r="A1497" s="57">
        <f t="shared" ref="A1497" si="2088">A1493</f>
        <v>42529</v>
      </c>
      <c r="B1497" s="5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</row>
    <row r="1498" spans="1:49" ht="11.25" customHeight="1">
      <c r="A1498" s="57"/>
      <c r="B1498" s="5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</row>
    <row r="1499" spans="1:49" ht="11.25" customHeight="1">
      <c r="A1499" s="54" t="str">
        <f>IF(COUNTIF($AE$18:$AE$60,A1493)=1,VLOOKUP(A1493,$AE$18:$AF$60,2,0),"")</f>
        <v/>
      </c>
      <c r="B1499" s="54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</row>
    <row r="1500" spans="1:49" ht="11.25" customHeight="1">
      <c r="A1500" s="55"/>
      <c r="B1500" s="55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11"/>
      <c r="N1500" s="11"/>
      <c r="O1500" s="11"/>
      <c r="P1500" s="11"/>
      <c r="Q1500" s="11"/>
      <c r="R1500" s="11"/>
      <c r="S1500" s="11"/>
      <c r="T1500" s="11"/>
      <c r="U1500" s="11"/>
      <c r="V1500" s="7"/>
      <c r="W1500" s="7"/>
      <c r="X1500" s="7"/>
      <c r="Y1500" s="7"/>
      <c r="Z1500" s="7"/>
      <c r="AA1500" s="7"/>
      <c r="AB1500" s="7"/>
      <c r="AC1500" s="7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</row>
    <row r="1501" spans="1:49" ht="11.25" customHeight="1">
      <c r="A1501" s="30"/>
      <c r="B1501" s="30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</row>
    <row r="1502" spans="1:49" ht="11.25" customHeight="1">
      <c r="A1502" s="58">
        <f t="shared" ref="A1502" si="2089">A1493+1</f>
        <v>42530</v>
      </c>
      <c r="B1502" s="58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</row>
    <row r="1503" spans="1:49" ht="11.25" customHeight="1">
      <c r="A1503" s="58"/>
      <c r="B1503" s="58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</row>
    <row r="1504" spans="1:49" ht="11.25" customHeight="1">
      <c r="A1504" s="58"/>
      <c r="B1504" s="58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</row>
    <row r="1505" spans="1:49" ht="11.25" customHeight="1">
      <c r="A1505" s="58"/>
      <c r="B1505" s="58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</row>
    <row r="1506" spans="1:49" ht="11.25" customHeight="1">
      <c r="A1506" s="57">
        <f t="shared" ref="A1506" si="2090">A1502</f>
        <v>42530</v>
      </c>
      <c r="B1506" s="5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7"/>
      <c r="N1506" s="7"/>
      <c r="O1506" s="7"/>
      <c r="P1506" s="27"/>
      <c r="Q1506" s="27"/>
      <c r="R1506" s="27"/>
      <c r="S1506" s="27"/>
      <c r="T1506" s="27"/>
      <c r="U1506" s="27"/>
      <c r="V1506" s="27"/>
      <c r="W1506" s="7"/>
      <c r="X1506" s="7"/>
      <c r="Y1506" s="7"/>
      <c r="Z1506" s="7"/>
      <c r="AA1506" s="7"/>
      <c r="AB1506" s="7"/>
      <c r="AC1506" s="7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</row>
    <row r="1507" spans="1:49" ht="11.25" customHeight="1">
      <c r="A1507" s="57"/>
      <c r="B1507" s="5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7"/>
      <c r="N1507" s="7"/>
      <c r="O1507" s="7"/>
      <c r="P1507" s="27"/>
      <c r="Q1507" s="27"/>
      <c r="R1507" s="27"/>
      <c r="S1507" s="27"/>
      <c r="T1507" s="27"/>
      <c r="U1507" s="27"/>
      <c r="V1507" s="27"/>
      <c r="W1507" s="7"/>
      <c r="X1507" s="7"/>
      <c r="Y1507" s="7"/>
      <c r="Z1507" s="7"/>
      <c r="AA1507" s="7"/>
      <c r="AB1507" s="7"/>
      <c r="AC1507" s="7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</row>
    <row r="1508" spans="1:49" ht="11.25" customHeight="1">
      <c r="A1508" s="54" t="str">
        <f>IF(COUNTIF($AE$18:$AE$60,A1502)=1,VLOOKUP(A1502,$AE$18:$AF$60,2,0),"")</f>
        <v/>
      </c>
      <c r="B1508" s="54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7"/>
      <c r="N1508" s="7"/>
      <c r="O1508" s="7"/>
      <c r="P1508" s="27"/>
      <c r="Q1508" s="27"/>
      <c r="R1508" s="27"/>
      <c r="S1508" s="27"/>
      <c r="T1508" s="27"/>
      <c r="U1508" s="27"/>
      <c r="V1508" s="27"/>
      <c r="W1508" s="7"/>
      <c r="X1508" s="7"/>
      <c r="Y1508" s="7"/>
      <c r="Z1508" s="7"/>
      <c r="AA1508" s="7"/>
      <c r="AB1508" s="7"/>
      <c r="AC1508" s="7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</row>
    <row r="1509" spans="1:49" ht="11.25" customHeight="1">
      <c r="A1509" s="55"/>
      <c r="B1509" s="55"/>
      <c r="C1509" s="29"/>
      <c r="D1509" s="29"/>
      <c r="E1509" s="29"/>
      <c r="F1509" s="29"/>
      <c r="G1509" s="29"/>
      <c r="H1509" s="29"/>
      <c r="I1509" s="29"/>
      <c r="J1509" s="29"/>
      <c r="K1509" s="29"/>
      <c r="L1509" s="29"/>
      <c r="M1509" s="11"/>
      <c r="N1509" s="11"/>
      <c r="O1509" s="11"/>
      <c r="P1509" s="29"/>
      <c r="Q1509" s="29"/>
      <c r="R1509" s="29"/>
      <c r="S1509" s="29"/>
      <c r="T1509" s="29"/>
      <c r="U1509" s="29"/>
      <c r="V1509" s="27"/>
      <c r="W1509" s="7"/>
      <c r="X1509" s="7"/>
      <c r="Y1509" s="7"/>
      <c r="Z1509" s="7"/>
      <c r="AA1509" s="7"/>
      <c r="AB1509" s="7"/>
      <c r="AC1509" s="7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</row>
    <row r="1510" spans="1:49" ht="11.25" customHeight="1">
      <c r="A1510" s="7"/>
      <c r="B1510" s="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7"/>
      <c r="N1510" s="7"/>
      <c r="O1510" s="7"/>
      <c r="P1510" s="27"/>
      <c r="Q1510" s="27"/>
      <c r="R1510" s="27"/>
      <c r="S1510" s="27"/>
      <c r="T1510" s="27"/>
      <c r="U1510" s="27"/>
      <c r="V1510" s="27"/>
      <c r="W1510" s="7"/>
      <c r="X1510" s="7"/>
      <c r="Y1510" s="7"/>
      <c r="Z1510" s="7"/>
      <c r="AA1510" s="7"/>
      <c r="AB1510" s="7"/>
      <c r="AC1510" s="7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</row>
    <row r="1511" spans="1:49" ht="11.25" customHeight="1">
      <c r="A1511" s="58">
        <f t="shared" ref="A1511" si="2091">A1502+1</f>
        <v>42531</v>
      </c>
      <c r="B1511" s="58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7"/>
      <c r="N1511" s="7"/>
      <c r="O1511" s="7"/>
      <c r="P1511" s="27"/>
      <c r="Q1511" s="27"/>
      <c r="R1511" s="27"/>
      <c r="S1511" s="27"/>
      <c r="T1511" s="27"/>
      <c r="U1511" s="27"/>
      <c r="V1511" s="27"/>
      <c r="X1511" s="47">
        <f t="shared" ref="X1511" si="2092">IF(DAY(A1475)&gt;$AD$5,DATE(YEAR(A1475),MONTH(A1475),1),DATE(YEAR(A1475),MONTH(A1475)-1,1))</f>
        <v>42491</v>
      </c>
      <c r="Y1511" s="47"/>
      <c r="Z1511" s="47"/>
      <c r="AA1511" s="47"/>
      <c r="AB1511" s="47"/>
      <c r="AC1511" s="18" t="str">
        <f t="shared" ref="AC1511" si="2093">IF(AB1518&lt;&gt;"",IF(EOMONTH(Y1511,0)&gt;AB1518,AB1518+1,""),"")</f>
        <v/>
      </c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</row>
    <row r="1512" spans="1:49" ht="11.25" customHeight="1">
      <c r="A1512" s="58"/>
      <c r="B1512" s="58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7"/>
      <c r="N1512" s="7"/>
      <c r="O1512" s="7"/>
      <c r="P1512" s="27"/>
      <c r="Q1512" s="27"/>
      <c r="R1512" s="27"/>
      <c r="S1512" s="27"/>
      <c r="T1512" s="27"/>
      <c r="U1512" s="27"/>
      <c r="V1512" s="27"/>
      <c r="W1512" s="7" t="s">
        <v>35</v>
      </c>
      <c r="X1512" s="18" t="str">
        <f t="shared" ref="X1512" si="2094">IF(WEEKDAY(X1511,2)=1,DATE(YEAR(X1511),MONTH(X1511),1),"")</f>
        <v/>
      </c>
      <c r="Y1512" s="18">
        <f t="shared" ref="Y1512:AA1512" si="2095">X1518+1</f>
        <v>42492</v>
      </c>
      <c r="Z1512" s="18">
        <f t="shared" si="2095"/>
        <v>42499</v>
      </c>
      <c r="AA1512" s="18">
        <f t="shared" si="2095"/>
        <v>42506</v>
      </c>
      <c r="AB1512" s="18">
        <f t="shared" ref="AB1512" si="2096">IF(AA1518&lt;&gt;"",IF(EOMONTH(X1511,0)&gt;AA1518,AA1518+1,""),"")</f>
        <v>42513</v>
      </c>
      <c r="AC1512" s="18">
        <f t="shared" ref="AC1512" si="2097">IF(AB1518&lt;&gt;"",IF(EOMONTH(X1511,0)&gt;AB1518,AB1518+1,""),"")</f>
        <v>42520</v>
      </c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</row>
    <row r="1513" spans="1:49" ht="11.25" customHeight="1">
      <c r="A1513" s="58"/>
      <c r="B1513" s="58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7" t="s">
        <v>36</v>
      </c>
      <c r="X1513" s="18" t="str">
        <f t="shared" ref="X1513" si="2098">IF(X1512&lt;&gt;"",X1512+1,IF(WEEKDAY(X1511,2)=2,DATE(YEAR(X1511),MONTH(X1511),1),""))</f>
        <v/>
      </c>
      <c r="Y1513" s="18">
        <f t="shared" ref="Y1513:Y1518" si="2099">Y1512+1</f>
        <v>42493</v>
      </c>
      <c r="Z1513" s="18">
        <f t="shared" ref="Z1513:Z1518" si="2100">Z1512+1</f>
        <v>42500</v>
      </c>
      <c r="AA1513" s="18">
        <f t="shared" ref="AA1513:AA1518" si="2101">AA1512+1</f>
        <v>42507</v>
      </c>
      <c r="AB1513" s="18">
        <f t="shared" ref="AB1513" si="2102">IF(AB1512&lt;&gt;"",IF(EOMONTH(X1511,0)&gt;AB1512,AB1512+1,""),"")</f>
        <v>42514</v>
      </c>
      <c r="AC1513" s="18" t="str">
        <f t="shared" ref="AC1513" si="2103">IF(AC1512&lt;&gt;"",IF(EOMONTH(Y1511,0)&gt;AC1512,AC1512+1,""),"")</f>
        <v/>
      </c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</row>
    <row r="1514" spans="1:49" ht="11.25" customHeight="1">
      <c r="A1514" s="58"/>
      <c r="B1514" s="58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7" t="s">
        <v>35</v>
      </c>
      <c r="X1514" s="18" t="str">
        <f t="shared" ref="X1514" si="2104">IF(X1513&lt;&gt;"",X1513+1,IF(WEEKDAY(X1511,2)=3,DATE(YEAR(X1511),MONTH(X1511),1),""))</f>
        <v/>
      </c>
      <c r="Y1514" s="18">
        <f t="shared" si="2099"/>
        <v>42494</v>
      </c>
      <c r="Z1514" s="18">
        <f t="shared" si="2100"/>
        <v>42501</v>
      </c>
      <c r="AA1514" s="18">
        <f t="shared" si="2101"/>
        <v>42508</v>
      </c>
      <c r="AB1514" s="18">
        <f t="shared" ref="AB1514" si="2105">IF(AB1513&lt;&gt;"",IF(EOMONTH(X1511,0)&gt;AB1513,AB1513+1,""),"")</f>
        <v>42515</v>
      </c>
      <c r="AC1514" s="18" t="str">
        <f t="shared" ref="AC1514" si="2106">IF(AC1513&lt;&gt;"",IF(EOMONTH(Y1511,0)&gt;AC1513,AC1513+1,""),"")</f>
        <v/>
      </c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</row>
    <row r="1515" spans="1:49" ht="11.25" customHeight="1">
      <c r="A1515" s="57">
        <f t="shared" ref="A1515" si="2107">A1511</f>
        <v>42531</v>
      </c>
      <c r="B1515" s="5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7" t="s">
        <v>36</v>
      </c>
      <c r="X1515" s="18" t="str">
        <f t="shared" ref="X1515" si="2108">IF(X1514&lt;&gt;"",X1514+1,IF(WEEKDAY(X1511,2)=4,DATE(YEAR(X1511),MONTH(X1511),1),""))</f>
        <v/>
      </c>
      <c r="Y1515" s="18">
        <f t="shared" si="2099"/>
        <v>42495</v>
      </c>
      <c r="Z1515" s="18">
        <f t="shared" si="2100"/>
        <v>42502</v>
      </c>
      <c r="AA1515" s="18">
        <f t="shared" si="2101"/>
        <v>42509</v>
      </c>
      <c r="AB1515" s="18">
        <f t="shared" ref="AB1515" si="2109">IF(AB1514&lt;&gt;"",IF(EOMONTH(X1511,0)&gt;AB1514,AB1514+1,""),"")</f>
        <v>42516</v>
      </c>
      <c r="AC1515" s="18" t="str">
        <f t="shared" ref="AC1515" si="2110">IF(AC1514&lt;&gt;"",IF(EOMONTH(Y1511,0)&gt;AC1514,AC1514+1,""),"")</f>
        <v/>
      </c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</row>
    <row r="1516" spans="1:49" ht="11.25" customHeight="1">
      <c r="A1516" s="57"/>
      <c r="B1516" s="5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7" t="s">
        <v>37</v>
      </c>
      <c r="X1516" s="18" t="str">
        <f t="shared" ref="X1516" si="2111">IF(X1515&lt;&gt;"",X1515+1,IF(WEEKDAY(X1511,2)=5,DATE(YEAR(X1511),MONTH(X1511),1),""))</f>
        <v/>
      </c>
      <c r="Y1516" s="18">
        <f t="shared" si="2099"/>
        <v>42496</v>
      </c>
      <c r="Z1516" s="18">
        <f t="shared" si="2100"/>
        <v>42503</v>
      </c>
      <c r="AA1516" s="18">
        <f t="shared" si="2101"/>
        <v>42510</v>
      </c>
      <c r="AB1516" s="18">
        <f t="shared" ref="AB1516" si="2112">IF(AB1515&lt;&gt;"",IF(EOMONTH(X1511,0)&gt;AB1515,AB1515+1,""),"")</f>
        <v>42517</v>
      </c>
      <c r="AC1516" s="18" t="str">
        <f t="shared" ref="AC1516" si="2113">IF(AC1515&lt;&gt;"",IF(EOMONTH(Y1511,0)&gt;AC1515,AC1515+1,""),"")</f>
        <v/>
      </c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</row>
    <row r="1517" spans="1:49" ht="11.25" customHeight="1">
      <c r="A1517" s="54" t="str">
        <f>IF(COUNTIF($AE$18:$AE$60,A1511)=1,VLOOKUP(A1511,$AE$18:$AF$60,2,0),"")</f>
        <v/>
      </c>
      <c r="B1517" s="54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7" t="s">
        <v>38</v>
      </c>
      <c r="X1517" s="18" t="str">
        <f t="shared" ref="X1517" si="2114">IF(X1516&lt;&gt;"",X1516+1,IF(WEEKDAY(X1511,2)=6,DATE(YEAR(X1511),MONTH(X1511),1),""))</f>
        <v/>
      </c>
      <c r="Y1517" s="18">
        <f t="shared" si="2099"/>
        <v>42497</v>
      </c>
      <c r="Z1517" s="18">
        <f t="shared" si="2100"/>
        <v>42504</v>
      </c>
      <c r="AA1517" s="18">
        <f t="shared" si="2101"/>
        <v>42511</v>
      </c>
      <c r="AB1517" s="18">
        <f t="shared" ref="AB1517" si="2115">IF(AB1516&lt;&gt;"",IF(EOMONTH(X1511,0)&gt;AB1516,AB1516+1,""),"")</f>
        <v>42518</v>
      </c>
      <c r="AC1517" s="18" t="str">
        <f t="shared" ref="AC1517" si="2116">IF(AC1516&lt;&gt;"",IF(EOMONTH(Y1511,0)&gt;AC1516,AC1516+1,""),"")</f>
        <v/>
      </c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</row>
    <row r="1518" spans="1:49" ht="11.25" customHeight="1">
      <c r="A1518" s="55"/>
      <c r="B1518" s="55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7"/>
      <c r="W1518" s="19" t="s">
        <v>38</v>
      </c>
      <c r="X1518" s="20">
        <f t="shared" ref="X1518" si="2117">IF(X1517&lt;&gt;"",X1517+1,IF(WEEKDAY(X1511,2)=7,DATE(YEAR(X1511),MONTH(X1511),1),""))</f>
        <v>42491</v>
      </c>
      <c r="Y1518" s="20">
        <f t="shared" si="2099"/>
        <v>42498</v>
      </c>
      <c r="Z1518" s="20">
        <f t="shared" si="2100"/>
        <v>42505</v>
      </c>
      <c r="AA1518" s="20">
        <f t="shared" si="2101"/>
        <v>42512</v>
      </c>
      <c r="AB1518" s="20">
        <f t="shared" ref="AB1518" si="2118">IF(AB1517&lt;&gt;"",IF(EOMONTH(X1511,0)&gt;AB1517,AB1517+1,""),"")</f>
        <v>42519</v>
      </c>
      <c r="AC1518" s="20" t="str">
        <f t="shared" ref="AC1518" si="2119">IF(AC1517&lt;&gt;"",IF(EOMONTH(Y1511,0)&gt;AC1517,AC1517+1,""),"")</f>
        <v/>
      </c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</row>
    <row r="1519" spans="1:49" ht="11.25" customHeight="1">
      <c r="A1519" s="21"/>
      <c r="B1519" s="21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7"/>
      <c r="X1519" s="7"/>
      <c r="Y1519" s="7"/>
      <c r="Z1519" s="7"/>
      <c r="AA1519" s="7"/>
      <c r="AB1519" s="7"/>
      <c r="AC1519" s="27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</row>
    <row r="1520" spans="1:49" ht="11.25" customHeight="1">
      <c r="A1520" s="56">
        <f t="shared" ref="A1520" si="2120">A1511+1</f>
        <v>42532</v>
      </c>
      <c r="B1520" s="56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X1520" s="47">
        <f t="shared" ref="X1520" si="2121">DATE(YEAR(X1511),MONTH(X1511)+1,1)</f>
        <v>42522</v>
      </c>
      <c r="Y1520" s="47"/>
      <c r="Z1520" s="47"/>
      <c r="AA1520" s="47"/>
      <c r="AB1520" s="47"/>
      <c r="AC1520" s="18" t="str">
        <f t="shared" ref="AC1520" si="2122">IF(AB1527&lt;&gt;"",IF(EOMONTH(Y1520,0)&gt;AB1527,AB1527+1,""),"")</f>
        <v/>
      </c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</row>
    <row r="1521" spans="1:49" ht="11.25" customHeight="1">
      <c r="A1521" s="56"/>
      <c r="B1521" s="56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7" t="s">
        <v>35</v>
      </c>
      <c r="X1521" s="18" t="str">
        <f t="shared" ref="X1521" si="2123">IF(WEEKDAY(X1520,2)=1,DATE(YEAR(X1520),MONTH(X1520),1),"")</f>
        <v/>
      </c>
      <c r="Y1521" s="18">
        <f t="shared" ref="Y1521:AA1521" si="2124">X1527+1</f>
        <v>42527</v>
      </c>
      <c r="Z1521" s="18">
        <f t="shared" si="2124"/>
        <v>42534</v>
      </c>
      <c r="AA1521" s="18">
        <f t="shared" si="2124"/>
        <v>42541</v>
      </c>
      <c r="AB1521" s="18">
        <f t="shared" ref="AB1521" si="2125">IF(AA1527&lt;&gt;"",IF(EOMONTH(X1520,0)&gt;AA1527,AA1527+1,""),"")</f>
        <v>42548</v>
      </c>
      <c r="AC1521" s="18" t="str">
        <f t="shared" ref="AC1521" si="2126">IF(AB1527&lt;&gt;"",IF(EOMONTH(X1520,0)&gt;AB1527,AB1527+1,""),"")</f>
        <v/>
      </c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</row>
    <row r="1522" spans="1:49" ht="11.25" customHeight="1">
      <c r="A1522" s="56"/>
      <c r="B1522" s="56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7" t="s">
        <v>36</v>
      </c>
      <c r="X1522" s="18" t="str">
        <f t="shared" ref="X1522" si="2127">IF(X1521&lt;&gt;"",X1521+1,IF(WEEKDAY(X1520,2)=2,DATE(YEAR(X1520),MONTH(X1520),1),""))</f>
        <v/>
      </c>
      <c r="Y1522" s="18">
        <f t="shared" ref="Y1522:Y1527" si="2128">Y1521+1</f>
        <v>42528</v>
      </c>
      <c r="Z1522" s="18">
        <f t="shared" ref="Z1522:Z1527" si="2129">Z1521+1</f>
        <v>42535</v>
      </c>
      <c r="AA1522" s="18">
        <f t="shared" ref="AA1522:AA1527" si="2130">AA1521+1</f>
        <v>42542</v>
      </c>
      <c r="AB1522" s="18">
        <f t="shared" ref="AB1522" si="2131">IF(AB1521&lt;&gt;"",IF(EOMONTH(X1520,0)&gt;AB1521,AB1521+1,""),"")</f>
        <v>42549</v>
      </c>
      <c r="AC1522" s="18" t="str">
        <f t="shared" ref="AC1522" si="2132">IF(AC1521&lt;&gt;"",IF(EOMONTH(Y1520,0)&gt;AC1521,AC1521+1,""),"")</f>
        <v/>
      </c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</row>
    <row r="1523" spans="1:49" ht="11.25" customHeight="1">
      <c r="A1523" s="56"/>
      <c r="B1523" s="56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7" t="s">
        <v>35</v>
      </c>
      <c r="X1523" s="18">
        <f t="shared" ref="X1523" si="2133">IF(X1522&lt;&gt;"",X1522+1,IF(WEEKDAY(X1520,2)=3,DATE(YEAR(X1520),MONTH(X1520),1),""))</f>
        <v>42522</v>
      </c>
      <c r="Y1523" s="18">
        <f t="shared" si="2128"/>
        <v>42529</v>
      </c>
      <c r="Z1523" s="18">
        <f t="shared" si="2129"/>
        <v>42536</v>
      </c>
      <c r="AA1523" s="18">
        <f t="shared" si="2130"/>
        <v>42543</v>
      </c>
      <c r="AB1523" s="18">
        <f t="shared" ref="AB1523" si="2134">IF(AB1522&lt;&gt;"",IF(EOMONTH(X1520,0)&gt;AB1522,AB1522+1,""),"")</f>
        <v>42550</v>
      </c>
      <c r="AC1523" s="18" t="str">
        <f t="shared" ref="AC1523" si="2135">IF(AC1522&lt;&gt;"",IF(EOMONTH(Y1520,0)&gt;AC1522,AC1522+1,""),"")</f>
        <v/>
      </c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</row>
    <row r="1524" spans="1:49" ht="11.25" customHeight="1">
      <c r="A1524" s="50">
        <f t="shared" ref="A1524" si="2136">A1520</f>
        <v>42532</v>
      </c>
      <c r="B1524" s="50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7" t="s">
        <v>36</v>
      </c>
      <c r="X1524" s="18">
        <f t="shared" ref="X1524" si="2137">IF(X1523&lt;&gt;"",X1523+1,IF(WEEKDAY(X1520,2)=4,DATE(YEAR(X1520),MONTH(X1520),1),""))</f>
        <v>42523</v>
      </c>
      <c r="Y1524" s="18">
        <f t="shared" si="2128"/>
        <v>42530</v>
      </c>
      <c r="Z1524" s="18">
        <f t="shared" si="2129"/>
        <v>42537</v>
      </c>
      <c r="AA1524" s="18">
        <f t="shared" si="2130"/>
        <v>42544</v>
      </c>
      <c r="AB1524" s="18">
        <f t="shared" ref="AB1524" si="2138">IF(AB1523&lt;&gt;"",IF(EOMONTH(X1520,0)&gt;AB1523,AB1523+1,""),"")</f>
        <v>42551</v>
      </c>
      <c r="AC1524" s="18" t="str">
        <f t="shared" ref="AC1524" si="2139">IF(AC1523&lt;&gt;"",IF(EOMONTH(Y1520,0)&gt;AC1523,AC1523+1,""),"")</f>
        <v/>
      </c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</row>
    <row r="1525" spans="1:49" ht="11.25" customHeight="1">
      <c r="A1525" s="50"/>
      <c r="B1525" s="50"/>
      <c r="C1525" s="27"/>
      <c r="D1525" s="27"/>
      <c r="E1525" s="31"/>
      <c r="F1525" s="31"/>
      <c r="G1525" s="31"/>
      <c r="H1525" s="31"/>
      <c r="I1525" s="31"/>
      <c r="J1525" s="31"/>
      <c r="K1525" s="31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7" t="s">
        <v>37</v>
      </c>
      <c r="X1525" s="18">
        <f t="shared" ref="X1525" si="2140">IF(X1524&lt;&gt;"",X1524+1,IF(WEEKDAY(X1520,2)=5,DATE(YEAR(X1520),MONTH(X1520),1),""))</f>
        <v>42524</v>
      </c>
      <c r="Y1525" s="18">
        <f t="shared" si="2128"/>
        <v>42531</v>
      </c>
      <c r="Z1525" s="18">
        <f t="shared" si="2129"/>
        <v>42538</v>
      </c>
      <c r="AA1525" s="18">
        <f t="shared" si="2130"/>
        <v>42545</v>
      </c>
      <c r="AB1525" s="18" t="str">
        <f t="shared" ref="AB1525" si="2141">IF(AB1524&lt;&gt;"",IF(EOMONTH(X1520,0)&gt;AB1524,AB1524+1,""),"")</f>
        <v/>
      </c>
      <c r="AC1525" s="18" t="str">
        <f t="shared" ref="AC1525" si="2142">IF(AC1524&lt;&gt;"",IF(EOMONTH(Y1520,0)&gt;AC1524,AC1524+1,""),"")</f>
        <v/>
      </c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</row>
    <row r="1526" spans="1:49" ht="11.25" customHeight="1">
      <c r="A1526" s="48" t="str">
        <f>IF(COUNTIF($AE$18:$AE$60,A1520)=1,VLOOKUP(A1520,$AE$18:$AF$60,2,0),"")</f>
        <v/>
      </c>
      <c r="B1526" s="48"/>
      <c r="C1526" s="27"/>
      <c r="D1526" s="27"/>
      <c r="E1526" s="31"/>
      <c r="F1526" s="31"/>
      <c r="G1526" s="31"/>
      <c r="H1526" s="31"/>
      <c r="I1526" s="31"/>
      <c r="J1526" s="31"/>
      <c r="K1526" s="31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7" t="s">
        <v>38</v>
      </c>
      <c r="X1526" s="18">
        <f t="shared" ref="X1526" si="2143">IF(X1525&lt;&gt;"",X1525+1,IF(WEEKDAY(X1520,2)=6,DATE(YEAR(X1520),MONTH(X1520),1),""))</f>
        <v>42525</v>
      </c>
      <c r="Y1526" s="18">
        <f t="shared" si="2128"/>
        <v>42532</v>
      </c>
      <c r="Z1526" s="18">
        <f t="shared" si="2129"/>
        <v>42539</v>
      </c>
      <c r="AA1526" s="18">
        <f t="shared" si="2130"/>
        <v>42546</v>
      </c>
      <c r="AB1526" s="18" t="str">
        <f t="shared" ref="AB1526" si="2144">IF(AB1525&lt;&gt;"",IF(EOMONTH(X1520,0)&gt;AB1525,AB1525+1,""),"")</f>
        <v/>
      </c>
      <c r="AC1526" s="18" t="str">
        <f t="shared" ref="AC1526" si="2145">IF(AC1525&lt;&gt;"",IF(EOMONTH(Y1520,0)&gt;AC1525,AC1525+1,""),"")</f>
        <v/>
      </c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</row>
    <row r="1527" spans="1:49" ht="11.25" customHeight="1">
      <c r="A1527" s="49"/>
      <c r="B1527" s="49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7"/>
      <c r="W1527" s="19" t="s">
        <v>38</v>
      </c>
      <c r="X1527" s="20">
        <f t="shared" ref="X1527" si="2146">IF(X1526&lt;&gt;"",X1526+1,IF(WEEKDAY(X1520,2)=7,DATE(YEAR(X1520),MONTH(X1520),1),""))</f>
        <v>42526</v>
      </c>
      <c r="Y1527" s="20">
        <f t="shared" si="2128"/>
        <v>42533</v>
      </c>
      <c r="Z1527" s="20">
        <f t="shared" si="2129"/>
        <v>42540</v>
      </c>
      <c r="AA1527" s="20">
        <f t="shared" si="2130"/>
        <v>42547</v>
      </c>
      <c r="AB1527" s="20" t="str">
        <f t="shared" ref="AB1527" si="2147">IF(AB1526&lt;&gt;"",IF(EOMONTH(X1520,0)&gt;AB1526,AB1526+1,""),"")</f>
        <v/>
      </c>
      <c r="AC1527" s="20" t="str">
        <f t="shared" ref="AC1527" si="2148">IF(AC1526&lt;&gt;"",IF(EOMONTH(Y1520,0)&gt;AC1526,AC1526+1,""),"")</f>
        <v/>
      </c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</row>
    <row r="1528" spans="1:49" ht="11.25" customHeight="1">
      <c r="A1528" s="25"/>
      <c r="B1528" s="25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7"/>
      <c r="X1528" s="7"/>
      <c r="Y1528" s="7"/>
      <c r="Z1528" s="7"/>
      <c r="AA1528" s="7"/>
      <c r="AB1528" s="7"/>
      <c r="AC1528" s="27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</row>
    <row r="1529" spans="1:49" ht="11.25" customHeight="1">
      <c r="A1529" s="56">
        <f t="shared" ref="A1529" si="2149">A1520+1</f>
        <v>42533</v>
      </c>
      <c r="B1529" s="56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X1529" s="47">
        <f t="shared" ref="X1529" si="2150">DATE(YEAR(X1520),MONTH(X1520)+1,1)</f>
        <v>42552</v>
      </c>
      <c r="Y1529" s="47"/>
      <c r="Z1529" s="47"/>
      <c r="AA1529" s="47"/>
      <c r="AB1529" s="47"/>
      <c r="AC1529" s="18" t="str">
        <f t="shared" ref="AC1529" si="2151">IF(AB1536&lt;&gt;"",IF(EOMONTH(Y1529,0)&gt;AB1536,AB1536+1,""),"")</f>
        <v/>
      </c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</row>
    <row r="1530" spans="1:49" ht="11.25" customHeight="1">
      <c r="A1530" s="56"/>
      <c r="B1530" s="56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7" t="s">
        <v>35</v>
      </c>
      <c r="X1530" s="18" t="str">
        <f t="shared" ref="X1530" si="2152">IF(WEEKDAY(X1529,2)=1,DATE(YEAR(X1529),MONTH(X1529),1),"")</f>
        <v/>
      </c>
      <c r="Y1530" s="18">
        <f t="shared" ref="Y1530:AA1530" si="2153">X1536+1</f>
        <v>42555</v>
      </c>
      <c r="Z1530" s="18">
        <f t="shared" si="2153"/>
        <v>42562</v>
      </c>
      <c r="AA1530" s="18">
        <f t="shared" si="2153"/>
        <v>42569</v>
      </c>
      <c r="AB1530" s="18">
        <f t="shared" ref="AB1530" si="2154">IF(AA1536&lt;&gt;"",IF(EOMONTH(X1529,0)&gt;AA1536,AA1536+1,""),"")</f>
        <v>42576</v>
      </c>
      <c r="AC1530" s="18" t="str">
        <f t="shared" ref="AC1530" si="2155">IF(AB1536&lt;&gt;"",IF(EOMONTH(X1529,0)&gt;AB1536,AB1536+1,""),"")</f>
        <v/>
      </c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</row>
    <row r="1531" spans="1:49" ht="11.25" customHeight="1">
      <c r="A1531" s="56"/>
      <c r="B1531" s="56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7" t="s">
        <v>36</v>
      </c>
      <c r="X1531" s="18" t="str">
        <f t="shared" ref="X1531" si="2156">IF(X1530&lt;&gt;"",X1530+1,IF(WEEKDAY(X1529,2)=2,DATE(YEAR(X1529),MONTH(X1529),1),""))</f>
        <v/>
      </c>
      <c r="Y1531" s="18">
        <f t="shared" ref="Y1531" si="2157">Y1530+1</f>
        <v>42556</v>
      </c>
      <c r="Z1531" s="18">
        <f t="shared" ref="Z1531" si="2158">Z1530+1</f>
        <v>42563</v>
      </c>
      <c r="AA1531" s="18">
        <f t="shared" ref="AA1531" si="2159">AA1530+1</f>
        <v>42570</v>
      </c>
      <c r="AB1531" s="18">
        <f t="shared" ref="AB1531" si="2160">IF(AB1530&lt;&gt;"",IF(EOMONTH(X1529,0)&gt;AB1530,AB1530+1,""),"")</f>
        <v>42577</v>
      </c>
      <c r="AC1531" s="18" t="str">
        <f t="shared" ref="AC1531" si="2161">IF(AC1530&lt;&gt;"",IF(EOMONTH(Y1529,0)&gt;AC1530,AC1530+1,""),"")</f>
        <v/>
      </c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</row>
    <row r="1532" spans="1:49" ht="11.25" customHeight="1">
      <c r="A1532" s="56"/>
      <c r="B1532" s="56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7"/>
      <c r="W1532" s="7" t="s">
        <v>35</v>
      </c>
      <c r="X1532" s="18" t="str">
        <f t="shared" ref="X1532" si="2162">IF(X1531&lt;&gt;"",X1531+1,IF(WEEKDAY(X1529,2)=3,DATE(YEAR(X1529),MONTH(X1529),1),""))</f>
        <v/>
      </c>
      <c r="Y1532" s="18">
        <f t="shared" ref="Y1532:AA1532" si="2163">Y1531+1</f>
        <v>42557</v>
      </c>
      <c r="Z1532" s="18">
        <f t="shared" si="2163"/>
        <v>42564</v>
      </c>
      <c r="AA1532" s="18">
        <f t="shared" si="2163"/>
        <v>42571</v>
      </c>
      <c r="AB1532" s="18">
        <f t="shared" ref="AB1532" si="2164">IF(AB1531&lt;&gt;"",IF(EOMONTH(X1529,0)&gt;AB1531,AB1531+1,""),"")</f>
        <v>42578</v>
      </c>
      <c r="AC1532" s="18" t="str">
        <f t="shared" ref="AC1532" si="2165">IF(AC1531&lt;&gt;"",IF(EOMONTH(Y1529,0)&gt;AC1531,AC1531+1,""),"")</f>
        <v/>
      </c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</row>
    <row r="1533" spans="1:49" ht="11.25" customHeight="1">
      <c r="A1533" s="50">
        <f t="shared" ref="A1533" si="2166">A1529</f>
        <v>42533</v>
      </c>
      <c r="B1533" s="50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7"/>
      <c r="W1533" s="7" t="s">
        <v>36</v>
      </c>
      <c r="X1533" s="18" t="str">
        <f t="shared" ref="X1533" si="2167">IF(X1532&lt;&gt;"",X1532+1,IF(WEEKDAY(X1529,2)=4,DATE(YEAR(X1529),MONTH(X1529),1),""))</f>
        <v/>
      </c>
      <c r="Y1533" s="18">
        <f t="shared" ref="Y1533:AA1533" si="2168">Y1532+1</f>
        <v>42558</v>
      </c>
      <c r="Z1533" s="18">
        <f t="shared" si="2168"/>
        <v>42565</v>
      </c>
      <c r="AA1533" s="18">
        <f t="shared" si="2168"/>
        <v>42572</v>
      </c>
      <c r="AB1533" s="18">
        <f t="shared" ref="AB1533" si="2169">IF(AB1532&lt;&gt;"",IF(EOMONTH(X1529,0)&gt;AB1532,AB1532+1,""),"")</f>
        <v>42579</v>
      </c>
      <c r="AC1533" s="18" t="str">
        <f t="shared" ref="AC1533" si="2170">IF(AC1532&lt;&gt;"",IF(EOMONTH(Y1529,0)&gt;AC1532,AC1532+1,""),"")</f>
        <v/>
      </c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</row>
    <row r="1534" spans="1:49" ht="11.25" customHeight="1">
      <c r="A1534" s="50"/>
      <c r="B1534" s="50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7"/>
      <c r="W1534" s="7" t="s">
        <v>37</v>
      </c>
      <c r="X1534" s="18">
        <f t="shared" ref="X1534" si="2171">IF(X1533&lt;&gt;"",X1533+1,IF(WEEKDAY(X1529,2)=5,DATE(YEAR(X1529),MONTH(X1529),1),""))</f>
        <v>42552</v>
      </c>
      <c r="Y1534" s="18">
        <f t="shared" ref="Y1534:AA1534" si="2172">Y1533+1</f>
        <v>42559</v>
      </c>
      <c r="Z1534" s="18">
        <f t="shared" si="2172"/>
        <v>42566</v>
      </c>
      <c r="AA1534" s="18">
        <f t="shared" si="2172"/>
        <v>42573</v>
      </c>
      <c r="AB1534" s="18">
        <f t="shared" ref="AB1534" si="2173">IF(AB1533&lt;&gt;"",IF(EOMONTH(X1529,0)&gt;AB1533,AB1533+1,""),"")</f>
        <v>42580</v>
      </c>
      <c r="AC1534" s="18" t="str">
        <f t="shared" ref="AC1534" si="2174">IF(AC1533&lt;&gt;"",IF(EOMONTH(Y1529,0)&gt;AC1533,AC1533+1,""),"")</f>
        <v/>
      </c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</row>
    <row r="1535" spans="1:49" ht="11.25" customHeight="1">
      <c r="A1535" s="48" t="str">
        <f>IF(COUNTIF($AE$18:$AE$60,A1529)=1,VLOOKUP(A1529,$AE$18:$AF$60,2,0),"")</f>
        <v/>
      </c>
      <c r="B1535" s="48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7"/>
      <c r="W1535" s="7" t="s">
        <v>38</v>
      </c>
      <c r="X1535" s="18">
        <f t="shared" ref="X1535" si="2175">IF(X1534&lt;&gt;"",X1534+1,IF(WEEKDAY(X1529,2)=6,DATE(YEAR(X1529),MONTH(X1529),1),""))</f>
        <v>42553</v>
      </c>
      <c r="Y1535" s="18">
        <f t="shared" ref="Y1535:AA1535" si="2176">Y1534+1</f>
        <v>42560</v>
      </c>
      <c r="Z1535" s="18">
        <f t="shared" si="2176"/>
        <v>42567</v>
      </c>
      <c r="AA1535" s="18">
        <f t="shared" si="2176"/>
        <v>42574</v>
      </c>
      <c r="AB1535" s="18">
        <f t="shared" ref="AB1535" si="2177">IF(AB1534&lt;&gt;"",IF(EOMONTH(X1529,0)&gt;AB1534,AB1534+1,""),"")</f>
        <v>42581</v>
      </c>
      <c r="AC1535" s="18" t="str">
        <f t="shared" ref="AC1535" si="2178">IF(AC1534&lt;&gt;"",IF(EOMONTH(Y1529,0)&gt;AC1534,AC1534+1,""),"")</f>
        <v/>
      </c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</row>
    <row r="1536" spans="1:49" ht="11.25" customHeight="1">
      <c r="A1536" s="49"/>
      <c r="B1536" s="49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7"/>
      <c r="W1536" s="19" t="s">
        <v>38</v>
      </c>
      <c r="X1536" s="20">
        <f t="shared" ref="X1536" si="2179">IF(X1535&lt;&gt;"",X1535+1,IF(WEEKDAY(X1529,2)=7,DATE(YEAR(X1529),MONTH(X1529),1),""))</f>
        <v>42554</v>
      </c>
      <c r="Y1536" s="20">
        <f t="shared" ref="Y1536:AA1536" si="2180">Y1535+1</f>
        <v>42561</v>
      </c>
      <c r="Z1536" s="20">
        <f t="shared" si="2180"/>
        <v>42568</v>
      </c>
      <c r="AA1536" s="20">
        <f t="shared" si="2180"/>
        <v>42575</v>
      </c>
      <c r="AB1536" s="20">
        <f t="shared" ref="AB1536" si="2181">IF(AB1535&lt;&gt;"",IF(EOMONTH(X1529,0)&gt;AB1535,AB1535+1,""),"")</f>
        <v>42582</v>
      </c>
      <c r="AC1536" s="20" t="str">
        <f t="shared" ref="AC1536" si="2182">IF(AC1535&lt;&gt;"",IF(EOMONTH(Y1529,0)&gt;AC1535,AC1535+1,""),"")</f>
        <v/>
      </c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</row>
    <row r="1537" spans="1:49" ht="33.75" customHeight="1">
      <c r="A1537" s="51">
        <f>TRUNC((A1539-WEEKDAY(A1539,2)-DATE(YEAR(A1539+4-WEEKDAY(A1539,2)),1,-10))/7)</f>
        <v>24</v>
      </c>
      <c r="B1537" s="51"/>
      <c r="C1537" s="52" t="str">
        <f>IF(MONTH(A1539)=MONTH(A1593),VLOOKUP(MONTH(A1539),$AI$1:$AJ$12,2,2)&amp;" "&amp;YEAR(A1539),VLOOKUP(MONTH(A1539),$AI$1:$AJ$12,2,2)&amp;" "&amp;YEAR(A1539)&amp;" / "&amp;VLOOKUP(MONTH(A1593),$AI$1:$AJ$12,2,2)&amp;" "&amp;YEAR(A1593))</f>
        <v>Juni 2016</v>
      </c>
      <c r="D1537" s="52"/>
      <c r="E1537" s="52"/>
      <c r="F1537" s="52"/>
      <c r="G1537" s="52"/>
      <c r="H1537" s="52"/>
      <c r="I1537" s="52"/>
      <c r="J1537" s="52"/>
      <c r="K1537" s="52"/>
      <c r="L1537" s="52"/>
      <c r="M1537" s="52" t="str">
        <f t="shared" ref="M1537" si="2183">C1537</f>
        <v>Juni 2016</v>
      </c>
      <c r="N1537" s="52"/>
      <c r="O1537" s="52"/>
      <c r="P1537" s="52"/>
      <c r="Q1537" s="52"/>
      <c r="R1537" s="52"/>
      <c r="S1537" s="52"/>
      <c r="T1537" s="52"/>
      <c r="U1537" s="52"/>
      <c r="V1537" s="52"/>
      <c r="W1537" s="52"/>
      <c r="X1537" s="52"/>
      <c r="Y1537" s="52"/>
      <c r="Z1537" s="53">
        <f t="shared" ref="Z1537" si="2184">A1537</f>
        <v>24</v>
      </c>
      <c r="AA1537" s="53"/>
      <c r="AB1537" s="53"/>
      <c r="AC1537" s="5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</row>
    <row r="1538" spans="1:49" ht="11.25" customHeight="1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</row>
    <row r="1539" spans="1:49" ht="11.25" customHeight="1">
      <c r="A1539" s="58">
        <f t="shared" ref="A1539" si="2185">A1529+1</f>
        <v>42534</v>
      </c>
      <c r="B1539" s="58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</row>
    <row r="1540" spans="1:49" ht="11.25" customHeight="1">
      <c r="A1540" s="58"/>
      <c r="B1540" s="58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</row>
    <row r="1541" spans="1:49" ht="11.25" customHeight="1">
      <c r="A1541" s="58"/>
      <c r="B1541" s="58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</row>
    <row r="1542" spans="1:49" ht="11.25" customHeight="1">
      <c r="A1542" s="58"/>
      <c r="B1542" s="58"/>
      <c r="C1542" s="27"/>
      <c r="D1542" s="27"/>
      <c r="E1542" s="27"/>
      <c r="F1542" s="28"/>
      <c r="G1542" s="27"/>
      <c r="H1542" s="27"/>
      <c r="I1542" s="27"/>
      <c r="J1542" s="27"/>
      <c r="K1542" s="27"/>
      <c r="L1542" s="2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</row>
    <row r="1543" spans="1:49" ht="11.25" customHeight="1">
      <c r="A1543" s="57">
        <f t="shared" ref="A1543" si="2186">A1539</f>
        <v>42534</v>
      </c>
      <c r="B1543" s="5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</row>
    <row r="1544" spans="1:49" ht="11.25" customHeight="1">
      <c r="A1544" s="57"/>
      <c r="B1544" s="5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</row>
    <row r="1545" spans="1:49" ht="11.25" customHeight="1">
      <c r="A1545" s="54" t="str">
        <f>IF(COUNTIF($AE$18:$AE$60,A1539)=1,VLOOKUP(A1539,$AE$18:$AF$60,2,0),"")</f>
        <v/>
      </c>
      <c r="B1545" s="54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</row>
    <row r="1546" spans="1:49" ht="11.25" customHeight="1">
      <c r="A1546" s="55"/>
      <c r="B1546" s="55"/>
      <c r="C1546" s="29"/>
      <c r="D1546" s="29"/>
      <c r="E1546" s="29"/>
      <c r="F1546" s="29"/>
      <c r="G1546" s="29"/>
      <c r="H1546" s="29"/>
      <c r="I1546" s="29"/>
      <c r="J1546" s="29"/>
      <c r="K1546" s="29"/>
      <c r="L1546" s="29"/>
      <c r="M1546" s="11"/>
      <c r="N1546" s="11"/>
      <c r="O1546" s="11"/>
      <c r="P1546" s="11"/>
      <c r="Q1546" s="11"/>
      <c r="R1546" s="11"/>
      <c r="S1546" s="11"/>
      <c r="T1546" s="11"/>
      <c r="U1546" s="11"/>
      <c r="V1546" s="7"/>
      <c r="W1546" s="7"/>
      <c r="X1546" s="7"/>
      <c r="Y1546" s="7"/>
      <c r="Z1546" s="7"/>
      <c r="AA1546" s="7"/>
      <c r="AB1546" s="7"/>
      <c r="AC1546" s="7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</row>
    <row r="1547" spans="1:49" ht="11.25" customHeight="1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</row>
    <row r="1548" spans="1:49" ht="11.25" customHeight="1">
      <c r="A1548" s="58">
        <f t="shared" ref="A1548" si="2187">A1539+1</f>
        <v>42535</v>
      </c>
      <c r="B1548" s="58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</row>
    <row r="1549" spans="1:49" ht="11.25" customHeight="1">
      <c r="A1549" s="58"/>
      <c r="B1549" s="58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</row>
    <row r="1550" spans="1:49" ht="11.25" customHeight="1">
      <c r="A1550" s="58"/>
      <c r="B1550" s="58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</row>
    <row r="1551" spans="1:49" ht="11.25" customHeight="1">
      <c r="A1551" s="58"/>
      <c r="B1551" s="58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</row>
    <row r="1552" spans="1:49" ht="11.25" customHeight="1">
      <c r="A1552" s="57">
        <f t="shared" ref="A1552" si="2188">A1548</f>
        <v>42535</v>
      </c>
      <c r="B1552" s="5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</row>
    <row r="1553" spans="1:49" ht="11.25" customHeight="1">
      <c r="A1553" s="57"/>
      <c r="B1553" s="5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</row>
    <row r="1554" spans="1:49" ht="11.25" customHeight="1">
      <c r="A1554" s="54" t="str">
        <f>IF(COUNTIF($AE$18:$AE$60,A1548)=1,VLOOKUP(A1548,$AE$18:$AF$60,2,0),"")</f>
        <v/>
      </c>
      <c r="B1554" s="54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</row>
    <row r="1555" spans="1:49" ht="11.25" customHeight="1">
      <c r="A1555" s="55"/>
      <c r="B1555" s="55"/>
      <c r="C1555" s="29"/>
      <c r="D1555" s="29"/>
      <c r="E1555" s="29"/>
      <c r="F1555" s="29"/>
      <c r="G1555" s="29"/>
      <c r="H1555" s="29"/>
      <c r="I1555" s="29"/>
      <c r="J1555" s="29"/>
      <c r="K1555" s="29"/>
      <c r="L1555" s="29"/>
      <c r="M1555" s="11"/>
      <c r="N1555" s="11"/>
      <c r="O1555" s="11"/>
      <c r="P1555" s="11"/>
      <c r="Q1555" s="11"/>
      <c r="R1555" s="11"/>
      <c r="S1555" s="11"/>
      <c r="T1555" s="11"/>
      <c r="U1555" s="11"/>
      <c r="V1555" s="7"/>
      <c r="W1555" s="7"/>
      <c r="X1555" s="7"/>
      <c r="Y1555" s="7"/>
      <c r="Z1555" s="7"/>
      <c r="AA1555" s="7"/>
      <c r="AB1555" s="7"/>
      <c r="AC1555" s="7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</row>
    <row r="1556" spans="1:49" ht="11.25" customHeight="1">
      <c r="A1556" s="30"/>
      <c r="B1556" s="30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</row>
    <row r="1557" spans="1:49" ht="11.25" customHeight="1">
      <c r="A1557" s="58">
        <f t="shared" ref="A1557" si="2189">A1548+1</f>
        <v>42536</v>
      </c>
      <c r="B1557" s="58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</row>
    <row r="1558" spans="1:49" ht="11.25" customHeight="1">
      <c r="A1558" s="58"/>
      <c r="B1558" s="58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</row>
    <row r="1559" spans="1:49" ht="11.25" customHeight="1">
      <c r="A1559" s="58"/>
      <c r="B1559" s="58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</row>
    <row r="1560" spans="1:49" ht="11.25" customHeight="1">
      <c r="A1560" s="58"/>
      <c r="B1560" s="58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</row>
    <row r="1561" spans="1:49" ht="11.25" customHeight="1">
      <c r="A1561" s="57">
        <f t="shared" ref="A1561" si="2190">A1557</f>
        <v>42536</v>
      </c>
      <c r="B1561" s="5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</row>
    <row r="1562" spans="1:49" ht="11.25" customHeight="1">
      <c r="A1562" s="57"/>
      <c r="B1562" s="5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</row>
    <row r="1563" spans="1:49" ht="11.25" customHeight="1">
      <c r="A1563" s="54" t="str">
        <f>IF(COUNTIF($AE$18:$AE$60,A1557)=1,VLOOKUP(A1557,$AE$18:$AF$60,2,0),"")</f>
        <v/>
      </c>
      <c r="B1563" s="54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</row>
    <row r="1564" spans="1:49" ht="11.25" customHeight="1">
      <c r="A1564" s="55"/>
      <c r="B1564" s="55"/>
      <c r="C1564" s="29"/>
      <c r="D1564" s="29"/>
      <c r="E1564" s="29"/>
      <c r="F1564" s="29"/>
      <c r="G1564" s="29"/>
      <c r="H1564" s="29"/>
      <c r="I1564" s="29"/>
      <c r="J1564" s="29"/>
      <c r="K1564" s="29"/>
      <c r="L1564" s="29"/>
      <c r="M1564" s="11"/>
      <c r="N1564" s="11"/>
      <c r="O1564" s="11"/>
      <c r="P1564" s="11"/>
      <c r="Q1564" s="11"/>
      <c r="R1564" s="11"/>
      <c r="S1564" s="11"/>
      <c r="T1564" s="11"/>
      <c r="U1564" s="11"/>
      <c r="V1564" s="7"/>
      <c r="W1564" s="7"/>
      <c r="X1564" s="7"/>
      <c r="Y1564" s="7"/>
      <c r="Z1564" s="7"/>
      <c r="AA1564" s="7"/>
      <c r="AB1564" s="7"/>
      <c r="AC1564" s="7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</row>
    <row r="1565" spans="1:49" ht="11.25" customHeight="1">
      <c r="A1565" s="30"/>
      <c r="B1565" s="30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</row>
    <row r="1566" spans="1:49" ht="11.25" customHeight="1">
      <c r="A1566" s="58">
        <f t="shared" ref="A1566" si="2191">A1557+1</f>
        <v>42537</v>
      </c>
      <c r="B1566" s="58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</row>
    <row r="1567" spans="1:49" ht="11.25" customHeight="1">
      <c r="A1567" s="58"/>
      <c r="B1567" s="58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</row>
    <row r="1568" spans="1:49" ht="11.25" customHeight="1">
      <c r="A1568" s="58"/>
      <c r="B1568" s="58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</row>
    <row r="1569" spans="1:49" ht="11.25" customHeight="1">
      <c r="A1569" s="58"/>
      <c r="B1569" s="58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</row>
    <row r="1570" spans="1:49" ht="11.25" customHeight="1">
      <c r="A1570" s="57">
        <f t="shared" ref="A1570" si="2192">A1566</f>
        <v>42537</v>
      </c>
      <c r="B1570" s="5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7"/>
      <c r="N1570" s="7"/>
      <c r="O1570" s="7"/>
      <c r="P1570" s="27"/>
      <c r="Q1570" s="27"/>
      <c r="R1570" s="27"/>
      <c r="S1570" s="27"/>
      <c r="T1570" s="27"/>
      <c r="U1570" s="27"/>
      <c r="V1570" s="27"/>
      <c r="W1570" s="7"/>
      <c r="X1570" s="7"/>
      <c r="Y1570" s="7"/>
      <c r="Z1570" s="7"/>
      <c r="AA1570" s="7"/>
      <c r="AB1570" s="7"/>
      <c r="AC1570" s="7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</row>
    <row r="1571" spans="1:49" ht="11.25" customHeight="1">
      <c r="A1571" s="57"/>
      <c r="B1571" s="5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7"/>
      <c r="N1571" s="7"/>
      <c r="O1571" s="7"/>
      <c r="P1571" s="27"/>
      <c r="Q1571" s="27"/>
      <c r="R1571" s="27"/>
      <c r="S1571" s="27"/>
      <c r="T1571" s="27"/>
      <c r="U1571" s="27"/>
      <c r="V1571" s="27"/>
      <c r="W1571" s="7"/>
      <c r="X1571" s="7"/>
      <c r="Y1571" s="7"/>
      <c r="Z1571" s="7"/>
      <c r="AA1571" s="7"/>
      <c r="AB1571" s="7"/>
      <c r="AC1571" s="7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</row>
    <row r="1572" spans="1:49" ht="11.25" customHeight="1">
      <c r="A1572" s="54" t="str">
        <f>IF(COUNTIF($AE$18:$AE$60,A1566)=1,VLOOKUP(A1566,$AE$18:$AF$60,2,0),"")</f>
        <v/>
      </c>
      <c r="B1572" s="54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7"/>
      <c r="N1572" s="7"/>
      <c r="O1572" s="7"/>
      <c r="P1572" s="27"/>
      <c r="Q1572" s="27"/>
      <c r="R1572" s="27"/>
      <c r="S1572" s="27"/>
      <c r="T1572" s="27"/>
      <c r="U1572" s="27"/>
      <c r="V1572" s="27"/>
      <c r="W1572" s="7"/>
      <c r="X1572" s="7"/>
      <c r="Y1572" s="7"/>
      <c r="Z1572" s="7"/>
      <c r="AA1572" s="7"/>
      <c r="AB1572" s="7"/>
      <c r="AC1572" s="7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</row>
    <row r="1573" spans="1:49" ht="11.25" customHeight="1">
      <c r="A1573" s="55"/>
      <c r="B1573" s="55"/>
      <c r="C1573" s="29"/>
      <c r="D1573" s="29"/>
      <c r="E1573" s="29"/>
      <c r="F1573" s="29"/>
      <c r="G1573" s="29"/>
      <c r="H1573" s="29"/>
      <c r="I1573" s="29"/>
      <c r="J1573" s="29"/>
      <c r="K1573" s="29"/>
      <c r="L1573" s="29"/>
      <c r="M1573" s="11"/>
      <c r="N1573" s="11"/>
      <c r="O1573" s="11"/>
      <c r="P1573" s="29"/>
      <c r="Q1573" s="29"/>
      <c r="R1573" s="29"/>
      <c r="S1573" s="29"/>
      <c r="T1573" s="29"/>
      <c r="U1573" s="29"/>
      <c r="V1573" s="27"/>
      <c r="W1573" s="7"/>
      <c r="X1573" s="7"/>
      <c r="Y1573" s="7"/>
      <c r="Z1573" s="7"/>
      <c r="AA1573" s="7"/>
      <c r="AB1573" s="7"/>
      <c r="AC1573" s="7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</row>
    <row r="1574" spans="1:49" ht="11.25" customHeight="1">
      <c r="A1574" s="7"/>
      <c r="B1574" s="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7"/>
      <c r="N1574" s="7"/>
      <c r="O1574" s="7"/>
      <c r="P1574" s="27"/>
      <c r="Q1574" s="27"/>
      <c r="R1574" s="27"/>
      <c r="S1574" s="27"/>
      <c r="T1574" s="27"/>
      <c r="U1574" s="27"/>
      <c r="V1574" s="27"/>
      <c r="W1574" s="7"/>
      <c r="X1574" s="7"/>
      <c r="Y1574" s="7"/>
      <c r="Z1574" s="7"/>
      <c r="AA1574" s="7"/>
      <c r="AB1574" s="7"/>
      <c r="AC1574" s="7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</row>
    <row r="1575" spans="1:49" ht="11.25" customHeight="1">
      <c r="A1575" s="58">
        <f t="shared" ref="A1575" si="2193">A1566+1</f>
        <v>42538</v>
      </c>
      <c r="B1575" s="58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7"/>
      <c r="N1575" s="7"/>
      <c r="O1575" s="7"/>
      <c r="P1575" s="27"/>
      <c r="Q1575" s="27"/>
      <c r="R1575" s="27"/>
      <c r="S1575" s="27"/>
      <c r="T1575" s="27"/>
      <c r="U1575" s="27"/>
      <c r="V1575" s="27"/>
      <c r="X1575" s="47">
        <f t="shared" ref="X1575" si="2194">IF(DAY(A1539)&gt;$AD$5,DATE(YEAR(A1539),MONTH(A1539),1),DATE(YEAR(A1539),MONTH(A1539)-1,1))</f>
        <v>42522</v>
      </c>
      <c r="Y1575" s="47"/>
      <c r="Z1575" s="47"/>
      <c r="AA1575" s="47"/>
      <c r="AB1575" s="47"/>
      <c r="AC1575" s="18" t="str">
        <f t="shared" ref="AC1575" si="2195">IF(AB1582&lt;&gt;"",IF(EOMONTH(Y1575,0)&gt;AB1582,AB1582+1,""),"")</f>
        <v/>
      </c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</row>
    <row r="1576" spans="1:49" ht="11.25" customHeight="1">
      <c r="A1576" s="58"/>
      <c r="B1576" s="58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7"/>
      <c r="N1576" s="7"/>
      <c r="O1576" s="7"/>
      <c r="P1576" s="27"/>
      <c r="Q1576" s="27"/>
      <c r="R1576" s="27"/>
      <c r="S1576" s="27"/>
      <c r="T1576" s="27"/>
      <c r="U1576" s="27"/>
      <c r="V1576" s="27"/>
      <c r="W1576" s="7" t="s">
        <v>35</v>
      </c>
      <c r="X1576" s="18" t="str">
        <f t="shared" ref="X1576" si="2196">IF(WEEKDAY(X1575,2)=1,DATE(YEAR(X1575),MONTH(X1575),1),"")</f>
        <v/>
      </c>
      <c r="Y1576" s="18">
        <f t="shared" ref="Y1576:AA1576" si="2197">X1582+1</f>
        <v>42527</v>
      </c>
      <c r="Z1576" s="18">
        <f t="shared" si="2197"/>
        <v>42534</v>
      </c>
      <c r="AA1576" s="18">
        <f t="shared" si="2197"/>
        <v>42541</v>
      </c>
      <c r="AB1576" s="18">
        <f t="shared" ref="AB1576" si="2198">IF(AA1582&lt;&gt;"",IF(EOMONTH(X1575,0)&gt;AA1582,AA1582+1,""),"")</f>
        <v>42548</v>
      </c>
      <c r="AC1576" s="18" t="str">
        <f t="shared" ref="AC1576" si="2199">IF(AB1582&lt;&gt;"",IF(EOMONTH(X1575,0)&gt;AB1582,AB1582+1,""),"")</f>
        <v/>
      </c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</row>
    <row r="1577" spans="1:49" ht="11.25" customHeight="1">
      <c r="A1577" s="58"/>
      <c r="B1577" s="58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7" t="s">
        <v>36</v>
      </c>
      <c r="X1577" s="18" t="str">
        <f t="shared" ref="X1577" si="2200">IF(X1576&lt;&gt;"",X1576+1,IF(WEEKDAY(X1575,2)=2,DATE(YEAR(X1575),MONTH(X1575),1),""))</f>
        <v/>
      </c>
      <c r="Y1577" s="18">
        <f t="shared" ref="Y1577:Y1582" si="2201">Y1576+1</f>
        <v>42528</v>
      </c>
      <c r="Z1577" s="18">
        <f t="shared" ref="Z1577:Z1582" si="2202">Z1576+1</f>
        <v>42535</v>
      </c>
      <c r="AA1577" s="18">
        <f t="shared" ref="AA1577:AA1582" si="2203">AA1576+1</f>
        <v>42542</v>
      </c>
      <c r="AB1577" s="18">
        <f t="shared" ref="AB1577" si="2204">IF(AB1576&lt;&gt;"",IF(EOMONTH(X1575,0)&gt;AB1576,AB1576+1,""),"")</f>
        <v>42549</v>
      </c>
      <c r="AC1577" s="18" t="str">
        <f t="shared" ref="AC1577" si="2205">IF(AC1576&lt;&gt;"",IF(EOMONTH(Y1575,0)&gt;AC1576,AC1576+1,""),"")</f>
        <v/>
      </c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</row>
    <row r="1578" spans="1:49" ht="11.25" customHeight="1">
      <c r="A1578" s="58"/>
      <c r="B1578" s="58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7" t="s">
        <v>35</v>
      </c>
      <c r="X1578" s="18">
        <f t="shared" ref="X1578" si="2206">IF(X1577&lt;&gt;"",X1577+1,IF(WEEKDAY(X1575,2)=3,DATE(YEAR(X1575),MONTH(X1575),1),""))</f>
        <v>42522</v>
      </c>
      <c r="Y1578" s="18">
        <f t="shared" si="2201"/>
        <v>42529</v>
      </c>
      <c r="Z1578" s="18">
        <f t="shared" si="2202"/>
        <v>42536</v>
      </c>
      <c r="AA1578" s="18">
        <f t="shared" si="2203"/>
        <v>42543</v>
      </c>
      <c r="AB1578" s="18">
        <f t="shared" ref="AB1578" si="2207">IF(AB1577&lt;&gt;"",IF(EOMONTH(X1575,0)&gt;AB1577,AB1577+1,""),"")</f>
        <v>42550</v>
      </c>
      <c r="AC1578" s="18" t="str">
        <f t="shared" ref="AC1578" si="2208">IF(AC1577&lt;&gt;"",IF(EOMONTH(Y1575,0)&gt;AC1577,AC1577+1,""),"")</f>
        <v/>
      </c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</row>
    <row r="1579" spans="1:49" ht="11.25" customHeight="1">
      <c r="A1579" s="57">
        <f t="shared" ref="A1579" si="2209">A1575</f>
        <v>42538</v>
      </c>
      <c r="B1579" s="5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7" t="s">
        <v>36</v>
      </c>
      <c r="X1579" s="18">
        <f t="shared" ref="X1579" si="2210">IF(X1578&lt;&gt;"",X1578+1,IF(WEEKDAY(X1575,2)=4,DATE(YEAR(X1575),MONTH(X1575),1),""))</f>
        <v>42523</v>
      </c>
      <c r="Y1579" s="18">
        <f t="shared" si="2201"/>
        <v>42530</v>
      </c>
      <c r="Z1579" s="18">
        <f t="shared" si="2202"/>
        <v>42537</v>
      </c>
      <c r="AA1579" s="18">
        <f t="shared" si="2203"/>
        <v>42544</v>
      </c>
      <c r="AB1579" s="18">
        <f t="shared" ref="AB1579" si="2211">IF(AB1578&lt;&gt;"",IF(EOMONTH(X1575,0)&gt;AB1578,AB1578+1,""),"")</f>
        <v>42551</v>
      </c>
      <c r="AC1579" s="18" t="str">
        <f t="shared" ref="AC1579" si="2212">IF(AC1578&lt;&gt;"",IF(EOMONTH(Y1575,0)&gt;AC1578,AC1578+1,""),"")</f>
        <v/>
      </c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</row>
    <row r="1580" spans="1:49" ht="11.25" customHeight="1">
      <c r="A1580" s="57"/>
      <c r="B1580" s="5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7" t="s">
        <v>37</v>
      </c>
      <c r="X1580" s="18">
        <f t="shared" ref="X1580" si="2213">IF(X1579&lt;&gt;"",X1579+1,IF(WEEKDAY(X1575,2)=5,DATE(YEAR(X1575),MONTH(X1575),1),""))</f>
        <v>42524</v>
      </c>
      <c r="Y1580" s="18">
        <f t="shared" si="2201"/>
        <v>42531</v>
      </c>
      <c r="Z1580" s="18">
        <f t="shared" si="2202"/>
        <v>42538</v>
      </c>
      <c r="AA1580" s="18">
        <f t="shared" si="2203"/>
        <v>42545</v>
      </c>
      <c r="AB1580" s="18" t="str">
        <f t="shared" ref="AB1580" si="2214">IF(AB1579&lt;&gt;"",IF(EOMONTH(X1575,0)&gt;AB1579,AB1579+1,""),"")</f>
        <v/>
      </c>
      <c r="AC1580" s="18" t="str">
        <f t="shared" ref="AC1580" si="2215">IF(AC1579&lt;&gt;"",IF(EOMONTH(Y1575,0)&gt;AC1579,AC1579+1,""),"")</f>
        <v/>
      </c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</row>
    <row r="1581" spans="1:49" ht="11.25" customHeight="1">
      <c r="A1581" s="54" t="str">
        <f>IF(COUNTIF($AE$18:$AE$60,A1575)=1,VLOOKUP(A1575,$AE$18:$AF$60,2,0),"")</f>
        <v/>
      </c>
      <c r="B1581" s="54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7" t="s">
        <v>38</v>
      </c>
      <c r="X1581" s="18">
        <f t="shared" ref="X1581" si="2216">IF(X1580&lt;&gt;"",X1580+1,IF(WEEKDAY(X1575,2)=6,DATE(YEAR(X1575),MONTH(X1575),1),""))</f>
        <v>42525</v>
      </c>
      <c r="Y1581" s="18">
        <f t="shared" si="2201"/>
        <v>42532</v>
      </c>
      <c r="Z1581" s="18">
        <f t="shared" si="2202"/>
        <v>42539</v>
      </c>
      <c r="AA1581" s="18">
        <f t="shared" si="2203"/>
        <v>42546</v>
      </c>
      <c r="AB1581" s="18" t="str">
        <f t="shared" ref="AB1581" si="2217">IF(AB1580&lt;&gt;"",IF(EOMONTH(X1575,0)&gt;AB1580,AB1580+1,""),"")</f>
        <v/>
      </c>
      <c r="AC1581" s="18" t="str">
        <f t="shared" ref="AC1581" si="2218">IF(AC1580&lt;&gt;"",IF(EOMONTH(Y1575,0)&gt;AC1580,AC1580+1,""),"")</f>
        <v/>
      </c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</row>
    <row r="1582" spans="1:49" ht="11.25" customHeight="1">
      <c r="A1582" s="55"/>
      <c r="B1582" s="55"/>
      <c r="C1582" s="29"/>
      <c r="D1582" s="29"/>
      <c r="E1582" s="29"/>
      <c r="F1582" s="29"/>
      <c r="G1582" s="29"/>
      <c r="H1582" s="29"/>
      <c r="I1582" s="29"/>
      <c r="J1582" s="29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9"/>
      <c r="V1582" s="27"/>
      <c r="W1582" s="19" t="s">
        <v>38</v>
      </c>
      <c r="X1582" s="20">
        <f t="shared" ref="X1582" si="2219">IF(X1581&lt;&gt;"",X1581+1,IF(WEEKDAY(X1575,2)=7,DATE(YEAR(X1575),MONTH(X1575),1),""))</f>
        <v>42526</v>
      </c>
      <c r="Y1582" s="20">
        <f t="shared" si="2201"/>
        <v>42533</v>
      </c>
      <c r="Z1582" s="20">
        <f t="shared" si="2202"/>
        <v>42540</v>
      </c>
      <c r="AA1582" s="20">
        <f t="shared" si="2203"/>
        <v>42547</v>
      </c>
      <c r="AB1582" s="20" t="str">
        <f t="shared" ref="AB1582" si="2220">IF(AB1581&lt;&gt;"",IF(EOMONTH(X1575,0)&gt;AB1581,AB1581+1,""),"")</f>
        <v/>
      </c>
      <c r="AC1582" s="20" t="str">
        <f t="shared" ref="AC1582" si="2221">IF(AC1581&lt;&gt;"",IF(EOMONTH(Y1575,0)&gt;AC1581,AC1581+1,""),"")</f>
        <v/>
      </c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</row>
    <row r="1583" spans="1:49" ht="11.25" customHeight="1">
      <c r="A1583" s="21"/>
      <c r="B1583" s="21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7"/>
      <c r="X1583" s="7"/>
      <c r="Y1583" s="7"/>
      <c r="Z1583" s="7"/>
      <c r="AA1583" s="7"/>
      <c r="AB1583" s="7"/>
      <c r="AC1583" s="27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</row>
    <row r="1584" spans="1:49" ht="11.25" customHeight="1">
      <c r="A1584" s="56">
        <f t="shared" ref="A1584" si="2222">A1575+1</f>
        <v>42539</v>
      </c>
      <c r="B1584" s="56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X1584" s="47">
        <f t="shared" ref="X1584" si="2223">DATE(YEAR(X1575),MONTH(X1575)+1,1)</f>
        <v>42552</v>
      </c>
      <c r="Y1584" s="47"/>
      <c r="Z1584" s="47"/>
      <c r="AA1584" s="47"/>
      <c r="AB1584" s="47"/>
      <c r="AC1584" s="18" t="str">
        <f t="shared" ref="AC1584" si="2224">IF(AB1591&lt;&gt;"",IF(EOMONTH(Y1584,0)&gt;AB1591,AB1591+1,""),"")</f>
        <v/>
      </c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</row>
    <row r="1585" spans="1:49" ht="11.25" customHeight="1">
      <c r="A1585" s="56"/>
      <c r="B1585" s="56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7" t="s">
        <v>35</v>
      </c>
      <c r="X1585" s="18" t="str">
        <f t="shared" ref="X1585" si="2225">IF(WEEKDAY(X1584,2)=1,DATE(YEAR(X1584),MONTH(X1584),1),"")</f>
        <v/>
      </c>
      <c r="Y1585" s="18">
        <f t="shared" ref="Y1585:AA1585" si="2226">X1591+1</f>
        <v>42555</v>
      </c>
      <c r="Z1585" s="18">
        <f t="shared" si="2226"/>
        <v>42562</v>
      </c>
      <c r="AA1585" s="18">
        <f t="shared" si="2226"/>
        <v>42569</v>
      </c>
      <c r="AB1585" s="18">
        <f t="shared" ref="AB1585" si="2227">IF(AA1591&lt;&gt;"",IF(EOMONTH(X1584,0)&gt;AA1591,AA1591+1,""),"")</f>
        <v>42576</v>
      </c>
      <c r="AC1585" s="18" t="str">
        <f t="shared" ref="AC1585" si="2228">IF(AB1591&lt;&gt;"",IF(EOMONTH(X1584,0)&gt;AB1591,AB1591+1,""),"")</f>
        <v/>
      </c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</row>
    <row r="1586" spans="1:49" ht="11.25" customHeight="1">
      <c r="A1586" s="56"/>
      <c r="B1586" s="56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7" t="s">
        <v>36</v>
      </c>
      <c r="X1586" s="18" t="str">
        <f t="shared" ref="X1586" si="2229">IF(X1585&lt;&gt;"",X1585+1,IF(WEEKDAY(X1584,2)=2,DATE(YEAR(X1584),MONTH(X1584),1),""))</f>
        <v/>
      </c>
      <c r="Y1586" s="18">
        <f t="shared" ref="Y1586:Y1591" si="2230">Y1585+1</f>
        <v>42556</v>
      </c>
      <c r="Z1586" s="18">
        <f t="shared" ref="Z1586:Z1591" si="2231">Z1585+1</f>
        <v>42563</v>
      </c>
      <c r="AA1586" s="18">
        <f t="shared" ref="AA1586:AA1591" si="2232">AA1585+1</f>
        <v>42570</v>
      </c>
      <c r="AB1586" s="18">
        <f t="shared" ref="AB1586" si="2233">IF(AB1585&lt;&gt;"",IF(EOMONTH(X1584,0)&gt;AB1585,AB1585+1,""),"")</f>
        <v>42577</v>
      </c>
      <c r="AC1586" s="18" t="str">
        <f t="shared" ref="AC1586" si="2234">IF(AC1585&lt;&gt;"",IF(EOMONTH(Y1584,0)&gt;AC1585,AC1585+1,""),"")</f>
        <v/>
      </c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</row>
    <row r="1587" spans="1:49" ht="11.25" customHeight="1">
      <c r="A1587" s="56"/>
      <c r="B1587" s="56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7" t="s">
        <v>35</v>
      </c>
      <c r="X1587" s="18" t="str">
        <f t="shared" ref="X1587" si="2235">IF(X1586&lt;&gt;"",X1586+1,IF(WEEKDAY(X1584,2)=3,DATE(YEAR(X1584),MONTH(X1584),1),""))</f>
        <v/>
      </c>
      <c r="Y1587" s="18">
        <f t="shared" si="2230"/>
        <v>42557</v>
      </c>
      <c r="Z1587" s="18">
        <f t="shared" si="2231"/>
        <v>42564</v>
      </c>
      <c r="AA1587" s="18">
        <f t="shared" si="2232"/>
        <v>42571</v>
      </c>
      <c r="AB1587" s="18">
        <f t="shared" ref="AB1587" si="2236">IF(AB1586&lt;&gt;"",IF(EOMONTH(X1584,0)&gt;AB1586,AB1586+1,""),"")</f>
        <v>42578</v>
      </c>
      <c r="AC1587" s="18" t="str">
        <f t="shared" ref="AC1587" si="2237">IF(AC1586&lt;&gt;"",IF(EOMONTH(Y1584,0)&gt;AC1586,AC1586+1,""),"")</f>
        <v/>
      </c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</row>
    <row r="1588" spans="1:49" ht="11.25" customHeight="1">
      <c r="A1588" s="50">
        <f t="shared" ref="A1588" si="2238">A1584</f>
        <v>42539</v>
      </c>
      <c r="B1588" s="50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7" t="s">
        <v>36</v>
      </c>
      <c r="X1588" s="18" t="str">
        <f t="shared" ref="X1588" si="2239">IF(X1587&lt;&gt;"",X1587+1,IF(WEEKDAY(X1584,2)=4,DATE(YEAR(X1584),MONTH(X1584),1),""))</f>
        <v/>
      </c>
      <c r="Y1588" s="18">
        <f t="shared" si="2230"/>
        <v>42558</v>
      </c>
      <c r="Z1588" s="18">
        <f t="shared" si="2231"/>
        <v>42565</v>
      </c>
      <c r="AA1588" s="18">
        <f t="shared" si="2232"/>
        <v>42572</v>
      </c>
      <c r="AB1588" s="18">
        <f t="shared" ref="AB1588" si="2240">IF(AB1587&lt;&gt;"",IF(EOMONTH(X1584,0)&gt;AB1587,AB1587+1,""),"")</f>
        <v>42579</v>
      </c>
      <c r="AC1588" s="18" t="str">
        <f t="shared" ref="AC1588" si="2241">IF(AC1587&lt;&gt;"",IF(EOMONTH(Y1584,0)&gt;AC1587,AC1587+1,""),"")</f>
        <v/>
      </c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</row>
    <row r="1589" spans="1:49" ht="11.25" customHeight="1">
      <c r="A1589" s="50"/>
      <c r="B1589" s="50"/>
      <c r="C1589" s="27"/>
      <c r="D1589" s="27"/>
      <c r="E1589" s="31"/>
      <c r="F1589" s="31"/>
      <c r="G1589" s="31"/>
      <c r="H1589" s="31"/>
      <c r="I1589" s="31"/>
      <c r="J1589" s="31"/>
      <c r="K1589" s="31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7" t="s">
        <v>37</v>
      </c>
      <c r="X1589" s="18">
        <f t="shared" ref="X1589" si="2242">IF(X1588&lt;&gt;"",X1588+1,IF(WEEKDAY(X1584,2)=5,DATE(YEAR(X1584),MONTH(X1584),1),""))</f>
        <v>42552</v>
      </c>
      <c r="Y1589" s="18">
        <f t="shared" si="2230"/>
        <v>42559</v>
      </c>
      <c r="Z1589" s="18">
        <f t="shared" si="2231"/>
        <v>42566</v>
      </c>
      <c r="AA1589" s="18">
        <f t="shared" si="2232"/>
        <v>42573</v>
      </c>
      <c r="AB1589" s="18">
        <f t="shared" ref="AB1589" si="2243">IF(AB1588&lt;&gt;"",IF(EOMONTH(X1584,0)&gt;AB1588,AB1588+1,""),"")</f>
        <v>42580</v>
      </c>
      <c r="AC1589" s="18" t="str">
        <f t="shared" ref="AC1589" si="2244">IF(AC1588&lt;&gt;"",IF(EOMONTH(Y1584,0)&gt;AC1588,AC1588+1,""),"")</f>
        <v/>
      </c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</row>
    <row r="1590" spans="1:49" ht="11.25" customHeight="1">
      <c r="A1590" s="48" t="str">
        <f>IF(COUNTIF($AE$18:$AE$60,A1584)=1,VLOOKUP(A1584,$AE$18:$AF$60,2,0),"")</f>
        <v/>
      </c>
      <c r="B1590" s="48"/>
      <c r="C1590" s="27"/>
      <c r="D1590" s="27"/>
      <c r="E1590" s="31"/>
      <c r="F1590" s="31"/>
      <c r="G1590" s="31"/>
      <c r="H1590" s="31"/>
      <c r="I1590" s="31"/>
      <c r="J1590" s="31"/>
      <c r="K1590" s="31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7" t="s">
        <v>38</v>
      </c>
      <c r="X1590" s="18">
        <f t="shared" ref="X1590" si="2245">IF(X1589&lt;&gt;"",X1589+1,IF(WEEKDAY(X1584,2)=6,DATE(YEAR(X1584),MONTH(X1584),1),""))</f>
        <v>42553</v>
      </c>
      <c r="Y1590" s="18">
        <f t="shared" si="2230"/>
        <v>42560</v>
      </c>
      <c r="Z1590" s="18">
        <f t="shared" si="2231"/>
        <v>42567</v>
      </c>
      <c r="AA1590" s="18">
        <f t="shared" si="2232"/>
        <v>42574</v>
      </c>
      <c r="AB1590" s="18">
        <f t="shared" ref="AB1590" si="2246">IF(AB1589&lt;&gt;"",IF(EOMONTH(X1584,0)&gt;AB1589,AB1589+1,""),"")</f>
        <v>42581</v>
      </c>
      <c r="AC1590" s="18" t="str">
        <f t="shared" ref="AC1590" si="2247">IF(AC1589&lt;&gt;"",IF(EOMONTH(Y1584,0)&gt;AC1589,AC1589+1,""),"")</f>
        <v/>
      </c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</row>
    <row r="1591" spans="1:49" ht="11.25" customHeight="1">
      <c r="A1591" s="49"/>
      <c r="B1591" s="49"/>
      <c r="C1591" s="29"/>
      <c r="D1591" s="29"/>
      <c r="E1591" s="29"/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9"/>
      <c r="V1591" s="27"/>
      <c r="W1591" s="19" t="s">
        <v>38</v>
      </c>
      <c r="X1591" s="20">
        <f t="shared" ref="X1591" si="2248">IF(X1590&lt;&gt;"",X1590+1,IF(WEEKDAY(X1584,2)=7,DATE(YEAR(X1584),MONTH(X1584),1),""))</f>
        <v>42554</v>
      </c>
      <c r="Y1591" s="20">
        <f t="shared" si="2230"/>
        <v>42561</v>
      </c>
      <c r="Z1591" s="20">
        <f t="shared" si="2231"/>
        <v>42568</v>
      </c>
      <c r="AA1591" s="20">
        <f t="shared" si="2232"/>
        <v>42575</v>
      </c>
      <c r="AB1591" s="20">
        <f t="shared" ref="AB1591" si="2249">IF(AB1590&lt;&gt;"",IF(EOMONTH(X1584,0)&gt;AB1590,AB1590+1,""),"")</f>
        <v>42582</v>
      </c>
      <c r="AC1591" s="20" t="str">
        <f t="shared" ref="AC1591" si="2250">IF(AC1590&lt;&gt;"",IF(EOMONTH(Y1584,0)&gt;AC1590,AC1590+1,""),"")</f>
        <v/>
      </c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</row>
    <row r="1592" spans="1:49" ht="11.25" customHeight="1">
      <c r="A1592" s="25"/>
      <c r="B1592" s="25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7"/>
      <c r="X1592" s="7"/>
      <c r="Y1592" s="7"/>
      <c r="Z1592" s="7"/>
      <c r="AA1592" s="7"/>
      <c r="AB1592" s="7"/>
      <c r="AC1592" s="27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</row>
    <row r="1593" spans="1:49" ht="11.25" customHeight="1">
      <c r="A1593" s="56">
        <f t="shared" ref="A1593" si="2251">A1584+1</f>
        <v>42540</v>
      </c>
      <c r="B1593" s="56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X1593" s="47">
        <f t="shared" ref="X1593" si="2252">DATE(YEAR(X1584),MONTH(X1584)+1,1)</f>
        <v>42583</v>
      </c>
      <c r="Y1593" s="47"/>
      <c r="Z1593" s="47"/>
      <c r="AA1593" s="47"/>
      <c r="AB1593" s="47"/>
      <c r="AC1593" s="18" t="str">
        <f t="shared" ref="AC1593" si="2253">IF(AB1600&lt;&gt;"",IF(EOMONTH(Y1593,0)&gt;AB1600,AB1600+1,""),"")</f>
        <v/>
      </c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</row>
    <row r="1594" spans="1:49" ht="11.25" customHeight="1">
      <c r="A1594" s="56"/>
      <c r="B1594" s="56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7" t="s">
        <v>35</v>
      </c>
      <c r="X1594" s="18">
        <f t="shared" ref="X1594" si="2254">IF(WEEKDAY(X1593,2)=1,DATE(YEAR(X1593),MONTH(X1593),1),"")</f>
        <v>42583</v>
      </c>
      <c r="Y1594" s="18">
        <f t="shared" ref="Y1594:AA1594" si="2255">X1600+1</f>
        <v>42590</v>
      </c>
      <c r="Z1594" s="18">
        <f t="shared" si="2255"/>
        <v>42597</v>
      </c>
      <c r="AA1594" s="18">
        <f t="shared" si="2255"/>
        <v>42604</v>
      </c>
      <c r="AB1594" s="18">
        <f t="shared" ref="AB1594" si="2256">IF(AA1600&lt;&gt;"",IF(EOMONTH(X1593,0)&gt;AA1600,AA1600+1,""),"")</f>
        <v>42611</v>
      </c>
      <c r="AC1594" s="18" t="str">
        <f t="shared" ref="AC1594" si="2257">IF(AB1600&lt;&gt;"",IF(EOMONTH(X1593,0)&gt;AB1600,AB1600+1,""),"")</f>
        <v/>
      </c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</row>
    <row r="1595" spans="1:49" ht="11.25" customHeight="1">
      <c r="A1595" s="56"/>
      <c r="B1595" s="56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7" t="s">
        <v>36</v>
      </c>
      <c r="X1595" s="18">
        <f t="shared" ref="X1595" si="2258">IF(X1594&lt;&gt;"",X1594+1,IF(WEEKDAY(X1593,2)=2,DATE(YEAR(X1593),MONTH(X1593),1),""))</f>
        <v>42584</v>
      </c>
      <c r="Y1595" s="18">
        <f t="shared" ref="Y1595" si="2259">Y1594+1</f>
        <v>42591</v>
      </c>
      <c r="Z1595" s="18">
        <f t="shared" ref="Z1595" si="2260">Z1594+1</f>
        <v>42598</v>
      </c>
      <c r="AA1595" s="18">
        <f t="shared" ref="AA1595" si="2261">AA1594+1</f>
        <v>42605</v>
      </c>
      <c r="AB1595" s="18">
        <f t="shared" ref="AB1595" si="2262">IF(AB1594&lt;&gt;"",IF(EOMONTH(X1593,0)&gt;AB1594,AB1594+1,""),"")</f>
        <v>42612</v>
      </c>
      <c r="AC1595" s="18" t="str">
        <f t="shared" ref="AC1595" si="2263">IF(AC1594&lt;&gt;"",IF(EOMONTH(Y1593,0)&gt;AC1594,AC1594+1,""),"")</f>
        <v/>
      </c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</row>
    <row r="1596" spans="1:49" ht="11.25" customHeight="1">
      <c r="A1596" s="56"/>
      <c r="B1596" s="56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7"/>
      <c r="W1596" s="7" t="s">
        <v>35</v>
      </c>
      <c r="X1596" s="18">
        <f t="shared" ref="X1596" si="2264">IF(X1595&lt;&gt;"",X1595+1,IF(WEEKDAY(X1593,2)=3,DATE(YEAR(X1593),MONTH(X1593),1),""))</f>
        <v>42585</v>
      </c>
      <c r="Y1596" s="18">
        <f t="shared" ref="Y1596:AA1596" si="2265">Y1595+1</f>
        <v>42592</v>
      </c>
      <c r="Z1596" s="18">
        <f t="shared" si="2265"/>
        <v>42599</v>
      </c>
      <c r="AA1596" s="18">
        <f t="shared" si="2265"/>
        <v>42606</v>
      </c>
      <c r="AB1596" s="18">
        <f t="shared" ref="AB1596" si="2266">IF(AB1595&lt;&gt;"",IF(EOMONTH(X1593,0)&gt;AB1595,AB1595+1,""),"")</f>
        <v>42613</v>
      </c>
      <c r="AC1596" s="18" t="str">
        <f t="shared" ref="AC1596" si="2267">IF(AC1595&lt;&gt;"",IF(EOMONTH(Y1593,0)&gt;AC1595,AC1595+1,""),"")</f>
        <v/>
      </c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</row>
    <row r="1597" spans="1:49" ht="11.25" customHeight="1">
      <c r="A1597" s="50">
        <f t="shared" ref="A1597" si="2268">A1593</f>
        <v>42540</v>
      </c>
      <c r="B1597" s="50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7"/>
      <c r="W1597" s="7" t="s">
        <v>36</v>
      </c>
      <c r="X1597" s="18">
        <f t="shared" ref="X1597" si="2269">IF(X1596&lt;&gt;"",X1596+1,IF(WEEKDAY(X1593,2)=4,DATE(YEAR(X1593),MONTH(X1593),1),""))</f>
        <v>42586</v>
      </c>
      <c r="Y1597" s="18">
        <f t="shared" ref="Y1597:AA1597" si="2270">Y1596+1</f>
        <v>42593</v>
      </c>
      <c r="Z1597" s="18">
        <f t="shared" si="2270"/>
        <v>42600</v>
      </c>
      <c r="AA1597" s="18">
        <f t="shared" si="2270"/>
        <v>42607</v>
      </c>
      <c r="AB1597" s="18" t="str">
        <f t="shared" ref="AB1597" si="2271">IF(AB1596&lt;&gt;"",IF(EOMONTH(X1593,0)&gt;AB1596,AB1596+1,""),"")</f>
        <v/>
      </c>
      <c r="AC1597" s="18" t="str">
        <f t="shared" ref="AC1597" si="2272">IF(AC1596&lt;&gt;"",IF(EOMONTH(Y1593,0)&gt;AC1596,AC1596+1,""),"")</f>
        <v/>
      </c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</row>
    <row r="1598" spans="1:49" ht="11.25" customHeight="1">
      <c r="A1598" s="50"/>
      <c r="B1598" s="50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7"/>
      <c r="W1598" s="7" t="s">
        <v>37</v>
      </c>
      <c r="X1598" s="18">
        <f t="shared" ref="X1598" si="2273">IF(X1597&lt;&gt;"",X1597+1,IF(WEEKDAY(X1593,2)=5,DATE(YEAR(X1593),MONTH(X1593),1),""))</f>
        <v>42587</v>
      </c>
      <c r="Y1598" s="18">
        <f t="shared" ref="Y1598:AA1598" si="2274">Y1597+1</f>
        <v>42594</v>
      </c>
      <c r="Z1598" s="18">
        <f t="shared" si="2274"/>
        <v>42601</v>
      </c>
      <c r="AA1598" s="18">
        <f t="shared" si="2274"/>
        <v>42608</v>
      </c>
      <c r="AB1598" s="18" t="str">
        <f t="shared" ref="AB1598" si="2275">IF(AB1597&lt;&gt;"",IF(EOMONTH(X1593,0)&gt;AB1597,AB1597+1,""),"")</f>
        <v/>
      </c>
      <c r="AC1598" s="18" t="str">
        <f t="shared" ref="AC1598" si="2276">IF(AC1597&lt;&gt;"",IF(EOMONTH(Y1593,0)&gt;AC1597,AC1597+1,""),"")</f>
        <v/>
      </c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</row>
    <row r="1599" spans="1:49" ht="11.25" customHeight="1">
      <c r="A1599" s="48" t="str">
        <f>IF(COUNTIF($AE$18:$AE$60,A1593)=1,VLOOKUP(A1593,$AE$18:$AF$60,2,0),"")</f>
        <v/>
      </c>
      <c r="B1599" s="48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7"/>
      <c r="W1599" s="7" t="s">
        <v>38</v>
      </c>
      <c r="X1599" s="18">
        <f t="shared" ref="X1599" si="2277">IF(X1598&lt;&gt;"",X1598+1,IF(WEEKDAY(X1593,2)=6,DATE(YEAR(X1593),MONTH(X1593),1),""))</f>
        <v>42588</v>
      </c>
      <c r="Y1599" s="18">
        <f t="shared" ref="Y1599:AA1599" si="2278">Y1598+1</f>
        <v>42595</v>
      </c>
      <c r="Z1599" s="18">
        <f t="shared" si="2278"/>
        <v>42602</v>
      </c>
      <c r="AA1599" s="18">
        <f t="shared" si="2278"/>
        <v>42609</v>
      </c>
      <c r="AB1599" s="18" t="str">
        <f t="shared" ref="AB1599" si="2279">IF(AB1598&lt;&gt;"",IF(EOMONTH(X1593,0)&gt;AB1598,AB1598+1,""),"")</f>
        <v/>
      </c>
      <c r="AC1599" s="18" t="str">
        <f t="shared" ref="AC1599" si="2280">IF(AC1598&lt;&gt;"",IF(EOMONTH(Y1593,0)&gt;AC1598,AC1598+1,""),"")</f>
        <v/>
      </c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</row>
    <row r="1600" spans="1:49" ht="11.25" customHeight="1">
      <c r="A1600" s="49"/>
      <c r="B1600" s="49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7"/>
      <c r="W1600" s="19" t="s">
        <v>38</v>
      </c>
      <c r="X1600" s="20">
        <f t="shared" ref="X1600" si="2281">IF(X1599&lt;&gt;"",X1599+1,IF(WEEKDAY(X1593,2)=7,DATE(YEAR(X1593),MONTH(X1593),1),""))</f>
        <v>42589</v>
      </c>
      <c r="Y1600" s="20">
        <f t="shared" ref="Y1600:AA1600" si="2282">Y1599+1</f>
        <v>42596</v>
      </c>
      <c r="Z1600" s="20">
        <f t="shared" si="2282"/>
        <v>42603</v>
      </c>
      <c r="AA1600" s="20">
        <f t="shared" si="2282"/>
        <v>42610</v>
      </c>
      <c r="AB1600" s="20" t="str">
        <f t="shared" ref="AB1600" si="2283">IF(AB1599&lt;&gt;"",IF(EOMONTH(X1593,0)&gt;AB1599,AB1599+1,""),"")</f>
        <v/>
      </c>
      <c r="AC1600" s="20" t="str">
        <f t="shared" ref="AC1600" si="2284">IF(AC1599&lt;&gt;"",IF(EOMONTH(Y1593,0)&gt;AC1599,AC1599+1,""),"")</f>
        <v/>
      </c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</row>
    <row r="1601" spans="1:49" ht="33.75" customHeight="1">
      <c r="A1601" s="51">
        <f>TRUNC((A1603-WEEKDAY(A1603,2)-DATE(YEAR(A1603+4-WEEKDAY(A1603,2)),1,-10))/7)</f>
        <v>25</v>
      </c>
      <c r="B1601" s="51"/>
      <c r="C1601" s="52" t="str">
        <f>IF(MONTH(A1603)=MONTH(A1657),VLOOKUP(MONTH(A1603),$AI$1:$AJ$12,2,2)&amp;" "&amp;YEAR(A1603),VLOOKUP(MONTH(A1603),$AI$1:$AJ$12,2,2)&amp;" "&amp;YEAR(A1603)&amp;" / "&amp;VLOOKUP(MONTH(A1657),$AI$1:$AJ$12,2,2)&amp;" "&amp;YEAR(A1657))</f>
        <v>Juni 2016</v>
      </c>
      <c r="D1601" s="52"/>
      <c r="E1601" s="52"/>
      <c r="F1601" s="52"/>
      <c r="G1601" s="52"/>
      <c r="H1601" s="52"/>
      <c r="I1601" s="52"/>
      <c r="J1601" s="52"/>
      <c r="K1601" s="52"/>
      <c r="L1601" s="52"/>
      <c r="M1601" s="52" t="str">
        <f t="shared" ref="M1601" si="2285">C1601</f>
        <v>Juni 2016</v>
      </c>
      <c r="N1601" s="52"/>
      <c r="O1601" s="52"/>
      <c r="P1601" s="52"/>
      <c r="Q1601" s="52"/>
      <c r="R1601" s="52"/>
      <c r="S1601" s="52"/>
      <c r="T1601" s="52"/>
      <c r="U1601" s="52"/>
      <c r="V1601" s="52"/>
      <c r="W1601" s="52"/>
      <c r="X1601" s="52"/>
      <c r="Y1601" s="52"/>
      <c r="Z1601" s="53">
        <f t="shared" ref="Z1601" si="2286">A1601</f>
        <v>25</v>
      </c>
      <c r="AA1601" s="53"/>
      <c r="AB1601" s="53"/>
      <c r="AC1601" s="5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</row>
    <row r="1602" spans="1:49" ht="11.25" customHeight="1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</row>
    <row r="1603" spans="1:49" ht="11.25" customHeight="1">
      <c r="A1603" s="58">
        <f t="shared" ref="A1603" si="2287">A1593+1</f>
        <v>42541</v>
      </c>
      <c r="B1603" s="58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</row>
    <row r="1604" spans="1:49" ht="11.25" customHeight="1">
      <c r="A1604" s="58"/>
      <c r="B1604" s="58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</row>
    <row r="1605" spans="1:49" ht="11.25" customHeight="1">
      <c r="A1605" s="58"/>
      <c r="B1605" s="58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</row>
    <row r="1606" spans="1:49" ht="11.25" customHeight="1">
      <c r="A1606" s="58"/>
      <c r="B1606" s="58"/>
      <c r="C1606" s="27"/>
      <c r="D1606" s="27"/>
      <c r="E1606" s="27"/>
      <c r="F1606" s="28"/>
      <c r="G1606" s="27"/>
      <c r="H1606" s="27"/>
      <c r="I1606" s="27"/>
      <c r="J1606" s="27"/>
      <c r="K1606" s="27"/>
      <c r="L1606" s="2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</row>
    <row r="1607" spans="1:49" ht="11.25" customHeight="1">
      <c r="A1607" s="57">
        <f t="shared" ref="A1607" si="2288">A1603</f>
        <v>42541</v>
      </c>
      <c r="B1607" s="5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</row>
    <row r="1608" spans="1:49" ht="11.25" customHeight="1">
      <c r="A1608" s="57"/>
      <c r="B1608" s="5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</row>
    <row r="1609" spans="1:49" ht="11.25" customHeight="1">
      <c r="A1609" s="54" t="str">
        <f>IF(COUNTIF($AE$18:$AE$60,A1603)=1,VLOOKUP(A1603,$AE$18:$AF$60,2,0),"")</f>
        <v/>
      </c>
      <c r="B1609" s="54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</row>
    <row r="1610" spans="1:49" ht="11.25" customHeight="1">
      <c r="A1610" s="55"/>
      <c r="B1610" s="55"/>
      <c r="C1610" s="29"/>
      <c r="D1610" s="29"/>
      <c r="E1610" s="29"/>
      <c r="F1610" s="29"/>
      <c r="G1610" s="29"/>
      <c r="H1610" s="29"/>
      <c r="I1610" s="29"/>
      <c r="J1610" s="29"/>
      <c r="K1610" s="29"/>
      <c r="L1610" s="29"/>
      <c r="M1610" s="11"/>
      <c r="N1610" s="11"/>
      <c r="O1610" s="11"/>
      <c r="P1610" s="11"/>
      <c r="Q1610" s="11"/>
      <c r="R1610" s="11"/>
      <c r="S1610" s="11"/>
      <c r="T1610" s="11"/>
      <c r="U1610" s="11"/>
      <c r="V1610" s="7"/>
      <c r="W1610" s="7"/>
      <c r="X1610" s="7"/>
      <c r="Y1610" s="7"/>
      <c r="Z1610" s="7"/>
      <c r="AA1610" s="7"/>
      <c r="AB1610" s="7"/>
      <c r="AC1610" s="7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</row>
    <row r="1611" spans="1:49" ht="11.25" customHeight="1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</row>
    <row r="1612" spans="1:49" ht="11.25" customHeight="1">
      <c r="A1612" s="58">
        <f t="shared" ref="A1612" si="2289">A1603+1</f>
        <v>42542</v>
      </c>
      <c r="B1612" s="58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</row>
    <row r="1613" spans="1:49" ht="11.25" customHeight="1">
      <c r="A1613" s="58"/>
      <c r="B1613" s="58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</row>
    <row r="1614" spans="1:49" ht="11.25" customHeight="1">
      <c r="A1614" s="58"/>
      <c r="B1614" s="58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</row>
    <row r="1615" spans="1:49" ht="11.25" customHeight="1">
      <c r="A1615" s="58"/>
      <c r="B1615" s="58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</row>
    <row r="1616" spans="1:49" ht="11.25" customHeight="1">
      <c r="A1616" s="57">
        <f t="shared" ref="A1616" si="2290">A1612</f>
        <v>42542</v>
      </c>
      <c r="B1616" s="5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</row>
    <row r="1617" spans="1:49" ht="11.25" customHeight="1">
      <c r="A1617" s="57"/>
      <c r="B1617" s="5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</row>
    <row r="1618" spans="1:49" ht="11.25" customHeight="1">
      <c r="A1618" s="54" t="str">
        <f>IF(COUNTIF($AE$18:$AE$60,A1612)=1,VLOOKUP(A1612,$AE$18:$AF$60,2,0),"")</f>
        <v/>
      </c>
      <c r="B1618" s="54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</row>
    <row r="1619" spans="1:49" ht="11.25" customHeight="1">
      <c r="A1619" s="55"/>
      <c r="B1619" s="55"/>
      <c r="C1619" s="29"/>
      <c r="D1619" s="29"/>
      <c r="E1619" s="29"/>
      <c r="F1619" s="29"/>
      <c r="G1619" s="29"/>
      <c r="H1619" s="29"/>
      <c r="I1619" s="29"/>
      <c r="J1619" s="29"/>
      <c r="K1619" s="29"/>
      <c r="L1619" s="29"/>
      <c r="M1619" s="11"/>
      <c r="N1619" s="11"/>
      <c r="O1619" s="11"/>
      <c r="P1619" s="11"/>
      <c r="Q1619" s="11"/>
      <c r="R1619" s="11"/>
      <c r="S1619" s="11"/>
      <c r="T1619" s="11"/>
      <c r="U1619" s="11"/>
      <c r="V1619" s="7"/>
      <c r="W1619" s="7"/>
      <c r="X1619" s="7"/>
      <c r="Y1619" s="7"/>
      <c r="Z1619" s="7"/>
      <c r="AA1619" s="7"/>
      <c r="AB1619" s="7"/>
      <c r="AC1619" s="7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</row>
    <row r="1620" spans="1:49" ht="11.25" customHeight="1">
      <c r="A1620" s="30"/>
      <c r="B1620" s="30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</row>
    <row r="1621" spans="1:49" ht="11.25" customHeight="1">
      <c r="A1621" s="58">
        <f t="shared" ref="A1621" si="2291">A1612+1</f>
        <v>42543</v>
      </c>
      <c r="B1621" s="58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</row>
    <row r="1622" spans="1:49" ht="11.25" customHeight="1">
      <c r="A1622" s="58"/>
      <c r="B1622" s="58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</row>
    <row r="1623" spans="1:49" ht="11.25" customHeight="1">
      <c r="A1623" s="58"/>
      <c r="B1623" s="58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</row>
    <row r="1624" spans="1:49" ht="11.25" customHeight="1">
      <c r="A1624" s="58"/>
      <c r="B1624" s="58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</row>
    <row r="1625" spans="1:49" ht="11.25" customHeight="1">
      <c r="A1625" s="57">
        <f t="shared" ref="A1625" si="2292">A1621</f>
        <v>42543</v>
      </c>
      <c r="B1625" s="5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</row>
    <row r="1626" spans="1:49" ht="11.25" customHeight="1">
      <c r="A1626" s="57"/>
      <c r="B1626" s="5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</row>
    <row r="1627" spans="1:49" ht="11.25" customHeight="1">
      <c r="A1627" s="54" t="str">
        <f>IF(COUNTIF($AE$18:$AE$60,A1621)=1,VLOOKUP(A1621,$AE$18:$AF$60,2,0),"")</f>
        <v/>
      </c>
      <c r="B1627" s="54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</row>
    <row r="1628" spans="1:49" ht="11.25" customHeight="1">
      <c r="A1628" s="55"/>
      <c r="B1628" s="55"/>
      <c r="C1628" s="29"/>
      <c r="D1628" s="29"/>
      <c r="E1628" s="29"/>
      <c r="F1628" s="29"/>
      <c r="G1628" s="29"/>
      <c r="H1628" s="29"/>
      <c r="I1628" s="29"/>
      <c r="J1628" s="29"/>
      <c r="K1628" s="29"/>
      <c r="L1628" s="29"/>
      <c r="M1628" s="11"/>
      <c r="N1628" s="11"/>
      <c r="O1628" s="11"/>
      <c r="P1628" s="11"/>
      <c r="Q1628" s="11"/>
      <c r="R1628" s="11"/>
      <c r="S1628" s="11"/>
      <c r="T1628" s="11"/>
      <c r="U1628" s="11"/>
      <c r="V1628" s="7"/>
      <c r="W1628" s="7"/>
      <c r="X1628" s="7"/>
      <c r="Y1628" s="7"/>
      <c r="Z1628" s="7"/>
      <c r="AA1628" s="7"/>
      <c r="AB1628" s="7"/>
      <c r="AC1628" s="7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</row>
    <row r="1629" spans="1:49" ht="11.25" customHeight="1">
      <c r="A1629" s="30"/>
      <c r="B1629" s="30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</row>
    <row r="1630" spans="1:49" ht="11.25" customHeight="1">
      <c r="A1630" s="58">
        <f t="shared" ref="A1630" si="2293">A1621+1</f>
        <v>42544</v>
      </c>
      <c r="B1630" s="58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</row>
    <row r="1631" spans="1:49" ht="11.25" customHeight="1">
      <c r="A1631" s="58"/>
      <c r="B1631" s="58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</row>
    <row r="1632" spans="1:49" ht="11.25" customHeight="1">
      <c r="A1632" s="58"/>
      <c r="B1632" s="58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</row>
    <row r="1633" spans="1:49" ht="11.25" customHeight="1">
      <c r="A1633" s="58"/>
      <c r="B1633" s="58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</row>
    <row r="1634" spans="1:49" ht="11.25" customHeight="1">
      <c r="A1634" s="57">
        <f t="shared" ref="A1634" si="2294">A1630</f>
        <v>42544</v>
      </c>
      <c r="B1634" s="5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7"/>
      <c r="N1634" s="7"/>
      <c r="O1634" s="7"/>
      <c r="P1634" s="27"/>
      <c r="Q1634" s="27"/>
      <c r="R1634" s="27"/>
      <c r="S1634" s="27"/>
      <c r="T1634" s="27"/>
      <c r="U1634" s="27"/>
      <c r="V1634" s="27"/>
      <c r="W1634" s="7"/>
      <c r="X1634" s="7"/>
      <c r="Y1634" s="7"/>
      <c r="Z1634" s="7"/>
      <c r="AA1634" s="7"/>
      <c r="AB1634" s="7"/>
      <c r="AC1634" s="7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</row>
    <row r="1635" spans="1:49" ht="11.25" customHeight="1">
      <c r="A1635" s="57"/>
      <c r="B1635" s="5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7"/>
      <c r="N1635" s="7"/>
      <c r="O1635" s="7"/>
      <c r="P1635" s="27"/>
      <c r="Q1635" s="27"/>
      <c r="R1635" s="27"/>
      <c r="S1635" s="27"/>
      <c r="T1635" s="27"/>
      <c r="U1635" s="27"/>
      <c r="V1635" s="27"/>
      <c r="W1635" s="7"/>
      <c r="X1635" s="7"/>
      <c r="Y1635" s="7"/>
      <c r="Z1635" s="7"/>
      <c r="AA1635" s="7"/>
      <c r="AB1635" s="7"/>
      <c r="AC1635" s="7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</row>
    <row r="1636" spans="1:49" ht="11.25" customHeight="1">
      <c r="A1636" s="54" t="str">
        <f>IF(COUNTIF($AE$18:$AE$60,A1630)=1,VLOOKUP(A1630,$AE$18:$AF$60,2,0),"")</f>
        <v/>
      </c>
      <c r="B1636" s="54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7"/>
      <c r="N1636" s="7"/>
      <c r="O1636" s="7"/>
      <c r="P1636" s="27"/>
      <c r="Q1636" s="27"/>
      <c r="R1636" s="27"/>
      <c r="S1636" s="27"/>
      <c r="T1636" s="27"/>
      <c r="U1636" s="27"/>
      <c r="V1636" s="27"/>
      <c r="W1636" s="7"/>
      <c r="X1636" s="7"/>
      <c r="Y1636" s="7"/>
      <c r="Z1636" s="7"/>
      <c r="AA1636" s="7"/>
      <c r="AB1636" s="7"/>
      <c r="AC1636" s="7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</row>
    <row r="1637" spans="1:49" ht="11.25" customHeight="1">
      <c r="A1637" s="55"/>
      <c r="B1637" s="55"/>
      <c r="C1637" s="29"/>
      <c r="D1637" s="29"/>
      <c r="E1637" s="29"/>
      <c r="F1637" s="29"/>
      <c r="G1637" s="29"/>
      <c r="H1637" s="29"/>
      <c r="I1637" s="29"/>
      <c r="J1637" s="29"/>
      <c r="K1637" s="29"/>
      <c r="L1637" s="29"/>
      <c r="M1637" s="11"/>
      <c r="N1637" s="11"/>
      <c r="O1637" s="11"/>
      <c r="P1637" s="29"/>
      <c r="Q1637" s="29"/>
      <c r="R1637" s="29"/>
      <c r="S1637" s="29"/>
      <c r="T1637" s="29"/>
      <c r="U1637" s="29"/>
      <c r="V1637" s="27"/>
      <c r="W1637" s="7"/>
      <c r="X1637" s="7"/>
      <c r="Y1637" s="7"/>
      <c r="Z1637" s="7"/>
      <c r="AA1637" s="7"/>
      <c r="AB1637" s="7"/>
      <c r="AC1637" s="7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</row>
    <row r="1638" spans="1:49" ht="11.25" customHeight="1">
      <c r="A1638" s="7"/>
      <c r="B1638" s="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7"/>
      <c r="N1638" s="7"/>
      <c r="O1638" s="7"/>
      <c r="P1638" s="27"/>
      <c r="Q1638" s="27"/>
      <c r="R1638" s="27"/>
      <c r="S1638" s="27"/>
      <c r="T1638" s="27"/>
      <c r="U1638" s="27"/>
      <c r="V1638" s="27"/>
      <c r="W1638" s="7"/>
      <c r="X1638" s="7"/>
      <c r="Y1638" s="7"/>
      <c r="Z1638" s="7"/>
      <c r="AA1638" s="7"/>
      <c r="AB1638" s="7"/>
      <c r="AC1638" s="7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</row>
    <row r="1639" spans="1:49" ht="11.25" customHeight="1">
      <c r="A1639" s="58">
        <f t="shared" ref="A1639" si="2295">A1630+1</f>
        <v>42545</v>
      </c>
      <c r="B1639" s="58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7"/>
      <c r="N1639" s="7"/>
      <c r="O1639" s="7"/>
      <c r="P1639" s="27"/>
      <c r="Q1639" s="27"/>
      <c r="R1639" s="27"/>
      <c r="S1639" s="27"/>
      <c r="T1639" s="27"/>
      <c r="U1639" s="27"/>
      <c r="V1639" s="27"/>
      <c r="X1639" s="47">
        <f t="shared" ref="X1639" si="2296">IF(DAY(A1603)&gt;$AD$5,DATE(YEAR(A1603),MONTH(A1603),1),DATE(YEAR(A1603),MONTH(A1603)-1,1))</f>
        <v>42522</v>
      </c>
      <c r="Y1639" s="47"/>
      <c r="Z1639" s="47"/>
      <c r="AA1639" s="47"/>
      <c r="AB1639" s="47"/>
      <c r="AC1639" s="18" t="str">
        <f t="shared" ref="AC1639" si="2297">IF(AB1646&lt;&gt;"",IF(EOMONTH(Y1639,0)&gt;AB1646,AB1646+1,""),"")</f>
        <v/>
      </c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</row>
    <row r="1640" spans="1:49" ht="11.25" customHeight="1">
      <c r="A1640" s="58"/>
      <c r="B1640" s="58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7"/>
      <c r="N1640" s="7"/>
      <c r="O1640" s="7"/>
      <c r="P1640" s="27"/>
      <c r="Q1640" s="27"/>
      <c r="R1640" s="27"/>
      <c r="S1640" s="27"/>
      <c r="T1640" s="27"/>
      <c r="U1640" s="27"/>
      <c r="V1640" s="27"/>
      <c r="W1640" s="7" t="s">
        <v>35</v>
      </c>
      <c r="X1640" s="18" t="str">
        <f t="shared" ref="X1640" si="2298">IF(WEEKDAY(X1639,2)=1,DATE(YEAR(X1639),MONTH(X1639),1),"")</f>
        <v/>
      </c>
      <c r="Y1640" s="18">
        <f t="shared" ref="Y1640:AA1640" si="2299">X1646+1</f>
        <v>42527</v>
      </c>
      <c r="Z1640" s="18">
        <f t="shared" si="2299"/>
        <v>42534</v>
      </c>
      <c r="AA1640" s="18">
        <f t="shared" si="2299"/>
        <v>42541</v>
      </c>
      <c r="AB1640" s="18">
        <f t="shared" ref="AB1640" si="2300">IF(AA1646&lt;&gt;"",IF(EOMONTH(X1639,0)&gt;AA1646,AA1646+1,""),"")</f>
        <v>42548</v>
      </c>
      <c r="AC1640" s="18" t="str">
        <f t="shared" ref="AC1640" si="2301">IF(AB1646&lt;&gt;"",IF(EOMONTH(X1639,0)&gt;AB1646,AB1646+1,""),"")</f>
        <v/>
      </c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</row>
    <row r="1641" spans="1:49" ht="11.25" customHeight="1">
      <c r="A1641" s="58"/>
      <c r="B1641" s="58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27"/>
      <c r="T1641" s="27"/>
      <c r="U1641" s="27"/>
      <c r="V1641" s="27"/>
      <c r="W1641" s="7" t="s">
        <v>36</v>
      </c>
      <c r="X1641" s="18" t="str">
        <f t="shared" ref="X1641" si="2302">IF(X1640&lt;&gt;"",X1640+1,IF(WEEKDAY(X1639,2)=2,DATE(YEAR(X1639),MONTH(X1639),1),""))</f>
        <v/>
      </c>
      <c r="Y1641" s="18">
        <f t="shared" ref="Y1641:Y1646" si="2303">Y1640+1</f>
        <v>42528</v>
      </c>
      <c r="Z1641" s="18">
        <f t="shared" ref="Z1641:Z1646" si="2304">Z1640+1</f>
        <v>42535</v>
      </c>
      <c r="AA1641" s="18">
        <f t="shared" ref="AA1641:AA1646" si="2305">AA1640+1</f>
        <v>42542</v>
      </c>
      <c r="AB1641" s="18">
        <f t="shared" ref="AB1641" si="2306">IF(AB1640&lt;&gt;"",IF(EOMONTH(X1639,0)&gt;AB1640,AB1640+1,""),"")</f>
        <v>42549</v>
      </c>
      <c r="AC1641" s="18" t="str">
        <f t="shared" ref="AC1641" si="2307">IF(AC1640&lt;&gt;"",IF(EOMONTH(Y1639,0)&gt;AC1640,AC1640+1,""),"")</f>
        <v/>
      </c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</row>
    <row r="1642" spans="1:49" ht="11.25" customHeight="1">
      <c r="A1642" s="58"/>
      <c r="B1642" s="58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27"/>
      <c r="T1642" s="27"/>
      <c r="U1642" s="27"/>
      <c r="V1642" s="27"/>
      <c r="W1642" s="7" t="s">
        <v>35</v>
      </c>
      <c r="X1642" s="18">
        <f t="shared" ref="X1642" si="2308">IF(X1641&lt;&gt;"",X1641+1,IF(WEEKDAY(X1639,2)=3,DATE(YEAR(X1639),MONTH(X1639),1),""))</f>
        <v>42522</v>
      </c>
      <c r="Y1642" s="18">
        <f t="shared" si="2303"/>
        <v>42529</v>
      </c>
      <c r="Z1642" s="18">
        <f t="shared" si="2304"/>
        <v>42536</v>
      </c>
      <c r="AA1642" s="18">
        <f t="shared" si="2305"/>
        <v>42543</v>
      </c>
      <c r="AB1642" s="18">
        <f t="shared" ref="AB1642" si="2309">IF(AB1641&lt;&gt;"",IF(EOMONTH(X1639,0)&gt;AB1641,AB1641+1,""),"")</f>
        <v>42550</v>
      </c>
      <c r="AC1642" s="18" t="str">
        <f t="shared" ref="AC1642" si="2310">IF(AC1641&lt;&gt;"",IF(EOMONTH(Y1639,0)&gt;AC1641,AC1641+1,""),"")</f>
        <v/>
      </c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</row>
    <row r="1643" spans="1:49" ht="11.25" customHeight="1">
      <c r="A1643" s="57">
        <f t="shared" ref="A1643" si="2311">A1639</f>
        <v>42545</v>
      </c>
      <c r="B1643" s="5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27"/>
      <c r="T1643" s="27"/>
      <c r="U1643" s="27"/>
      <c r="V1643" s="27"/>
      <c r="W1643" s="7" t="s">
        <v>36</v>
      </c>
      <c r="X1643" s="18">
        <f t="shared" ref="X1643" si="2312">IF(X1642&lt;&gt;"",X1642+1,IF(WEEKDAY(X1639,2)=4,DATE(YEAR(X1639),MONTH(X1639),1),""))</f>
        <v>42523</v>
      </c>
      <c r="Y1643" s="18">
        <f t="shared" si="2303"/>
        <v>42530</v>
      </c>
      <c r="Z1643" s="18">
        <f t="shared" si="2304"/>
        <v>42537</v>
      </c>
      <c r="AA1643" s="18">
        <f t="shared" si="2305"/>
        <v>42544</v>
      </c>
      <c r="AB1643" s="18">
        <f t="shared" ref="AB1643" si="2313">IF(AB1642&lt;&gt;"",IF(EOMONTH(X1639,0)&gt;AB1642,AB1642+1,""),"")</f>
        <v>42551</v>
      </c>
      <c r="AC1643" s="18" t="str">
        <f t="shared" ref="AC1643" si="2314">IF(AC1642&lt;&gt;"",IF(EOMONTH(Y1639,0)&gt;AC1642,AC1642+1,""),"")</f>
        <v/>
      </c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</row>
    <row r="1644" spans="1:49" ht="11.25" customHeight="1">
      <c r="A1644" s="57"/>
      <c r="B1644" s="5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27"/>
      <c r="T1644" s="27"/>
      <c r="U1644" s="27"/>
      <c r="V1644" s="27"/>
      <c r="W1644" s="7" t="s">
        <v>37</v>
      </c>
      <c r="X1644" s="18">
        <f t="shared" ref="X1644" si="2315">IF(X1643&lt;&gt;"",X1643+1,IF(WEEKDAY(X1639,2)=5,DATE(YEAR(X1639),MONTH(X1639),1),""))</f>
        <v>42524</v>
      </c>
      <c r="Y1644" s="18">
        <f t="shared" si="2303"/>
        <v>42531</v>
      </c>
      <c r="Z1644" s="18">
        <f t="shared" si="2304"/>
        <v>42538</v>
      </c>
      <c r="AA1644" s="18">
        <f t="shared" si="2305"/>
        <v>42545</v>
      </c>
      <c r="AB1644" s="18" t="str">
        <f t="shared" ref="AB1644" si="2316">IF(AB1643&lt;&gt;"",IF(EOMONTH(X1639,0)&gt;AB1643,AB1643+1,""),"")</f>
        <v/>
      </c>
      <c r="AC1644" s="18" t="str">
        <f t="shared" ref="AC1644" si="2317">IF(AC1643&lt;&gt;"",IF(EOMONTH(Y1639,0)&gt;AC1643,AC1643+1,""),"")</f>
        <v/>
      </c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</row>
    <row r="1645" spans="1:49" ht="11.25" customHeight="1">
      <c r="A1645" s="54" t="str">
        <f>IF(COUNTIF($AE$18:$AE$60,A1639)=1,VLOOKUP(A1639,$AE$18:$AF$60,2,0),"")</f>
        <v/>
      </c>
      <c r="B1645" s="54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27"/>
      <c r="T1645" s="27"/>
      <c r="U1645" s="27"/>
      <c r="V1645" s="27"/>
      <c r="W1645" s="7" t="s">
        <v>38</v>
      </c>
      <c r="X1645" s="18">
        <f t="shared" ref="X1645" si="2318">IF(X1644&lt;&gt;"",X1644+1,IF(WEEKDAY(X1639,2)=6,DATE(YEAR(X1639),MONTH(X1639),1),""))</f>
        <v>42525</v>
      </c>
      <c r="Y1645" s="18">
        <f t="shared" si="2303"/>
        <v>42532</v>
      </c>
      <c r="Z1645" s="18">
        <f t="shared" si="2304"/>
        <v>42539</v>
      </c>
      <c r="AA1645" s="18">
        <f t="shared" si="2305"/>
        <v>42546</v>
      </c>
      <c r="AB1645" s="18" t="str">
        <f t="shared" ref="AB1645" si="2319">IF(AB1644&lt;&gt;"",IF(EOMONTH(X1639,0)&gt;AB1644,AB1644+1,""),"")</f>
        <v/>
      </c>
      <c r="AC1645" s="18" t="str">
        <f t="shared" ref="AC1645" si="2320">IF(AC1644&lt;&gt;"",IF(EOMONTH(Y1639,0)&gt;AC1644,AC1644+1,""),"")</f>
        <v/>
      </c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</row>
    <row r="1646" spans="1:49" ht="11.25" customHeight="1">
      <c r="A1646" s="55"/>
      <c r="B1646" s="55"/>
      <c r="C1646" s="29"/>
      <c r="D1646" s="29"/>
      <c r="E1646" s="29"/>
      <c r="F1646" s="29"/>
      <c r="G1646" s="29"/>
      <c r="H1646" s="29"/>
      <c r="I1646" s="29"/>
      <c r="J1646" s="29"/>
      <c r="K1646" s="29"/>
      <c r="L1646" s="29"/>
      <c r="M1646" s="29"/>
      <c r="N1646" s="29"/>
      <c r="O1646" s="29"/>
      <c r="P1646" s="29"/>
      <c r="Q1646" s="29"/>
      <c r="R1646" s="29"/>
      <c r="S1646" s="29"/>
      <c r="T1646" s="29"/>
      <c r="U1646" s="29"/>
      <c r="V1646" s="27"/>
      <c r="W1646" s="19" t="s">
        <v>38</v>
      </c>
      <c r="X1646" s="20">
        <f t="shared" ref="X1646" si="2321">IF(X1645&lt;&gt;"",X1645+1,IF(WEEKDAY(X1639,2)=7,DATE(YEAR(X1639),MONTH(X1639),1),""))</f>
        <v>42526</v>
      </c>
      <c r="Y1646" s="20">
        <f t="shared" si="2303"/>
        <v>42533</v>
      </c>
      <c r="Z1646" s="20">
        <f t="shared" si="2304"/>
        <v>42540</v>
      </c>
      <c r="AA1646" s="20">
        <f t="shared" si="2305"/>
        <v>42547</v>
      </c>
      <c r="AB1646" s="20" t="str">
        <f t="shared" ref="AB1646" si="2322">IF(AB1645&lt;&gt;"",IF(EOMONTH(X1639,0)&gt;AB1645,AB1645+1,""),"")</f>
        <v/>
      </c>
      <c r="AC1646" s="20" t="str">
        <f t="shared" ref="AC1646" si="2323">IF(AC1645&lt;&gt;"",IF(EOMONTH(Y1639,0)&gt;AC1645,AC1645+1,""),"")</f>
        <v/>
      </c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</row>
    <row r="1647" spans="1:49" ht="11.25" customHeight="1">
      <c r="A1647" s="21"/>
      <c r="B1647" s="21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27"/>
      <c r="V1647" s="27"/>
      <c r="W1647" s="7"/>
      <c r="X1647" s="7"/>
      <c r="Y1647" s="7"/>
      <c r="Z1647" s="7"/>
      <c r="AA1647" s="7"/>
      <c r="AB1647" s="7"/>
      <c r="AC1647" s="27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</row>
    <row r="1648" spans="1:49" ht="11.25" customHeight="1">
      <c r="A1648" s="56">
        <f t="shared" ref="A1648" si="2324">A1639+1</f>
        <v>42546</v>
      </c>
      <c r="B1648" s="56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27"/>
      <c r="T1648" s="27"/>
      <c r="U1648" s="27"/>
      <c r="V1648" s="27"/>
      <c r="X1648" s="47">
        <f t="shared" ref="X1648" si="2325">DATE(YEAR(X1639),MONTH(X1639)+1,1)</f>
        <v>42552</v>
      </c>
      <c r="Y1648" s="47"/>
      <c r="Z1648" s="47"/>
      <c r="AA1648" s="47"/>
      <c r="AB1648" s="47"/>
      <c r="AC1648" s="18" t="str">
        <f t="shared" ref="AC1648" si="2326">IF(AB1655&lt;&gt;"",IF(EOMONTH(Y1648,0)&gt;AB1655,AB1655+1,""),"")</f>
        <v/>
      </c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</row>
    <row r="1649" spans="1:49" ht="11.25" customHeight="1">
      <c r="A1649" s="56"/>
      <c r="B1649" s="56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27"/>
      <c r="T1649" s="27"/>
      <c r="U1649" s="27"/>
      <c r="V1649" s="27"/>
      <c r="W1649" s="7" t="s">
        <v>35</v>
      </c>
      <c r="X1649" s="18" t="str">
        <f t="shared" ref="X1649" si="2327">IF(WEEKDAY(X1648,2)=1,DATE(YEAR(X1648),MONTH(X1648),1),"")</f>
        <v/>
      </c>
      <c r="Y1649" s="18">
        <f t="shared" ref="Y1649:AA1649" si="2328">X1655+1</f>
        <v>42555</v>
      </c>
      <c r="Z1649" s="18">
        <f t="shared" si="2328"/>
        <v>42562</v>
      </c>
      <c r="AA1649" s="18">
        <f t="shared" si="2328"/>
        <v>42569</v>
      </c>
      <c r="AB1649" s="18">
        <f t="shared" ref="AB1649" si="2329">IF(AA1655&lt;&gt;"",IF(EOMONTH(X1648,0)&gt;AA1655,AA1655+1,""),"")</f>
        <v>42576</v>
      </c>
      <c r="AC1649" s="18" t="str">
        <f t="shared" ref="AC1649" si="2330">IF(AB1655&lt;&gt;"",IF(EOMONTH(X1648,0)&gt;AB1655,AB1655+1,""),"")</f>
        <v/>
      </c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</row>
    <row r="1650" spans="1:49" ht="11.25" customHeight="1">
      <c r="A1650" s="56"/>
      <c r="B1650" s="56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27"/>
      <c r="T1650" s="27"/>
      <c r="U1650" s="27"/>
      <c r="V1650" s="27"/>
      <c r="W1650" s="7" t="s">
        <v>36</v>
      </c>
      <c r="X1650" s="18" t="str">
        <f t="shared" ref="X1650" si="2331">IF(X1649&lt;&gt;"",X1649+1,IF(WEEKDAY(X1648,2)=2,DATE(YEAR(X1648),MONTH(X1648),1),""))</f>
        <v/>
      </c>
      <c r="Y1650" s="18">
        <f t="shared" ref="Y1650:Y1655" si="2332">Y1649+1</f>
        <v>42556</v>
      </c>
      <c r="Z1650" s="18">
        <f t="shared" ref="Z1650:Z1655" si="2333">Z1649+1</f>
        <v>42563</v>
      </c>
      <c r="AA1650" s="18">
        <f t="shared" ref="AA1650:AA1655" si="2334">AA1649+1</f>
        <v>42570</v>
      </c>
      <c r="AB1650" s="18">
        <f t="shared" ref="AB1650" si="2335">IF(AB1649&lt;&gt;"",IF(EOMONTH(X1648,0)&gt;AB1649,AB1649+1,""),"")</f>
        <v>42577</v>
      </c>
      <c r="AC1650" s="18" t="str">
        <f t="shared" ref="AC1650" si="2336">IF(AC1649&lt;&gt;"",IF(EOMONTH(Y1648,0)&gt;AC1649,AC1649+1,""),"")</f>
        <v/>
      </c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</row>
    <row r="1651" spans="1:49" ht="11.25" customHeight="1">
      <c r="A1651" s="56"/>
      <c r="B1651" s="56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27"/>
      <c r="T1651" s="27"/>
      <c r="U1651" s="27"/>
      <c r="V1651" s="27"/>
      <c r="W1651" s="7" t="s">
        <v>35</v>
      </c>
      <c r="X1651" s="18" t="str">
        <f t="shared" ref="X1651" si="2337">IF(X1650&lt;&gt;"",X1650+1,IF(WEEKDAY(X1648,2)=3,DATE(YEAR(X1648),MONTH(X1648),1),""))</f>
        <v/>
      </c>
      <c r="Y1651" s="18">
        <f t="shared" si="2332"/>
        <v>42557</v>
      </c>
      <c r="Z1651" s="18">
        <f t="shared" si="2333"/>
        <v>42564</v>
      </c>
      <c r="AA1651" s="18">
        <f t="shared" si="2334"/>
        <v>42571</v>
      </c>
      <c r="AB1651" s="18">
        <f t="shared" ref="AB1651" si="2338">IF(AB1650&lt;&gt;"",IF(EOMONTH(X1648,0)&gt;AB1650,AB1650+1,""),"")</f>
        <v>42578</v>
      </c>
      <c r="AC1651" s="18" t="str">
        <f t="shared" ref="AC1651" si="2339">IF(AC1650&lt;&gt;"",IF(EOMONTH(Y1648,0)&gt;AC1650,AC1650+1,""),"")</f>
        <v/>
      </c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</row>
    <row r="1652" spans="1:49" ht="11.25" customHeight="1">
      <c r="A1652" s="50">
        <f t="shared" ref="A1652" si="2340">A1648</f>
        <v>42546</v>
      </c>
      <c r="B1652" s="50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27"/>
      <c r="V1652" s="27"/>
      <c r="W1652" s="7" t="s">
        <v>36</v>
      </c>
      <c r="X1652" s="18" t="str">
        <f t="shared" ref="X1652" si="2341">IF(X1651&lt;&gt;"",X1651+1,IF(WEEKDAY(X1648,2)=4,DATE(YEAR(X1648),MONTH(X1648),1),""))</f>
        <v/>
      </c>
      <c r="Y1652" s="18">
        <f t="shared" si="2332"/>
        <v>42558</v>
      </c>
      <c r="Z1652" s="18">
        <f t="shared" si="2333"/>
        <v>42565</v>
      </c>
      <c r="AA1652" s="18">
        <f t="shared" si="2334"/>
        <v>42572</v>
      </c>
      <c r="AB1652" s="18">
        <f t="shared" ref="AB1652" si="2342">IF(AB1651&lt;&gt;"",IF(EOMONTH(X1648,0)&gt;AB1651,AB1651+1,""),"")</f>
        <v>42579</v>
      </c>
      <c r="AC1652" s="18" t="str">
        <f t="shared" ref="AC1652" si="2343">IF(AC1651&lt;&gt;"",IF(EOMONTH(Y1648,0)&gt;AC1651,AC1651+1,""),"")</f>
        <v/>
      </c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</row>
    <row r="1653" spans="1:49" ht="11.25" customHeight="1">
      <c r="A1653" s="50"/>
      <c r="B1653" s="50"/>
      <c r="C1653" s="27"/>
      <c r="D1653" s="27"/>
      <c r="E1653" s="31"/>
      <c r="F1653" s="31"/>
      <c r="G1653" s="31"/>
      <c r="H1653" s="31"/>
      <c r="I1653" s="31"/>
      <c r="J1653" s="31"/>
      <c r="K1653" s="31"/>
      <c r="L1653" s="27"/>
      <c r="M1653" s="27"/>
      <c r="N1653" s="27"/>
      <c r="O1653" s="27"/>
      <c r="P1653" s="27"/>
      <c r="Q1653" s="27"/>
      <c r="R1653" s="27"/>
      <c r="S1653" s="27"/>
      <c r="T1653" s="27"/>
      <c r="U1653" s="27"/>
      <c r="V1653" s="27"/>
      <c r="W1653" s="7" t="s">
        <v>37</v>
      </c>
      <c r="X1653" s="18">
        <f t="shared" ref="X1653" si="2344">IF(X1652&lt;&gt;"",X1652+1,IF(WEEKDAY(X1648,2)=5,DATE(YEAR(X1648),MONTH(X1648),1),""))</f>
        <v>42552</v>
      </c>
      <c r="Y1653" s="18">
        <f t="shared" si="2332"/>
        <v>42559</v>
      </c>
      <c r="Z1653" s="18">
        <f t="shared" si="2333"/>
        <v>42566</v>
      </c>
      <c r="AA1653" s="18">
        <f t="shared" si="2334"/>
        <v>42573</v>
      </c>
      <c r="AB1653" s="18">
        <f t="shared" ref="AB1653" si="2345">IF(AB1652&lt;&gt;"",IF(EOMONTH(X1648,0)&gt;AB1652,AB1652+1,""),"")</f>
        <v>42580</v>
      </c>
      <c r="AC1653" s="18" t="str">
        <f t="shared" ref="AC1653" si="2346">IF(AC1652&lt;&gt;"",IF(EOMONTH(Y1648,0)&gt;AC1652,AC1652+1,""),"")</f>
        <v/>
      </c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</row>
    <row r="1654" spans="1:49" ht="11.25" customHeight="1">
      <c r="A1654" s="48" t="str">
        <f>IF(COUNTIF($AE$18:$AE$60,A1648)=1,VLOOKUP(A1648,$AE$18:$AF$60,2,0),"")</f>
        <v/>
      </c>
      <c r="B1654" s="48"/>
      <c r="C1654" s="27"/>
      <c r="D1654" s="27"/>
      <c r="E1654" s="31"/>
      <c r="F1654" s="31"/>
      <c r="G1654" s="31"/>
      <c r="H1654" s="31"/>
      <c r="I1654" s="31"/>
      <c r="J1654" s="31"/>
      <c r="K1654" s="31"/>
      <c r="L1654" s="27"/>
      <c r="M1654" s="27"/>
      <c r="N1654" s="27"/>
      <c r="O1654" s="27"/>
      <c r="P1654" s="27"/>
      <c r="Q1654" s="27"/>
      <c r="R1654" s="27"/>
      <c r="S1654" s="27"/>
      <c r="T1654" s="27"/>
      <c r="U1654" s="27"/>
      <c r="V1654" s="27"/>
      <c r="W1654" s="7" t="s">
        <v>38</v>
      </c>
      <c r="X1654" s="18">
        <f t="shared" ref="X1654" si="2347">IF(X1653&lt;&gt;"",X1653+1,IF(WEEKDAY(X1648,2)=6,DATE(YEAR(X1648),MONTH(X1648),1),""))</f>
        <v>42553</v>
      </c>
      <c r="Y1654" s="18">
        <f t="shared" si="2332"/>
        <v>42560</v>
      </c>
      <c r="Z1654" s="18">
        <f t="shared" si="2333"/>
        <v>42567</v>
      </c>
      <c r="AA1654" s="18">
        <f t="shared" si="2334"/>
        <v>42574</v>
      </c>
      <c r="AB1654" s="18">
        <f t="shared" ref="AB1654" si="2348">IF(AB1653&lt;&gt;"",IF(EOMONTH(X1648,0)&gt;AB1653,AB1653+1,""),"")</f>
        <v>42581</v>
      </c>
      <c r="AC1654" s="18" t="str">
        <f t="shared" ref="AC1654" si="2349">IF(AC1653&lt;&gt;"",IF(EOMONTH(Y1648,0)&gt;AC1653,AC1653+1,""),"")</f>
        <v/>
      </c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</row>
    <row r="1655" spans="1:49" ht="11.25" customHeight="1">
      <c r="A1655" s="49"/>
      <c r="B1655" s="49"/>
      <c r="C1655" s="29"/>
      <c r="D1655" s="29"/>
      <c r="E1655" s="29"/>
      <c r="F1655" s="29"/>
      <c r="G1655" s="29"/>
      <c r="H1655" s="29"/>
      <c r="I1655" s="29"/>
      <c r="J1655" s="29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9"/>
      <c r="V1655" s="27"/>
      <c r="W1655" s="19" t="s">
        <v>38</v>
      </c>
      <c r="X1655" s="20">
        <f t="shared" ref="X1655" si="2350">IF(X1654&lt;&gt;"",X1654+1,IF(WEEKDAY(X1648,2)=7,DATE(YEAR(X1648),MONTH(X1648),1),""))</f>
        <v>42554</v>
      </c>
      <c r="Y1655" s="20">
        <f t="shared" si="2332"/>
        <v>42561</v>
      </c>
      <c r="Z1655" s="20">
        <f t="shared" si="2333"/>
        <v>42568</v>
      </c>
      <c r="AA1655" s="20">
        <f t="shared" si="2334"/>
        <v>42575</v>
      </c>
      <c r="AB1655" s="20">
        <f t="shared" ref="AB1655" si="2351">IF(AB1654&lt;&gt;"",IF(EOMONTH(X1648,0)&gt;AB1654,AB1654+1,""),"")</f>
        <v>42582</v>
      </c>
      <c r="AC1655" s="20" t="str">
        <f t="shared" ref="AC1655" si="2352">IF(AC1654&lt;&gt;"",IF(EOMONTH(Y1648,0)&gt;AC1654,AC1654+1,""),"")</f>
        <v/>
      </c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</row>
    <row r="1656" spans="1:49" ht="11.25" customHeight="1">
      <c r="A1656" s="25"/>
      <c r="B1656" s="25"/>
      <c r="C1656" s="27"/>
      <c r="D1656" s="27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  <c r="R1656" s="27"/>
      <c r="S1656" s="27"/>
      <c r="T1656" s="27"/>
      <c r="U1656" s="27"/>
      <c r="V1656" s="27"/>
      <c r="W1656" s="7"/>
      <c r="X1656" s="7"/>
      <c r="Y1656" s="7"/>
      <c r="Z1656" s="7"/>
      <c r="AA1656" s="7"/>
      <c r="AB1656" s="7"/>
      <c r="AC1656" s="27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</row>
    <row r="1657" spans="1:49" ht="11.25" customHeight="1">
      <c r="A1657" s="56">
        <f t="shared" ref="A1657" si="2353">A1648+1</f>
        <v>42547</v>
      </c>
      <c r="B1657" s="56"/>
      <c r="C1657" s="27"/>
      <c r="D1657" s="27"/>
      <c r="E1657" s="27"/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27"/>
      <c r="V1657" s="27"/>
      <c r="X1657" s="47">
        <f t="shared" ref="X1657" si="2354">DATE(YEAR(X1648),MONTH(X1648)+1,1)</f>
        <v>42583</v>
      </c>
      <c r="Y1657" s="47"/>
      <c r="Z1657" s="47"/>
      <c r="AA1657" s="47"/>
      <c r="AB1657" s="47"/>
      <c r="AC1657" s="18" t="str">
        <f t="shared" ref="AC1657" si="2355">IF(AB1664&lt;&gt;"",IF(EOMONTH(Y1657,0)&gt;AB1664,AB1664+1,""),"")</f>
        <v/>
      </c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</row>
    <row r="1658" spans="1:49" ht="11.25" customHeight="1">
      <c r="A1658" s="56"/>
      <c r="B1658" s="56"/>
      <c r="C1658" s="27"/>
      <c r="D1658" s="27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  <c r="Q1658" s="27"/>
      <c r="R1658" s="27"/>
      <c r="S1658" s="27"/>
      <c r="T1658" s="27"/>
      <c r="U1658" s="27"/>
      <c r="V1658" s="27"/>
      <c r="W1658" s="7" t="s">
        <v>35</v>
      </c>
      <c r="X1658" s="18">
        <f t="shared" ref="X1658" si="2356">IF(WEEKDAY(X1657,2)=1,DATE(YEAR(X1657),MONTH(X1657),1),"")</f>
        <v>42583</v>
      </c>
      <c r="Y1658" s="18">
        <f t="shared" ref="Y1658:AA1658" si="2357">X1664+1</f>
        <v>42590</v>
      </c>
      <c r="Z1658" s="18">
        <f t="shared" si="2357"/>
        <v>42597</v>
      </c>
      <c r="AA1658" s="18">
        <f t="shared" si="2357"/>
        <v>42604</v>
      </c>
      <c r="AB1658" s="18">
        <f t="shared" ref="AB1658" si="2358">IF(AA1664&lt;&gt;"",IF(EOMONTH(X1657,0)&gt;AA1664,AA1664+1,""),"")</f>
        <v>42611</v>
      </c>
      <c r="AC1658" s="18" t="str">
        <f t="shared" ref="AC1658" si="2359">IF(AB1664&lt;&gt;"",IF(EOMONTH(X1657,0)&gt;AB1664,AB1664+1,""),"")</f>
        <v/>
      </c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</row>
    <row r="1659" spans="1:49" ht="11.25" customHeight="1">
      <c r="A1659" s="56"/>
      <c r="B1659" s="56"/>
      <c r="C1659" s="27"/>
      <c r="D1659" s="27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  <c r="Q1659" s="27"/>
      <c r="R1659" s="27"/>
      <c r="S1659" s="27"/>
      <c r="T1659" s="27"/>
      <c r="U1659" s="27"/>
      <c r="V1659" s="27"/>
      <c r="W1659" s="7" t="s">
        <v>36</v>
      </c>
      <c r="X1659" s="18">
        <f t="shared" ref="X1659" si="2360">IF(X1658&lt;&gt;"",X1658+1,IF(WEEKDAY(X1657,2)=2,DATE(YEAR(X1657),MONTH(X1657),1),""))</f>
        <v>42584</v>
      </c>
      <c r="Y1659" s="18">
        <f t="shared" ref="Y1659" si="2361">Y1658+1</f>
        <v>42591</v>
      </c>
      <c r="Z1659" s="18">
        <f t="shared" ref="Z1659" si="2362">Z1658+1</f>
        <v>42598</v>
      </c>
      <c r="AA1659" s="18">
        <f t="shared" ref="AA1659" si="2363">AA1658+1</f>
        <v>42605</v>
      </c>
      <c r="AB1659" s="18">
        <f t="shared" ref="AB1659" si="2364">IF(AB1658&lt;&gt;"",IF(EOMONTH(X1657,0)&gt;AB1658,AB1658+1,""),"")</f>
        <v>42612</v>
      </c>
      <c r="AC1659" s="18" t="str">
        <f t="shared" ref="AC1659" si="2365">IF(AC1658&lt;&gt;"",IF(EOMONTH(Y1657,0)&gt;AC1658,AC1658+1,""),"")</f>
        <v/>
      </c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</row>
    <row r="1660" spans="1:49" ht="11.25" customHeight="1">
      <c r="A1660" s="56"/>
      <c r="B1660" s="56"/>
      <c r="C1660" s="27"/>
      <c r="D1660" s="27"/>
      <c r="E1660" s="27"/>
      <c r="F1660" s="27"/>
      <c r="G1660" s="27"/>
      <c r="H1660" s="27"/>
      <c r="I1660" s="27"/>
      <c r="J1660" s="27"/>
      <c r="K1660" s="27"/>
      <c r="L1660" s="27"/>
      <c r="M1660" s="27"/>
      <c r="N1660" s="27"/>
      <c r="O1660" s="27"/>
      <c r="P1660" s="27"/>
      <c r="Q1660" s="27"/>
      <c r="R1660" s="27"/>
      <c r="S1660" s="27"/>
      <c r="T1660" s="27"/>
      <c r="U1660" s="27"/>
      <c r="V1660" s="7"/>
      <c r="W1660" s="7" t="s">
        <v>35</v>
      </c>
      <c r="X1660" s="18">
        <f t="shared" ref="X1660" si="2366">IF(X1659&lt;&gt;"",X1659+1,IF(WEEKDAY(X1657,2)=3,DATE(YEAR(X1657),MONTH(X1657),1),""))</f>
        <v>42585</v>
      </c>
      <c r="Y1660" s="18">
        <f t="shared" ref="Y1660:AA1660" si="2367">Y1659+1</f>
        <v>42592</v>
      </c>
      <c r="Z1660" s="18">
        <f t="shared" si="2367"/>
        <v>42599</v>
      </c>
      <c r="AA1660" s="18">
        <f t="shared" si="2367"/>
        <v>42606</v>
      </c>
      <c r="AB1660" s="18">
        <f t="shared" ref="AB1660" si="2368">IF(AB1659&lt;&gt;"",IF(EOMONTH(X1657,0)&gt;AB1659,AB1659+1,""),"")</f>
        <v>42613</v>
      </c>
      <c r="AC1660" s="18" t="str">
        <f t="shared" ref="AC1660" si="2369">IF(AC1659&lt;&gt;"",IF(EOMONTH(Y1657,0)&gt;AC1659,AC1659+1,""),"")</f>
        <v/>
      </c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</row>
    <row r="1661" spans="1:49" ht="11.25" customHeight="1">
      <c r="A1661" s="50">
        <f t="shared" ref="A1661" si="2370">A1657</f>
        <v>42547</v>
      </c>
      <c r="B1661" s="50"/>
      <c r="C1661" s="27"/>
      <c r="D1661" s="27"/>
      <c r="E1661" s="27"/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  <c r="Q1661" s="27"/>
      <c r="R1661" s="27"/>
      <c r="S1661" s="27"/>
      <c r="T1661" s="27"/>
      <c r="U1661" s="27"/>
      <c r="V1661" s="7"/>
      <c r="W1661" s="7" t="s">
        <v>36</v>
      </c>
      <c r="X1661" s="18">
        <f t="shared" ref="X1661" si="2371">IF(X1660&lt;&gt;"",X1660+1,IF(WEEKDAY(X1657,2)=4,DATE(YEAR(X1657),MONTH(X1657),1),""))</f>
        <v>42586</v>
      </c>
      <c r="Y1661" s="18">
        <f t="shared" ref="Y1661:AA1661" si="2372">Y1660+1</f>
        <v>42593</v>
      </c>
      <c r="Z1661" s="18">
        <f t="shared" si="2372"/>
        <v>42600</v>
      </c>
      <c r="AA1661" s="18">
        <f t="shared" si="2372"/>
        <v>42607</v>
      </c>
      <c r="AB1661" s="18" t="str">
        <f t="shared" ref="AB1661" si="2373">IF(AB1660&lt;&gt;"",IF(EOMONTH(X1657,0)&gt;AB1660,AB1660+1,""),"")</f>
        <v/>
      </c>
      <c r="AC1661" s="18" t="str">
        <f t="shared" ref="AC1661" si="2374">IF(AC1660&lt;&gt;"",IF(EOMONTH(Y1657,0)&gt;AC1660,AC1660+1,""),"")</f>
        <v/>
      </c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</row>
    <row r="1662" spans="1:49" ht="11.25" customHeight="1">
      <c r="A1662" s="50"/>
      <c r="B1662" s="50"/>
      <c r="C1662" s="27"/>
      <c r="D1662" s="27"/>
      <c r="E1662" s="27"/>
      <c r="F1662" s="27"/>
      <c r="G1662" s="27"/>
      <c r="H1662" s="27"/>
      <c r="I1662" s="27"/>
      <c r="J1662" s="27"/>
      <c r="K1662" s="27"/>
      <c r="L1662" s="27"/>
      <c r="M1662" s="27"/>
      <c r="N1662" s="27"/>
      <c r="O1662" s="27"/>
      <c r="P1662" s="27"/>
      <c r="Q1662" s="27"/>
      <c r="R1662" s="27"/>
      <c r="S1662" s="27"/>
      <c r="T1662" s="27"/>
      <c r="U1662" s="27"/>
      <c r="V1662" s="7"/>
      <c r="W1662" s="7" t="s">
        <v>37</v>
      </c>
      <c r="X1662" s="18">
        <f t="shared" ref="X1662" si="2375">IF(X1661&lt;&gt;"",X1661+1,IF(WEEKDAY(X1657,2)=5,DATE(YEAR(X1657),MONTH(X1657),1),""))</f>
        <v>42587</v>
      </c>
      <c r="Y1662" s="18">
        <f t="shared" ref="Y1662:AA1662" si="2376">Y1661+1</f>
        <v>42594</v>
      </c>
      <c r="Z1662" s="18">
        <f t="shared" si="2376"/>
        <v>42601</v>
      </c>
      <c r="AA1662" s="18">
        <f t="shared" si="2376"/>
        <v>42608</v>
      </c>
      <c r="AB1662" s="18" t="str">
        <f t="shared" ref="AB1662" si="2377">IF(AB1661&lt;&gt;"",IF(EOMONTH(X1657,0)&gt;AB1661,AB1661+1,""),"")</f>
        <v/>
      </c>
      <c r="AC1662" s="18" t="str">
        <f t="shared" ref="AC1662" si="2378">IF(AC1661&lt;&gt;"",IF(EOMONTH(Y1657,0)&gt;AC1661,AC1661+1,""),"")</f>
        <v/>
      </c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</row>
    <row r="1663" spans="1:49" ht="11.25" customHeight="1">
      <c r="A1663" s="48" t="str">
        <f>IF(COUNTIF($AE$18:$AE$60,A1657)=1,VLOOKUP(A1657,$AE$18:$AF$60,2,0),"")</f>
        <v/>
      </c>
      <c r="B1663" s="48"/>
      <c r="C1663" s="27"/>
      <c r="D1663" s="27"/>
      <c r="E1663" s="27"/>
      <c r="F1663" s="27"/>
      <c r="G1663" s="27"/>
      <c r="H1663" s="27"/>
      <c r="I1663" s="27"/>
      <c r="J1663" s="27"/>
      <c r="K1663" s="27"/>
      <c r="L1663" s="27"/>
      <c r="M1663" s="27"/>
      <c r="N1663" s="27"/>
      <c r="O1663" s="27"/>
      <c r="P1663" s="27"/>
      <c r="Q1663" s="27"/>
      <c r="R1663" s="27"/>
      <c r="S1663" s="27"/>
      <c r="T1663" s="27"/>
      <c r="U1663" s="27"/>
      <c r="V1663" s="7"/>
      <c r="W1663" s="7" t="s">
        <v>38</v>
      </c>
      <c r="X1663" s="18">
        <f t="shared" ref="X1663" si="2379">IF(X1662&lt;&gt;"",X1662+1,IF(WEEKDAY(X1657,2)=6,DATE(YEAR(X1657),MONTH(X1657),1),""))</f>
        <v>42588</v>
      </c>
      <c r="Y1663" s="18">
        <f t="shared" ref="Y1663:AA1663" si="2380">Y1662+1</f>
        <v>42595</v>
      </c>
      <c r="Z1663" s="18">
        <f t="shared" si="2380"/>
        <v>42602</v>
      </c>
      <c r="AA1663" s="18">
        <f t="shared" si="2380"/>
        <v>42609</v>
      </c>
      <c r="AB1663" s="18" t="str">
        <f t="shared" ref="AB1663" si="2381">IF(AB1662&lt;&gt;"",IF(EOMONTH(X1657,0)&gt;AB1662,AB1662+1,""),"")</f>
        <v/>
      </c>
      <c r="AC1663" s="18" t="str">
        <f t="shared" ref="AC1663" si="2382">IF(AC1662&lt;&gt;"",IF(EOMONTH(Y1657,0)&gt;AC1662,AC1662+1,""),"")</f>
        <v/>
      </c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</row>
    <row r="1664" spans="1:49" ht="11.25" customHeight="1">
      <c r="A1664" s="49"/>
      <c r="B1664" s="49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7"/>
      <c r="W1664" s="19" t="s">
        <v>38</v>
      </c>
      <c r="X1664" s="20">
        <f t="shared" ref="X1664" si="2383">IF(X1663&lt;&gt;"",X1663+1,IF(WEEKDAY(X1657,2)=7,DATE(YEAR(X1657),MONTH(X1657),1),""))</f>
        <v>42589</v>
      </c>
      <c r="Y1664" s="20">
        <f t="shared" ref="Y1664:AA1664" si="2384">Y1663+1</f>
        <v>42596</v>
      </c>
      <c r="Z1664" s="20">
        <f t="shared" si="2384"/>
        <v>42603</v>
      </c>
      <c r="AA1664" s="20">
        <f t="shared" si="2384"/>
        <v>42610</v>
      </c>
      <c r="AB1664" s="20" t="str">
        <f t="shared" ref="AB1664" si="2385">IF(AB1663&lt;&gt;"",IF(EOMONTH(X1657,0)&gt;AB1663,AB1663+1,""),"")</f>
        <v/>
      </c>
      <c r="AC1664" s="20" t="str">
        <f t="shared" ref="AC1664" si="2386">IF(AC1663&lt;&gt;"",IF(EOMONTH(Y1657,0)&gt;AC1663,AC1663+1,""),"")</f>
        <v/>
      </c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</row>
    <row r="1665" spans="1:49" ht="33.75" customHeight="1">
      <c r="A1665" s="51">
        <f>TRUNC((A1667-WEEKDAY(A1667,2)-DATE(YEAR(A1667+4-WEEKDAY(A1667,2)),1,-10))/7)</f>
        <v>26</v>
      </c>
      <c r="B1665" s="51"/>
      <c r="C1665" s="52" t="str">
        <f>IF(MONTH(A1667)=MONTH(A1721),VLOOKUP(MONTH(A1667),$AI$1:$AJ$12,2,2)&amp;" "&amp;YEAR(A1667),VLOOKUP(MONTH(A1667),$AI$1:$AJ$12,2,2)&amp;" "&amp;YEAR(A1667)&amp;" / "&amp;VLOOKUP(MONTH(A1721),$AI$1:$AJ$12,2,2)&amp;" "&amp;YEAR(A1721))</f>
        <v>Juni 2016 / Juli 2016</v>
      </c>
      <c r="D1665" s="52"/>
      <c r="E1665" s="52"/>
      <c r="F1665" s="52"/>
      <c r="G1665" s="52"/>
      <c r="H1665" s="52"/>
      <c r="I1665" s="52"/>
      <c r="J1665" s="52"/>
      <c r="K1665" s="52"/>
      <c r="L1665" s="52"/>
      <c r="M1665" s="52" t="str">
        <f t="shared" ref="M1665" si="2387">C1665</f>
        <v>Juni 2016 / Juli 2016</v>
      </c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3">
        <f t="shared" ref="Z1665" si="2388">A1665</f>
        <v>26</v>
      </c>
      <c r="AA1665" s="53"/>
      <c r="AB1665" s="53"/>
      <c r="AC1665" s="5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</row>
    <row r="1666" spans="1:49" ht="11.25" customHeight="1">
      <c r="A1666" s="27"/>
      <c r="B1666" s="27"/>
      <c r="C1666" s="27"/>
      <c r="D1666" s="27"/>
      <c r="E1666" s="27"/>
      <c r="F1666" s="27"/>
      <c r="G1666" s="27"/>
      <c r="H1666" s="27"/>
      <c r="I1666" s="27"/>
      <c r="J1666" s="27"/>
      <c r="K1666" s="27"/>
      <c r="L1666" s="2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</row>
    <row r="1667" spans="1:49" ht="11.25" customHeight="1">
      <c r="A1667" s="58">
        <f t="shared" ref="A1667" si="2389">A1657+1</f>
        <v>42548</v>
      </c>
      <c r="B1667" s="58"/>
      <c r="C1667" s="27"/>
      <c r="D1667" s="27"/>
      <c r="E1667" s="27"/>
      <c r="F1667" s="27"/>
      <c r="G1667" s="27"/>
      <c r="H1667" s="27"/>
      <c r="I1667" s="27"/>
      <c r="J1667" s="27"/>
      <c r="K1667" s="27"/>
      <c r="L1667" s="2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</row>
    <row r="1668" spans="1:49" ht="11.25" customHeight="1">
      <c r="A1668" s="58"/>
      <c r="B1668" s="58"/>
      <c r="C1668" s="27"/>
      <c r="D1668" s="27"/>
      <c r="E1668" s="27"/>
      <c r="F1668" s="27"/>
      <c r="G1668" s="27"/>
      <c r="H1668" s="27"/>
      <c r="I1668" s="27"/>
      <c r="J1668" s="27"/>
      <c r="K1668" s="27"/>
      <c r="L1668" s="2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</row>
    <row r="1669" spans="1:49" ht="11.25" customHeight="1">
      <c r="A1669" s="58"/>
      <c r="B1669" s="58"/>
      <c r="C1669" s="27"/>
      <c r="D1669" s="27"/>
      <c r="E1669" s="27"/>
      <c r="F1669" s="27"/>
      <c r="G1669" s="27"/>
      <c r="H1669" s="27"/>
      <c r="I1669" s="27"/>
      <c r="J1669" s="27"/>
      <c r="K1669" s="27"/>
      <c r="L1669" s="2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</row>
    <row r="1670" spans="1:49" ht="11.25" customHeight="1">
      <c r="A1670" s="58"/>
      <c r="B1670" s="58"/>
      <c r="C1670" s="27"/>
      <c r="D1670" s="27"/>
      <c r="E1670" s="27"/>
      <c r="F1670" s="28"/>
      <c r="G1670" s="27"/>
      <c r="H1670" s="27"/>
      <c r="I1670" s="27"/>
      <c r="J1670" s="27"/>
      <c r="K1670" s="27"/>
      <c r="L1670" s="2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</row>
    <row r="1671" spans="1:49" ht="11.25" customHeight="1">
      <c r="A1671" s="57">
        <f t="shared" ref="A1671" si="2390">A1667</f>
        <v>42548</v>
      </c>
      <c r="B1671" s="57"/>
      <c r="C1671" s="27"/>
      <c r="D1671" s="27"/>
      <c r="E1671" s="27"/>
      <c r="F1671" s="27"/>
      <c r="G1671" s="27"/>
      <c r="H1671" s="27"/>
      <c r="I1671" s="27"/>
      <c r="J1671" s="27"/>
      <c r="K1671" s="27"/>
      <c r="L1671" s="2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</row>
    <row r="1672" spans="1:49" ht="11.25" customHeight="1">
      <c r="A1672" s="57"/>
      <c r="B1672" s="57"/>
      <c r="C1672" s="27"/>
      <c r="D1672" s="27"/>
      <c r="E1672" s="27"/>
      <c r="F1672" s="27"/>
      <c r="G1672" s="27"/>
      <c r="H1672" s="27"/>
      <c r="I1672" s="27"/>
      <c r="J1672" s="27"/>
      <c r="K1672" s="27"/>
      <c r="L1672" s="2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</row>
    <row r="1673" spans="1:49" ht="11.25" customHeight="1">
      <c r="A1673" s="54" t="str">
        <f>IF(COUNTIF($AE$18:$AE$60,A1667)=1,VLOOKUP(A1667,$AE$18:$AF$60,2,0),"")</f>
        <v/>
      </c>
      <c r="B1673" s="54"/>
      <c r="C1673" s="27"/>
      <c r="D1673" s="27"/>
      <c r="E1673" s="27"/>
      <c r="F1673" s="27"/>
      <c r="G1673" s="27"/>
      <c r="H1673" s="27"/>
      <c r="I1673" s="27"/>
      <c r="J1673" s="27"/>
      <c r="K1673" s="27"/>
      <c r="L1673" s="2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</row>
    <row r="1674" spans="1:49" ht="11.25" customHeight="1">
      <c r="A1674" s="55"/>
      <c r="B1674" s="55"/>
      <c r="C1674" s="29"/>
      <c r="D1674" s="29"/>
      <c r="E1674" s="29"/>
      <c r="F1674" s="29"/>
      <c r="G1674" s="29"/>
      <c r="H1674" s="29"/>
      <c r="I1674" s="29"/>
      <c r="J1674" s="29"/>
      <c r="K1674" s="29"/>
      <c r="L1674" s="29"/>
      <c r="M1674" s="11"/>
      <c r="N1674" s="11"/>
      <c r="O1674" s="11"/>
      <c r="P1674" s="11"/>
      <c r="Q1674" s="11"/>
      <c r="R1674" s="11"/>
      <c r="S1674" s="11"/>
      <c r="T1674" s="11"/>
      <c r="U1674" s="11"/>
      <c r="V1674" s="7"/>
      <c r="W1674" s="7"/>
      <c r="X1674" s="7"/>
      <c r="Y1674" s="7"/>
      <c r="Z1674" s="7"/>
      <c r="AA1674" s="7"/>
      <c r="AB1674" s="7"/>
      <c r="AC1674" s="7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</row>
    <row r="1675" spans="1:49" ht="11.25" customHeight="1">
      <c r="A1675" s="27"/>
      <c r="B1675" s="27"/>
      <c r="C1675" s="27"/>
      <c r="D1675" s="27"/>
      <c r="E1675" s="27"/>
      <c r="F1675" s="27"/>
      <c r="G1675" s="27"/>
      <c r="H1675" s="27"/>
      <c r="I1675" s="27"/>
      <c r="J1675" s="27"/>
      <c r="K1675" s="27"/>
      <c r="L1675" s="2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</row>
    <row r="1676" spans="1:49" ht="11.25" customHeight="1">
      <c r="A1676" s="58">
        <f t="shared" ref="A1676" si="2391">A1667+1</f>
        <v>42549</v>
      </c>
      <c r="B1676" s="58"/>
      <c r="C1676" s="27"/>
      <c r="D1676" s="27"/>
      <c r="E1676" s="27"/>
      <c r="F1676" s="27"/>
      <c r="G1676" s="27"/>
      <c r="H1676" s="27"/>
      <c r="I1676" s="27"/>
      <c r="J1676" s="27"/>
      <c r="K1676" s="27"/>
      <c r="L1676" s="2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</row>
    <row r="1677" spans="1:49" ht="11.25" customHeight="1">
      <c r="A1677" s="58"/>
      <c r="B1677" s="58"/>
      <c r="C1677" s="27"/>
      <c r="D1677" s="27"/>
      <c r="E1677" s="27"/>
      <c r="F1677" s="27"/>
      <c r="G1677" s="27"/>
      <c r="H1677" s="27"/>
      <c r="I1677" s="27"/>
      <c r="J1677" s="27"/>
      <c r="K1677" s="27"/>
      <c r="L1677" s="2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</row>
    <row r="1678" spans="1:49" ht="11.25" customHeight="1">
      <c r="A1678" s="58"/>
      <c r="B1678" s="58"/>
      <c r="C1678" s="27"/>
      <c r="D1678" s="27"/>
      <c r="E1678" s="27"/>
      <c r="F1678" s="27"/>
      <c r="G1678" s="27"/>
      <c r="H1678" s="27"/>
      <c r="I1678" s="27"/>
      <c r="J1678" s="27"/>
      <c r="K1678" s="27"/>
      <c r="L1678" s="2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</row>
    <row r="1679" spans="1:49" ht="11.25" customHeight="1">
      <c r="A1679" s="58"/>
      <c r="B1679" s="58"/>
      <c r="C1679" s="27"/>
      <c r="D1679" s="27"/>
      <c r="E1679" s="27"/>
      <c r="F1679" s="27"/>
      <c r="G1679" s="27"/>
      <c r="H1679" s="27"/>
      <c r="I1679" s="27"/>
      <c r="J1679" s="27"/>
      <c r="K1679" s="27"/>
      <c r="L1679" s="2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</row>
    <row r="1680" spans="1:49" ht="11.25" customHeight="1">
      <c r="A1680" s="57">
        <f t="shared" ref="A1680" si="2392">A1676</f>
        <v>42549</v>
      </c>
      <c r="B1680" s="57"/>
      <c r="C1680" s="27"/>
      <c r="D1680" s="27"/>
      <c r="E1680" s="27"/>
      <c r="F1680" s="27"/>
      <c r="G1680" s="27"/>
      <c r="H1680" s="27"/>
      <c r="I1680" s="27"/>
      <c r="J1680" s="27"/>
      <c r="K1680" s="27"/>
      <c r="L1680" s="2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</row>
    <row r="1681" spans="1:49" ht="11.25" customHeight="1">
      <c r="A1681" s="57"/>
      <c r="B1681" s="57"/>
      <c r="C1681" s="27"/>
      <c r="D1681" s="27"/>
      <c r="E1681" s="27"/>
      <c r="F1681" s="27"/>
      <c r="G1681" s="27"/>
      <c r="H1681" s="27"/>
      <c r="I1681" s="27"/>
      <c r="J1681" s="27"/>
      <c r="K1681" s="27"/>
      <c r="L1681" s="2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</row>
    <row r="1682" spans="1:49" ht="11.25" customHeight="1">
      <c r="A1682" s="54" t="str">
        <f>IF(COUNTIF($AE$18:$AE$60,A1676)=1,VLOOKUP(A1676,$AE$18:$AF$60,2,0),"")</f>
        <v/>
      </c>
      <c r="B1682" s="54"/>
      <c r="C1682" s="27"/>
      <c r="D1682" s="27"/>
      <c r="E1682" s="27"/>
      <c r="F1682" s="27"/>
      <c r="G1682" s="27"/>
      <c r="H1682" s="27"/>
      <c r="I1682" s="27"/>
      <c r="J1682" s="27"/>
      <c r="K1682" s="27"/>
      <c r="L1682" s="2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</row>
    <row r="1683" spans="1:49" ht="11.25" customHeight="1">
      <c r="A1683" s="55"/>
      <c r="B1683" s="55"/>
      <c r="C1683" s="29"/>
      <c r="D1683" s="29"/>
      <c r="E1683" s="29"/>
      <c r="F1683" s="29"/>
      <c r="G1683" s="29"/>
      <c r="H1683" s="29"/>
      <c r="I1683" s="29"/>
      <c r="J1683" s="29"/>
      <c r="K1683" s="29"/>
      <c r="L1683" s="29"/>
      <c r="M1683" s="11"/>
      <c r="N1683" s="11"/>
      <c r="O1683" s="11"/>
      <c r="P1683" s="11"/>
      <c r="Q1683" s="11"/>
      <c r="R1683" s="11"/>
      <c r="S1683" s="11"/>
      <c r="T1683" s="11"/>
      <c r="U1683" s="11"/>
      <c r="V1683" s="7"/>
      <c r="W1683" s="7"/>
      <c r="X1683" s="7"/>
      <c r="Y1683" s="7"/>
      <c r="Z1683" s="7"/>
      <c r="AA1683" s="7"/>
      <c r="AB1683" s="7"/>
      <c r="AC1683" s="7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</row>
    <row r="1684" spans="1:49" ht="11.25" customHeight="1">
      <c r="A1684" s="30"/>
      <c r="B1684" s="30"/>
      <c r="C1684" s="27"/>
      <c r="D1684" s="27"/>
      <c r="E1684" s="27"/>
      <c r="F1684" s="27"/>
      <c r="G1684" s="27"/>
      <c r="H1684" s="27"/>
      <c r="I1684" s="27"/>
      <c r="J1684" s="27"/>
      <c r="K1684" s="27"/>
      <c r="L1684" s="2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</row>
    <row r="1685" spans="1:49" ht="11.25" customHeight="1">
      <c r="A1685" s="58">
        <f t="shared" ref="A1685" si="2393">A1676+1</f>
        <v>42550</v>
      </c>
      <c r="B1685" s="58"/>
      <c r="C1685" s="27"/>
      <c r="D1685" s="27"/>
      <c r="E1685" s="27"/>
      <c r="F1685" s="27"/>
      <c r="G1685" s="27"/>
      <c r="H1685" s="27"/>
      <c r="I1685" s="27"/>
      <c r="J1685" s="27"/>
      <c r="K1685" s="27"/>
      <c r="L1685" s="2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</row>
    <row r="1686" spans="1:49" ht="11.25" customHeight="1">
      <c r="A1686" s="58"/>
      <c r="B1686" s="58"/>
      <c r="C1686" s="27"/>
      <c r="D1686" s="27"/>
      <c r="E1686" s="27"/>
      <c r="F1686" s="27"/>
      <c r="G1686" s="27"/>
      <c r="H1686" s="27"/>
      <c r="I1686" s="27"/>
      <c r="J1686" s="27"/>
      <c r="K1686" s="27"/>
      <c r="L1686" s="2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</row>
    <row r="1687" spans="1:49" ht="11.25" customHeight="1">
      <c r="A1687" s="58"/>
      <c r="B1687" s="58"/>
      <c r="C1687" s="27"/>
      <c r="D1687" s="27"/>
      <c r="E1687" s="27"/>
      <c r="F1687" s="27"/>
      <c r="G1687" s="27"/>
      <c r="H1687" s="27"/>
      <c r="I1687" s="27"/>
      <c r="J1687" s="27"/>
      <c r="K1687" s="27"/>
      <c r="L1687" s="2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</row>
    <row r="1688" spans="1:49" ht="11.25" customHeight="1">
      <c r="A1688" s="58"/>
      <c r="B1688" s="58"/>
      <c r="C1688" s="27"/>
      <c r="D1688" s="27"/>
      <c r="E1688" s="27"/>
      <c r="F1688" s="27"/>
      <c r="G1688" s="27"/>
      <c r="H1688" s="27"/>
      <c r="I1688" s="27"/>
      <c r="J1688" s="27"/>
      <c r="K1688" s="27"/>
      <c r="L1688" s="2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</row>
    <row r="1689" spans="1:49" ht="11.25" customHeight="1">
      <c r="A1689" s="57">
        <f t="shared" ref="A1689" si="2394">A1685</f>
        <v>42550</v>
      </c>
      <c r="B1689" s="57"/>
      <c r="C1689" s="27"/>
      <c r="D1689" s="27"/>
      <c r="E1689" s="27"/>
      <c r="F1689" s="27"/>
      <c r="G1689" s="27"/>
      <c r="H1689" s="27"/>
      <c r="I1689" s="27"/>
      <c r="J1689" s="27"/>
      <c r="K1689" s="27"/>
      <c r="L1689" s="2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</row>
    <row r="1690" spans="1:49" ht="11.25" customHeight="1">
      <c r="A1690" s="57"/>
      <c r="B1690" s="57"/>
      <c r="C1690" s="27"/>
      <c r="D1690" s="27"/>
      <c r="E1690" s="27"/>
      <c r="F1690" s="27"/>
      <c r="G1690" s="27"/>
      <c r="H1690" s="27"/>
      <c r="I1690" s="27"/>
      <c r="J1690" s="27"/>
      <c r="K1690" s="27"/>
      <c r="L1690" s="2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</row>
    <row r="1691" spans="1:49" ht="11.25" customHeight="1">
      <c r="A1691" s="54" t="str">
        <f>IF(COUNTIF($AE$18:$AE$60,A1685)=1,VLOOKUP(A1685,$AE$18:$AF$60,2,0),"")</f>
        <v/>
      </c>
      <c r="B1691" s="54"/>
      <c r="C1691" s="27"/>
      <c r="D1691" s="27"/>
      <c r="E1691" s="27"/>
      <c r="F1691" s="27"/>
      <c r="G1691" s="27"/>
      <c r="H1691" s="27"/>
      <c r="I1691" s="27"/>
      <c r="J1691" s="27"/>
      <c r="K1691" s="27"/>
      <c r="L1691" s="2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</row>
    <row r="1692" spans="1:49" ht="11.25" customHeight="1">
      <c r="A1692" s="55"/>
      <c r="B1692" s="55"/>
      <c r="C1692" s="29"/>
      <c r="D1692" s="29"/>
      <c r="E1692" s="29"/>
      <c r="F1692" s="29"/>
      <c r="G1692" s="29"/>
      <c r="H1692" s="29"/>
      <c r="I1692" s="29"/>
      <c r="J1692" s="29"/>
      <c r="K1692" s="29"/>
      <c r="L1692" s="29"/>
      <c r="M1692" s="11"/>
      <c r="N1692" s="11"/>
      <c r="O1692" s="11"/>
      <c r="P1692" s="11"/>
      <c r="Q1692" s="11"/>
      <c r="R1692" s="11"/>
      <c r="S1692" s="11"/>
      <c r="T1692" s="11"/>
      <c r="U1692" s="11"/>
      <c r="V1692" s="7"/>
      <c r="W1692" s="7"/>
      <c r="X1692" s="7"/>
      <c r="Y1692" s="7"/>
      <c r="Z1692" s="7"/>
      <c r="AA1692" s="7"/>
      <c r="AB1692" s="7"/>
      <c r="AC1692" s="7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</row>
    <row r="1693" spans="1:49" ht="11.25" customHeight="1">
      <c r="A1693" s="30"/>
      <c r="B1693" s="30"/>
      <c r="C1693" s="27"/>
      <c r="D1693" s="27"/>
      <c r="E1693" s="27"/>
      <c r="F1693" s="27"/>
      <c r="G1693" s="27"/>
      <c r="H1693" s="27"/>
      <c r="I1693" s="27"/>
      <c r="J1693" s="27"/>
      <c r="K1693" s="27"/>
      <c r="L1693" s="2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</row>
    <row r="1694" spans="1:49" ht="11.25" customHeight="1">
      <c r="A1694" s="58">
        <f t="shared" ref="A1694" si="2395">A1685+1</f>
        <v>42551</v>
      </c>
      <c r="B1694" s="58"/>
      <c r="C1694" s="27"/>
      <c r="D1694" s="27"/>
      <c r="E1694" s="27"/>
      <c r="F1694" s="27"/>
      <c r="G1694" s="27"/>
      <c r="H1694" s="27"/>
      <c r="I1694" s="27"/>
      <c r="J1694" s="27"/>
      <c r="K1694" s="27"/>
      <c r="L1694" s="2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</row>
    <row r="1695" spans="1:49" ht="11.25" customHeight="1">
      <c r="A1695" s="58"/>
      <c r="B1695" s="58"/>
      <c r="C1695" s="27"/>
      <c r="D1695" s="27"/>
      <c r="E1695" s="27"/>
      <c r="F1695" s="27"/>
      <c r="G1695" s="27"/>
      <c r="H1695" s="27"/>
      <c r="I1695" s="27"/>
      <c r="J1695" s="27"/>
      <c r="K1695" s="27"/>
      <c r="L1695" s="2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</row>
    <row r="1696" spans="1:49" ht="11.25" customHeight="1">
      <c r="A1696" s="58"/>
      <c r="B1696" s="58"/>
      <c r="C1696" s="27"/>
      <c r="D1696" s="27"/>
      <c r="E1696" s="27"/>
      <c r="F1696" s="27"/>
      <c r="G1696" s="27"/>
      <c r="H1696" s="27"/>
      <c r="I1696" s="27"/>
      <c r="J1696" s="27"/>
      <c r="K1696" s="27"/>
      <c r="L1696" s="2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</row>
    <row r="1697" spans="1:49" ht="11.25" customHeight="1">
      <c r="A1697" s="58"/>
      <c r="B1697" s="58"/>
      <c r="C1697" s="27"/>
      <c r="D1697" s="27"/>
      <c r="E1697" s="27"/>
      <c r="F1697" s="27"/>
      <c r="G1697" s="27"/>
      <c r="H1697" s="27"/>
      <c r="I1697" s="27"/>
      <c r="J1697" s="27"/>
      <c r="K1697" s="27"/>
      <c r="L1697" s="2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</row>
    <row r="1698" spans="1:49" ht="11.25" customHeight="1">
      <c r="A1698" s="57">
        <f t="shared" ref="A1698" si="2396">A1694</f>
        <v>42551</v>
      </c>
      <c r="B1698" s="57"/>
      <c r="C1698" s="27"/>
      <c r="D1698" s="27"/>
      <c r="E1698" s="27"/>
      <c r="F1698" s="27"/>
      <c r="G1698" s="27"/>
      <c r="H1698" s="27"/>
      <c r="I1698" s="27"/>
      <c r="J1698" s="27"/>
      <c r="K1698" s="27"/>
      <c r="L1698" s="27"/>
      <c r="M1698" s="7"/>
      <c r="N1698" s="7"/>
      <c r="O1698" s="7"/>
      <c r="P1698" s="27"/>
      <c r="Q1698" s="27"/>
      <c r="R1698" s="27"/>
      <c r="S1698" s="27"/>
      <c r="T1698" s="27"/>
      <c r="U1698" s="27"/>
      <c r="V1698" s="27"/>
      <c r="W1698" s="7"/>
      <c r="X1698" s="7"/>
      <c r="Y1698" s="7"/>
      <c r="Z1698" s="7"/>
      <c r="AA1698" s="7"/>
      <c r="AB1698" s="7"/>
      <c r="AC1698" s="7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</row>
    <row r="1699" spans="1:49" ht="11.25" customHeight="1">
      <c r="A1699" s="57"/>
      <c r="B1699" s="57"/>
      <c r="C1699" s="27"/>
      <c r="D1699" s="27"/>
      <c r="E1699" s="27"/>
      <c r="F1699" s="27"/>
      <c r="G1699" s="27"/>
      <c r="H1699" s="27"/>
      <c r="I1699" s="27"/>
      <c r="J1699" s="27"/>
      <c r="K1699" s="27"/>
      <c r="L1699" s="27"/>
      <c r="M1699" s="7"/>
      <c r="N1699" s="7"/>
      <c r="O1699" s="7"/>
      <c r="P1699" s="27"/>
      <c r="Q1699" s="27"/>
      <c r="R1699" s="27"/>
      <c r="S1699" s="27"/>
      <c r="T1699" s="27"/>
      <c r="U1699" s="27"/>
      <c r="V1699" s="27"/>
      <c r="W1699" s="7"/>
      <c r="X1699" s="7"/>
      <c r="Y1699" s="7"/>
      <c r="Z1699" s="7"/>
      <c r="AA1699" s="7"/>
      <c r="AB1699" s="7"/>
      <c r="AC1699" s="7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</row>
    <row r="1700" spans="1:49" ht="11.25" customHeight="1">
      <c r="A1700" s="54" t="str">
        <f>IF(COUNTIF($AE$18:$AE$60,A1694)=1,VLOOKUP(A1694,$AE$18:$AF$60,2,0),"")</f>
        <v/>
      </c>
      <c r="B1700" s="54"/>
      <c r="C1700" s="27"/>
      <c r="D1700" s="27"/>
      <c r="E1700" s="27"/>
      <c r="F1700" s="27"/>
      <c r="G1700" s="27"/>
      <c r="H1700" s="27"/>
      <c r="I1700" s="27"/>
      <c r="J1700" s="27"/>
      <c r="K1700" s="27"/>
      <c r="L1700" s="27"/>
      <c r="M1700" s="7"/>
      <c r="N1700" s="7"/>
      <c r="O1700" s="7"/>
      <c r="P1700" s="27"/>
      <c r="Q1700" s="27"/>
      <c r="R1700" s="27"/>
      <c r="S1700" s="27"/>
      <c r="T1700" s="27"/>
      <c r="U1700" s="27"/>
      <c r="V1700" s="27"/>
      <c r="W1700" s="7"/>
      <c r="X1700" s="7"/>
      <c r="Y1700" s="7"/>
      <c r="Z1700" s="7"/>
      <c r="AA1700" s="7"/>
      <c r="AB1700" s="7"/>
      <c r="AC1700" s="7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</row>
    <row r="1701" spans="1:49" ht="11.25" customHeight="1">
      <c r="A1701" s="55"/>
      <c r="B1701" s="55"/>
      <c r="C1701" s="29"/>
      <c r="D1701" s="29"/>
      <c r="E1701" s="29"/>
      <c r="F1701" s="29"/>
      <c r="G1701" s="29"/>
      <c r="H1701" s="29"/>
      <c r="I1701" s="29"/>
      <c r="J1701" s="29"/>
      <c r="K1701" s="29"/>
      <c r="L1701" s="29"/>
      <c r="M1701" s="11"/>
      <c r="N1701" s="11"/>
      <c r="O1701" s="11"/>
      <c r="P1701" s="29"/>
      <c r="Q1701" s="29"/>
      <c r="R1701" s="29"/>
      <c r="S1701" s="29"/>
      <c r="T1701" s="29"/>
      <c r="U1701" s="29"/>
      <c r="V1701" s="27"/>
      <c r="W1701" s="7"/>
      <c r="X1701" s="7"/>
      <c r="Y1701" s="7"/>
      <c r="Z1701" s="7"/>
      <c r="AA1701" s="7"/>
      <c r="AB1701" s="7"/>
      <c r="AC1701" s="7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</row>
    <row r="1702" spans="1:49" ht="11.25" customHeight="1">
      <c r="A1702" s="7"/>
      <c r="B1702" s="7"/>
      <c r="C1702" s="27"/>
      <c r="D1702" s="27"/>
      <c r="E1702" s="27"/>
      <c r="F1702" s="27"/>
      <c r="G1702" s="27"/>
      <c r="H1702" s="27"/>
      <c r="I1702" s="27"/>
      <c r="J1702" s="27"/>
      <c r="K1702" s="27"/>
      <c r="L1702" s="27"/>
      <c r="M1702" s="7"/>
      <c r="N1702" s="7"/>
      <c r="O1702" s="7"/>
      <c r="P1702" s="27"/>
      <c r="Q1702" s="27"/>
      <c r="R1702" s="27"/>
      <c r="S1702" s="27"/>
      <c r="T1702" s="27"/>
      <c r="U1702" s="27"/>
      <c r="V1702" s="27"/>
      <c r="W1702" s="7"/>
      <c r="X1702" s="7"/>
      <c r="Y1702" s="7"/>
      <c r="Z1702" s="7"/>
      <c r="AA1702" s="7"/>
      <c r="AB1702" s="7"/>
      <c r="AC1702" s="7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</row>
    <row r="1703" spans="1:49" ht="11.25" customHeight="1">
      <c r="A1703" s="58">
        <f t="shared" ref="A1703" si="2397">A1694+1</f>
        <v>42552</v>
      </c>
      <c r="B1703" s="58"/>
      <c r="C1703" s="27"/>
      <c r="D1703" s="27"/>
      <c r="E1703" s="27"/>
      <c r="F1703" s="27"/>
      <c r="G1703" s="27"/>
      <c r="H1703" s="27"/>
      <c r="I1703" s="27"/>
      <c r="J1703" s="27"/>
      <c r="K1703" s="27"/>
      <c r="L1703" s="27"/>
      <c r="M1703" s="7"/>
      <c r="N1703" s="7"/>
      <c r="O1703" s="7"/>
      <c r="P1703" s="27"/>
      <c r="Q1703" s="27"/>
      <c r="R1703" s="27"/>
      <c r="S1703" s="27"/>
      <c r="T1703" s="27"/>
      <c r="U1703" s="27"/>
      <c r="V1703" s="27"/>
      <c r="X1703" s="47">
        <f t="shared" ref="X1703" si="2398">IF(DAY(A1667)&gt;$AD$5,DATE(YEAR(A1667),MONTH(A1667),1),DATE(YEAR(A1667),MONTH(A1667)-1,1))</f>
        <v>42522</v>
      </c>
      <c r="Y1703" s="47"/>
      <c r="Z1703" s="47"/>
      <c r="AA1703" s="47"/>
      <c r="AB1703" s="47"/>
      <c r="AC1703" s="18" t="str">
        <f t="shared" ref="AC1703" si="2399">IF(AB1710&lt;&gt;"",IF(EOMONTH(Y1703,0)&gt;AB1710,AB1710+1,""),"")</f>
        <v/>
      </c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</row>
    <row r="1704" spans="1:49" ht="11.25" customHeight="1">
      <c r="A1704" s="58"/>
      <c r="B1704" s="58"/>
      <c r="C1704" s="27"/>
      <c r="D1704" s="27"/>
      <c r="E1704" s="27"/>
      <c r="F1704" s="27"/>
      <c r="G1704" s="27"/>
      <c r="H1704" s="27"/>
      <c r="I1704" s="27"/>
      <c r="J1704" s="27"/>
      <c r="K1704" s="27"/>
      <c r="L1704" s="27"/>
      <c r="M1704" s="7"/>
      <c r="N1704" s="7"/>
      <c r="O1704" s="7"/>
      <c r="P1704" s="27"/>
      <c r="Q1704" s="27"/>
      <c r="R1704" s="27"/>
      <c r="S1704" s="27"/>
      <c r="T1704" s="27"/>
      <c r="U1704" s="27"/>
      <c r="V1704" s="27"/>
      <c r="W1704" s="7" t="s">
        <v>35</v>
      </c>
      <c r="X1704" s="18" t="str">
        <f t="shared" ref="X1704" si="2400">IF(WEEKDAY(X1703,2)=1,DATE(YEAR(X1703),MONTH(X1703),1),"")</f>
        <v/>
      </c>
      <c r="Y1704" s="18">
        <f t="shared" ref="Y1704:AA1704" si="2401">X1710+1</f>
        <v>42527</v>
      </c>
      <c r="Z1704" s="18">
        <f t="shared" si="2401"/>
        <v>42534</v>
      </c>
      <c r="AA1704" s="18">
        <f t="shared" si="2401"/>
        <v>42541</v>
      </c>
      <c r="AB1704" s="18">
        <f t="shared" ref="AB1704" si="2402">IF(AA1710&lt;&gt;"",IF(EOMONTH(X1703,0)&gt;AA1710,AA1710+1,""),"")</f>
        <v>42548</v>
      </c>
      <c r="AC1704" s="18" t="str">
        <f t="shared" ref="AC1704" si="2403">IF(AB1710&lt;&gt;"",IF(EOMONTH(X1703,0)&gt;AB1710,AB1710+1,""),"")</f>
        <v/>
      </c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</row>
    <row r="1705" spans="1:49" ht="11.25" customHeight="1">
      <c r="A1705" s="58"/>
      <c r="B1705" s="58"/>
      <c r="C1705" s="27"/>
      <c r="D1705" s="27"/>
      <c r="E1705" s="27"/>
      <c r="F1705" s="27"/>
      <c r="G1705" s="27"/>
      <c r="H1705" s="27"/>
      <c r="I1705" s="27"/>
      <c r="J1705" s="27"/>
      <c r="K1705" s="27"/>
      <c r="L1705" s="27"/>
      <c r="M1705" s="27"/>
      <c r="N1705" s="27"/>
      <c r="O1705" s="27"/>
      <c r="P1705" s="27"/>
      <c r="Q1705" s="27"/>
      <c r="R1705" s="27"/>
      <c r="S1705" s="27"/>
      <c r="T1705" s="27"/>
      <c r="U1705" s="27"/>
      <c r="V1705" s="27"/>
      <c r="W1705" s="7" t="s">
        <v>36</v>
      </c>
      <c r="X1705" s="18" t="str">
        <f t="shared" ref="X1705" si="2404">IF(X1704&lt;&gt;"",X1704+1,IF(WEEKDAY(X1703,2)=2,DATE(YEAR(X1703),MONTH(X1703),1),""))</f>
        <v/>
      </c>
      <c r="Y1705" s="18">
        <f t="shared" ref="Y1705:Y1710" si="2405">Y1704+1</f>
        <v>42528</v>
      </c>
      <c r="Z1705" s="18">
        <f t="shared" ref="Z1705:Z1710" si="2406">Z1704+1</f>
        <v>42535</v>
      </c>
      <c r="AA1705" s="18">
        <f t="shared" ref="AA1705:AA1710" si="2407">AA1704+1</f>
        <v>42542</v>
      </c>
      <c r="AB1705" s="18">
        <f t="shared" ref="AB1705" si="2408">IF(AB1704&lt;&gt;"",IF(EOMONTH(X1703,0)&gt;AB1704,AB1704+1,""),"")</f>
        <v>42549</v>
      </c>
      <c r="AC1705" s="18" t="str">
        <f t="shared" ref="AC1705" si="2409">IF(AC1704&lt;&gt;"",IF(EOMONTH(Y1703,0)&gt;AC1704,AC1704+1,""),"")</f>
        <v/>
      </c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</row>
    <row r="1706" spans="1:49" ht="11.25" customHeight="1">
      <c r="A1706" s="58"/>
      <c r="B1706" s="58"/>
      <c r="C1706" s="27"/>
      <c r="D1706" s="27"/>
      <c r="E1706" s="27"/>
      <c r="F1706" s="27"/>
      <c r="G1706" s="27"/>
      <c r="H1706" s="27"/>
      <c r="I1706" s="27"/>
      <c r="J1706" s="27"/>
      <c r="K1706" s="27"/>
      <c r="L1706" s="27"/>
      <c r="M1706" s="27"/>
      <c r="N1706" s="27"/>
      <c r="O1706" s="27"/>
      <c r="P1706" s="27"/>
      <c r="Q1706" s="27"/>
      <c r="R1706" s="27"/>
      <c r="S1706" s="27"/>
      <c r="T1706" s="27"/>
      <c r="U1706" s="27"/>
      <c r="V1706" s="27"/>
      <c r="W1706" s="7" t="s">
        <v>35</v>
      </c>
      <c r="X1706" s="18">
        <f t="shared" ref="X1706" si="2410">IF(X1705&lt;&gt;"",X1705+1,IF(WEEKDAY(X1703,2)=3,DATE(YEAR(X1703),MONTH(X1703),1),""))</f>
        <v>42522</v>
      </c>
      <c r="Y1706" s="18">
        <f t="shared" si="2405"/>
        <v>42529</v>
      </c>
      <c r="Z1706" s="18">
        <f t="shared" si="2406"/>
        <v>42536</v>
      </c>
      <c r="AA1706" s="18">
        <f t="shared" si="2407"/>
        <v>42543</v>
      </c>
      <c r="AB1706" s="18">
        <f t="shared" ref="AB1706" si="2411">IF(AB1705&lt;&gt;"",IF(EOMONTH(X1703,0)&gt;AB1705,AB1705+1,""),"")</f>
        <v>42550</v>
      </c>
      <c r="AC1706" s="18" t="str">
        <f t="shared" ref="AC1706" si="2412">IF(AC1705&lt;&gt;"",IF(EOMONTH(Y1703,0)&gt;AC1705,AC1705+1,""),"")</f>
        <v/>
      </c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</row>
    <row r="1707" spans="1:49" ht="11.25" customHeight="1">
      <c r="A1707" s="57">
        <f t="shared" ref="A1707" si="2413">A1703</f>
        <v>42552</v>
      </c>
      <c r="B1707" s="57"/>
      <c r="C1707" s="27"/>
      <c r="D1707" s="27"/>
      <c r="E1707" s="27"/>
      <c r="F1707" s="27"/>
      <c r="G1707" s="27"/>
      <c r="H1707" s="27"/>
      <c r="I1707" s="27"/>
      <c r="J1707" s="27"/>
      <c r="K1707" s="27"/>
      <c r="L1707" s="27"/>
      <c r="M1707" s="27"/>
      <c r="N1707" s="27"/>
      <c r="O1707" s="27"/>
      <c r="P1707" s="27"/>
      <c r="Q1707" s="27"/>
      <c r="R1707" s="27"/>
      <c r="S1707" s="27"/>
      <c r="T1707" s="27"/>
      <c r="U1707" s="27"/>
      <c r="V1707" s="27"/>
      <c r="W1707" s="7" t="s">
        <v>36</v>
      </c>
      <c r="X1707" s="18">
        <f t="shared" ref="X1707" si="2414">IF(X1706&lt;&gt;"",X1706+1,IF(WEEKDAY(X1703,2)=4,DATE(YEAR(X1703),MONTH(X1703),1),""))</f>
        <v>42523</v>
      </c>
      <c r="Y1707" s="18">
        <f t="shared" si="2405"/>
        <v>42530</v>
      </c>
      <c r="Z1707" s="18">
        <f t="shared" si="2406"/>
        <v>42537</v>
      </c>
      <c r="AA1707" s="18">
        <f t="shared" si="2407"/>
        <v>42544</v>
      </c>
      <c r="AB1707" s="18">
        <f t="shared" ref="AB1707" si="2415">IF(AB1706&lt;&gt;"",IF(EOMONTH(X1703,0)&gt;AB1706,AB1706+1,""),"")</f>
        <v>42551</v>
      </c>
      <c r="AC1707" s="18" t="str">
        <f t="shared" ref="AC1707" si="2416">IF(AC1706&lt;&gt;"",IF(EOMONTH(Y1703,0)&gt;AC1706,AC1706+1,""),"")</f>
        <v/>
      </c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</row>
    <row r="1708" spans="1:49" ht="11.25" customHeight="1">
      <c r="A1708" s="57"/>
      <c r="B1708" s="57"/>
      <c r="C1708" s="27"/>
      <c r="D1708" s="27"/>
      <c r="E1708" s="27"/>
      <c r="F1708" s="27"/>
      <c r="G1708" s="27"/>
      <c r="H1708" s="27"/>
      <c r="I1708" s="27"/>
      <c r="J1708" s="27"/>
      <c r="K1708" s="27"/>
      <c r="L1708" s="27"/>
      <c r="M1708" s="27"/>
      <c r="N1708" s="27"/>
      <c r="O1708" s="27"/>
      <c r="P1708" s="27"/>
      <c r="Q1708" s="27"/>
      <c r="R1708" s="27"/>
      <c r="S1708" s="27"/>
      <c r="T1708" s="27"/>
      <c r="U1708" s="27"/>
      <c r="V1708" s="27"/>
      <c r="W1708" s="7" t="s">
        <v>37</v>
      </c>
      <c r="X1708" s="18">
        <f t="shared" ref="X1708" si="2417">IF(X1707&lt;&gt;"",X1707+1,IF(WEEKDAY(X1703,2)=5,DATE(YEAR(X1703),MONTH(X1703),1),""))</f>
        <v>42524</v>
      </c>
      <c r="Y1708" s="18">
        <f t="shared" si="2405"/>
        <v>42531</v>
      </c>
      <c r="Z1708" s="18">
        <f t="shared" si="2406"/>
        <v>42538</v>
      </c>
      <c r="AA1708" s="18">
        <f t="shared" si="2407"/>
        <v>42545</v>
      </c>
      <c r="AB1708" s="18" t="str">
        <f t="shared" ref="AB1708" si="2418">IF(AB1707&lt;&gt;"",IF(EOMONTH(X1703,0)&gt;AB1707,AB1707+1,""),"")</f>
        <v/>
      </c>
      <c r="AC1708" s="18" t="str">
        <f t="shared" ref="AC1708" si="2419">IF(AC1707&lt;&gt;"",IF(EOMONTH(Y1703,0)&gt;AC1707,AC1707+1,""),"")</f>
        <v/>
      </c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</row>
    <row r="1709" spans="1:49" ht="11.25" customHeight="1">
      <c r="A1709" s="54" t="str">
        <f>IF(COUNTIF($AE$18:$AE$60,A1703)=1,VLOOKUP(A1703,$AE$18:$AF$60,2,0),"")</f>
        <v/>
      </c>
      <c r="B1709" s="54"/>
      <c r="C1709" s="27"/>
      <c r="D1709" s="27"/>
      <c r="E1709" s="27"/>
      <c r="F1709" s="27"/>
      <c r="G1709" s="27"/>
      <c r="H1709" s="27"/>
      <c r="I1709" s="27"/>
      <c r="J1709" s="27"/>
      <c r="K1709" s="27"/>
      <c r="L1709" s="27"/>
      <c r="M1709" s="27"/>
      <c r="N1709" s="27"/>
      <c r="O1709" s="27"/>
      <c r="P1709" s="27"/>
      <c r="Q1709" s="27"/>
      <c r="R1709" s="27"/>
      <c r="S1709" s="27"/>
      <c r="T1709" s="27"/>
      <c r="U1709" s="27"/>
      <c r="V1709" s="27"/>
      <c r="W1709" s="7" t="s">
        <v>38</v>
      </c>
      <c r="X1709" s="18">
        <f t="shared" ref="X1709" si="2420">IF(X1708&lt;&gt;"",X1708+1,IF(WEEKDAY(X1703,2)=6,DATE(YEAR(X1703),MONTH(X1703),1),""))</f>
        <v>42525</v>
      </c>
      <c r="Y1709" s="18">
        <f t="shared" si="2405"/>
        <v>42532</v>
      </c>
      <c r="Z1709" s="18">
        <f t="shared" si="2406"/>
        <v>42539</v>
      </c>
      <c r="AA1709" s="18">
        <f t="shared" si="2407"/>
        <v>42546</v>
      </c>
      <c r="AB1709" s="18" t="str">
        <f t="shared" ref="AB1709" si="2421">IF(AB1708&lt;&gt;"",IF(EOMONTH(X1703,0)&gt;AB1708,AB1708+1,""),"")</f>
        <v/>
      </c>
      <c r="AC1709" s="18" t="str">
        <f t="shared" ref="AC1709" si="2422">IF(AC1708&lt;&gt;"",IF(EOMONTH(Y1703,0)&gt;AC1708,AC1708+1,""),"")</f>
        <v/>
      </c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</row>
    <row r="1710" spans="1:49" ht="11.25" customHeight="1">
      <c r="A1710" s="55"/>
      <c r="B1710" s="55"/>
      <c r="C1710" s="29"/>
      <c r="D1710" s="29"/>
      <c r="E1710" s="29"/>
      <c r="F1710" s="29"/>
      <c r="G1710" s="29"/>
      <c r="H1710" s="29"/>
      <c r="I1710" s="29"/>
      <c r="J1710" s="29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9"/>
      <c r="V1710" s="27"/>
      <c r="W1710" s="19" t="s">
        <v>38</v>
      </c>
      <c r="X1710" s="20">
        <f t="shared" ref="X1710" si="2423">IF(X1709&lt;&gt;"",X1709+1,IF(WEEKDAY(X1703,2)=7,DATE(YEAR(X1703),MONTH(X1703),1),""))</f>
        <v>42526</v>
      </c>
      <c r="Y1710" s="20">
        <f t="shared" si="2405"/>
        <v>42533</v>
      </c>
      <c r="Z1710" s="20">
        <f t="shared" si="2406"/>
        <v>42540</v>
      </c>
      <c r="AA1710" s="20">
        <f t="shared" si="2407"/>
        <v>42547</v>
      </c>
      <c r="AB1710" s="20" t="str">
        <f t="shared" ref="AB1710" si="2424">IF(AB1709&lt;&gt;"",IF(EOMONTH(X1703,0)&gt;AB1709,AB1709+1,""),"")</f>
        <v/>
      </c>
      <c r="AC1710" s="20" t="str">
        <f t="shared" ref="AC1710" si="2425">IF(AC1709&lt;&gt;"",IF(EOMONTH(Y1703,0)&gt;AC1709,AC1709+1,""),"")</f>
        <v/>
      </c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</row>
    <row r="1711" spans="1:49" ht="11.25" customHeight="1">
      <c r="A1711" s="21"/>
      <c r="B1711" s="21"/>
      <c r="C1711" s="27"/>
      <c r="D1711" s="27"/>
      <c r="E1711" s="27"/>
      <c r="F1711" s="27"/>
      <c r="G1711" s="27"/>
      <c r="H1711" s="27"/>
      <c r="I1711" s="27"/>
      <c r="J1711" s="27"/>
      <c r="K1711" s="27"/>
      <c r="L1711" s="27"/>
      <c r="M1711" s="27"/>
      <c r="N1711" s="27"/>
      <c r="O1711" s="27"/>
      <c r="P1711" s="27"/>
      <c r="Q1711" s="27"/>
      <c r="R1711" s="27"/>
      <c r="S1711" s="27"/>
      <c r="T1711" s="27"/>
      <c r="U1711" s="27"/>
      <c r="V1711" s="27"/>
      <c r="W1711" s="7"/>
      <c r="X1711" s="7"/>
      <c r="Y1711" s="7"/>
      <c r="Z1711" s="7"/>
      <c r="AA1711" s="7"/>
      <c r="AB1711" s="7"/>
      <c r="AC1711" s="27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</row>
    <row r="1712" spans="1:49" ht="11.25" customHeight="1">
      <c r="A1712" s="56">
        <f t="shared" ref="A1712" si="2426">A1703+1</f>
        <v>42553</v>
      </c>
      <c r="B1712" s="56"/>
      <c r="C1712" s="27"/>
      <c r="D1712" s="27"/>
      <c r="E1712" s="27"/>
      <c r="F1712" s="27"/>
      <c r="G1712" s="27"/>
      <c r="H1712" s="27"/>
      <c r="I1712" s="27"/>
      <c r="J1712" s="27"/>
      <c r="K1712" s="27"/>
      <c r="L1712" s="27"/>
      <c r="M1712" s="27"/>
      <c r="N1712" s="27"/>
      <c r="O1712" s="27"/>
      <c r="P1712" s="27"/>
      <c r="Q1712" s="27"/>
      <c r="R1712" s="27"/>
      <c r="S1712" s="27"/>
      <c r="T1712" s="27"/>
      <c r="U1712" s="27"/>
      <c r="V1712" s="27"/>
      <c r="X1712" s="47">
        <f t="shared" ref="X1712" si="2427">DATE(YEAR(X1703),MONTH(X1703)+1,1)</f>
        <v>42552</v>
      </c>
      <c r="Y1712" s="47"/>
      <c r="Z1712" s="47"/>
      <c r="AA1712" s="47"/>
      <c r="AB1712" s="47"/>
      <c r="AC1712" s="18" t="str">
        <f t="shared" ref="AC1712" si="2428">IF(AB1719&lt;&gt;"",IF(EOMONTH(Y1712,0)&gt;AB1719,AB1719+1,""),"")</f>
        <v/>
      </c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</row>
    <row r="1713" spans="1:49" ht="11.25" customHeight="1">
      <c r="A1713" s="56"/>
      <c r="B1713" s="56"/>
      <c r="C1713" s="27"/>
      <c r="D1713" s="27"/>
      <c r="E1713" s="27"/>
      <c r="F1713" s="27"/>
      <c r="G1713" s="27"/>
      <c r="H1713" s="27"/>
      <c r="I1713" s="27"/>
      <c r="J1713" s="27"/>
      <c r="K1713" s="27"/>
      <c r="L1713" s="27"/>
      <c r="M1713" s="27"/>
      <c r="N1713" s="27"/>
      <c r="O1713" s="27"/>
      <c r="P1713" s="27"/>
      <c r="Q1713" s="27"/>
      <c r="R1713" s="27"/>
      <c r="S1713" s="27"/>
      <c r="T1713" s="27"/>
      <c r="U1713" s="27"/>
      <c r="V1713" s="27"/>
      <c r="W1713" s="7" t="s">
        <v>35</v>
      </c>
      <c r="X1713" s="18" t="str">
        <f t="shared" ref="X1713" si="2429">IF(WEEKDAY(X1712,2)=1,DATE(YEAR(X1712),MONTH(X1712),1),"")</f>
        <v/>
      </c>
      <c r="Y1713" s="18">
        <f t="shared" ref="Y1713:AA1713" si="2430">X1719+1</f>
        <v>42555</v>
      </c>
      <c r="Z1713" s="18">
        <f t="shared" si="2430"/>
        <v>42562</v>
      </c>
      <c r="AA1713" s="18">
        <f t="shared" si="2430"/>
        <v>42569</v>
      </c>
      <c r="AB1713" s="18">
        <f t="shared" ref="AB1713" si="2431">IF(AA1719&lt;&gt;"",IF(EOMONTH(X1712,0)&gt;AA1719,AA1719+1,""),"")</f>
        <v>42576</v>
      </c>
      <c r="AC1713" s="18" t="str">
        <f t="shared" ref="AC1713" si="2432">IF(AB1719&lt;&gt;"",IF(EOMONTH(X1712,0)&gt;AB1719,AB1719+1,""),"")</f>
        <v/>
      </c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</row>
    <row r="1714" spans="1:49" ht="11.25" customHeight="1">
      <c r="A1714" s="56"/>
      <c r="B1714" s="56"/>
      <c r="C1714" s="27"/>
      <c r="D1714" s="27"/>
      <c r="E1714" s="27"/>
      <c r="F1714" s="27"/>
      <c r="G1714" s="27"/>
      <c r="H1714" s="27"/>
      <c r="I1714" s="27"/>
      <c r="J1714" s="27"/>
      <c r="K1714" s="27"/>
      <c r="L1714" s="27"/>
      <c r="M1714" s="27"/>
      <c r="N1714" s="27"/>
      <c r="O1714" s="27"/>
      <c r="P1714" s="27"/>
      <c r="Q1714" s="27"/>
      <c r="R1714" s="27"/>
      <c r="S1714" s="27"/>
      <c r="T1714" s="27"/>
      <c r="U1714" s="27"/>
      <c r="V1714" s="27"/>
      <c r="W1714" s="7" t="s">
        <v>36</v>
      </c>
      <c r="X1714" s="18" t="str">
        <f t="shared" ref="X1714" si="2433">IF(X1713&lt;&gt;"",X1713+1,IF(WEEKDAY(X1712,2)=2,DATE(YEAR(X1712),MONTH(X1712),1),""))</f>
        <v/>
      </c>
      <c r="Y1714" s="18">
        <f t="shared" ref="Y1714:Y1719" si="2434">Y1713+1</f>
        <v>42556</v>
      </c>
      <c r="Z1714" s="18">
        <f t="shared" ref="Z1714:Z1719" si="2435">Z1713+1</f>
        <v>42563</v>
      </c>
      <c r="AA1714" s="18">
        <f t="shared" ref="AA1714:AA1719" si="2436">AA1713+1</f>
        <v>42570</v>
      </c>
      <c r="AB1714" s="18">
        <f t="shared" ref="AB1714" si="2437">IF(AB1713&lt;&gt;"",IF(EOMONTH(X1712,0)&gt;AB1713,AB1713+1,""),"")</f>
        <v>42577</v>
      </c>
      <c r="AC1714" s="18" t="str">
        <f t="shared" ref="AC1714" si="2438">IF(AC1713&lt;&gt;"",IF(EOMONTH(Y1712,0)&gt;AC1713,AC1713+1,""),"")</f>
        <v/>
      </c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</row>
    <row r="1715" spans="1:49" ht="11.25" customHeight="1">
      <c r="A1715" s="56"/>
      <c r="B1715" s="56"/>
      <c r="C1715" s="27"/>
      <c r="D1715" s="27"/>
      <c r="E1715" s="27"/>
      <c r="F1715" s="27"/>
      <c r="G1715" s="27"/>
      <c r="H1715" s="27"/>
      <c r="I1715" s="27"/>
      <c r="J1715" s="27"/>
      <c r="K1715" s="27"/>
      <c r="L1715" s="27"/>
      <c r="M1715" s="27"/>
      <c r="N1715" s="27"/>
      <c r="O1715" s="27"/>
      <c r="P1715" s="27"/>
      <c r="Q1715" s="27"/>
      <c r="R1715" s="27"/>
      <c r="S1715" s="27"/>
      <c r="T1715" s="27"/>
      <c r="U1715" s="27"/>
      <c r="V1715" s="27"/>
      <c r="W1715" s="7" t="s">
        <v>35</v>
      </c>
      <c r="X1715" s="18" t="str">
        <f t="shared" ref="X1715" si="2439">IF(X1714&lt;&gt;"",X1714+1,IF(WEEKDAY(X1712,2)=3,DATE(YEAR(X1712),MONTH(X1712),1),""))</f>
        <v/>
      </c>
      <c r="Y1715" s="18">
        <f t="shared" si="2434"/>
        <v>42557</v>
      </c>
      <c r="Z1715" s="18">
        <f t="shared" si="2435"/>
        <v>42564</v>
      </c>
      <c r="AA1715" s="18">
        <f t="shared" si="2436"/>
        <v>42571</v>
      </c>
      <c r="AB1715" s="18">
        <f t="shared" ref="AB1715" si="2440">IF(AB1714&lt;&gt;"",IF(EOMONTH(X1712,0)&gt;AB1714,AB1714+1,""),"")</f>
        <v>42578</v>
      </c>
      <c r="AC1715" s="18" t="str">
        <f t="shared" ref="AC1715" si="2441">IF(AC1714&lt;&gt;"",IF(EOMONTH(Y1712,0)&gt;AC1714,AC1714+1,""),"")</f>
        <v/>
      </c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</row>
    <row r="1716" spans="1:49" ht="11.25" customHeight="1">
      <c r="A1716" s="50">
        <f t="shared" ref="A1716" si="2442">A1712</f>
        <v>42553</v>
      </c>
      <c r="B1716" s="50"/>
      <c r="C1716" s="27"/>
      <c r="D1716" s="27"/>
      <c r="E1716" s="27"/>
      <c r="F1716" s="27"/>
      <c r="G1716" s="27"/>
      <c r="H1716" s="27"/>
      <c r="I1716" s="27"/>
      <c r="J1716" s="27"/>
      <c r="K1716" s="27"/>
      <c r="L1716" s="27"/>
      <c r="M1716" s="27"/>
      <c r="N1716" s="27"/>
      <c r="O1716" s="27"/>
      <c r="P1716" s="27"/>
      <c r="Q1716" s="27"/>
      <c r="R1716" s="27"/>
      <c r="S1716" s="27"/>
      <c r="T1716" s="27"/>
      <c r="U1716" s="27"/>
      <c r="V1716" s="27"/>
      <c r="W1716" s="7" t="s">
        <v>36</v>
      </c>
      <c r="X1716" s="18" t="str">
        <f t="shared" ref="X1716" si="2443">IF(X1715&lt;&gt;"",X1715+1,IF(WEEKDAY(X1712,2)=4,DATE(YEAR(X1712),MONTH(X1712),1),""))</f>
        <v/>
      </c>
      <c r="Y1716" s="18">
        <f t="shared" si="2434"/>
        <v>42558</v>
      </c>
      <c r="Z1716" s="18">
        <f t="shared" si="2435"/>
        <v>42565</v>
      </c>
      <c r="AA1716" s="18">
        <f t="shared" si="2436"/>
        <v>42572</v>
      </c>
      <c r="AB1716" s="18">
        <f t="shared" ref="AB1716" si="2444">IF(AB1715&lt;&gt;"",IF(EOMONTH(X1712,0)&gt;AB1715,AB1715+1,""),"")</f>
        <v>42579</v>
      </c>
      <c r="AC1716" s="18" t="str">
        <f t="shared" ref="AC1716" si="2445">IF(AC1715&lt;&gt;"",IF(EOMONTH(Y1712,0)&gt;AC1715,AC1715+1,""),"")</f>
        <v/>
      </c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</row>
    <row r="1717" spans="1:49" ht="11.25" customHeight="1">
      <c r="A1717" s="50"/>
      <c r="B1717" s="50"/>
      <c r="C1717" s="27"/>
      <c r="D1717" s="27"/>
      <c r="E1717" s="31"/>
      <c r="F1717" s="31"/>
      <c r="G1717" s="31"/>
      <c r="H1717" s="31"/>
      <c r="I1717" s="31"/>
      <c r="J1717" s="31"/>
      <c r="K1717" s="31"/>
      <c r="L1717" s="27"/>
      <c r="M1717" s="27"/>
      <c r="N1717" s="27"/>
      <c r="O1717" s="27"/>
      <c r="P1717" s="27"/>
      <c r="Q1717" s="27"/>
      <c r="R1717" s="27"/>
      <c r="S1717" s="27"/>
      <c r="T1717" s="27"/>
      <c r="U1717" s="27"/>
      <c r="V1717" s="27"/>
      <c r="W1717" s="7" t="s">
        <v>37</v>
      </c>
      <c r="X1717" s="18">
        <f t="shared" ref="X1717" si="2446">IF(X1716&lt;&gt;"",X1716+1,IF(WEEKDAY(X1712,2)=5,DATE(YEAR(X1712),MONTH(X1712),1),""))</f>
        <v>42552</v>
      </c>
      <c r="Y1717" s="18">
        <f t="shared" si="2434"/>
        <v>42559</v>
      </c>
      <c r="Z1717" s="18">
        <f t="shared" si="2435"/>
        <v>42566</v>
      </c>
      <c r="AA1717" s="18">
        <f t="shared" si="2436"/>
        <v>42573</v>
      </c>
      <c r="AB1717" s="18">
        <f t="shared" ref="AB1717" si="2447">IF(AB1716&lt;&gt;"",IF(EOMONTH(X1712,0)&gt;AB1716,AB1716+1,""),"")</f>
        <v>42580</v>
      </c>
      <c r="AC1717" s="18" t="str">
        <f t="shared" ref="AC1717" si="2448">IF(AC1716&lt;&gt;"",IF(EOMONTH(Y1712,0)&gt;AC1716,AC1716+1,""),"")</f>
        <v/>
      </c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</row>
    <row r="1718" spans="1:49" ht="11.25" customHeight="1">
      <c r="A1718" s="48" t="str">
        <f>IF(COUNTIF($AE$18:$AE$60,A1712)=1,VLOOKUP(A1712,$AE$18:$AF$60,2,0),"")</f>
        <v/>
      </c>
      <c r="B1718" s="48"/>
      <c r="C1718" s="27"/>
      <c r="D1718" s="27"/>
      <c r="E1718" s="31"/>
      <c r="F1718" s="31"/>
      <c r="G1718" s="31"/>
      <c r="H1718" s="31"/>
      <c r="I1718" s="31"/>
      <c r="J1718" s="31"/>
      <c r="K1718" s="31"/>
      <c r="L1718" s="27"/>
      <c r="M1718" s="27"/>
      <c r="N1718" s="27"/>
      <c r="O1718" s="27"/>
      <c r="P1718" s="27"/>
      <c r="Q1718" s="27"/>
      <c r="R1718" s="27"/>
      <c r="S1718" s="27"/>
      <c r="T1718" s="27"/>
      <c r="U1718" s="27"/>
      <c r="V1718" s="27"/>
      <c r="W1718" s="7" t="s">
        <v>38</v>
      </c>
      <c r="X1718" s="18">
        <f t="shared" ref="X1718" si="2449">IF(X1717&lt;&gt;"",X1717+1,IF(WEEKDAY(X1712,2)=6,DATE(YEAR(X1712),MONTH(X1712),1),""))</f>
        <v>42553</v>
      </c>
      <c r="Y1718" s="18">
        <f t="shared" si="2434"/>
        <v>42560</v>
      </c>
      <c r="Z1718" s="18">
        <f t="shared" si="2435"/>
        <v>42567</v>
      </c>
      <c r="AA1718" s="18">
        <f t="shared" si="2436"/>
        <v>42574</v>
      </c>
      <c r="AB1718" s="18">
        <f t="shared" ref="AB1718" si="2450">IF(AB1717&lt;&gt;"",IF(EOMONTH(X1712,0)&gt;AB1717,AB1717+1,""),"")</f>
        <v>42581</v>
      </c>
      <c r="AC1718" s="18" t="str">
        <f t="shared" ref="AC1718" si="2451">IF(AC1717&lt;&gt;"",IF(EOMONTH(Y1712,0)&gt;AC1717,AC1717+1,""),"")</f>
        <v/>
      </c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</row>
    <row r="1719" spans="1:49" ht="11.25" customHeight="1">
      <c r="A1719" s="49"/>
      <c r="B1719" s="49"/>
      <c r="C1719" s="29"/>
      <c r="D1719" s="29"/>
      <c r="E1719" s="29"/>
      <c r="F1719" s="29"/>
      <c r="G1719" s="29"/>
      <c r="H1719" s="29"/>
      <c r="I1719" s="29"/>
      <c r="J1719" s="29"/>
      <c r="K1719" s="29"/>
      <c r="L1719" s="29"/>
      <c r="M1719" s="29"/>
      <c r="N1719" s="29"/>
      <c r="O1719" s="29"/>
      <c r="P1719" s="29"/>
      <c r="Q1719" s="29"/>
      <c r="R1719" s="29"/>
      <c r="S1719" s="29"/>
      <c r="T1719" s="29"/>
      <c r="U1719" s="29"/>
      <c r="V1719" s="27"/>
      <c r="W1719" s="19" t="s">
        <v>38</v>
      </c>
      <c r="X1719" s="20">
        <f t="shared" ref="X1719" si="2452">IF(X1718&lt;&gt;"",X1718+1,IF(WEEKDAY(X1712,2)=7,DATE(YEAR(X1712),MONTH(X1712),1),""))</f>
        <v>42554</v>
      </c>
      <c r="Y1719" s="20">
        <f t="shared" si="2434"/>
        <v>42561</v>
      </c>
      <c r="Z1719" s="20">
        <f t="shared" si="2435"/>
        <v>42568</v>
      </c>
      <c r="AA1719" s="20">
        <f t="shared" si="2436"/>
        <v>42575</v>
      </c>
      <c r="AB1719" s="20">
        <f t="shared" ref="AB1719" si="2453">IF(AB1718&lt;&gt;"",IF(EOMONTH(X1712,0)&gt;AB1718,AB1718+1,""),"")</f>
        <v>42582</v>
      </c>
      <c r="AC1719" s="20" t="str">
        <f t="shared" ref="AC1719" si="2454">IF(AC1718&lt;&gt;"",IF(EOMONTH(Y1712,0)&gt;AC1718,AC1718+1,""),"")</f>
        <v/>
      </c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</row>
    <row r="1720" spans="1:49" ht="11.25" customHeight="1">
      <c r="A1720" s="25"/>
      <c r="B1720" s="25"/>
      <c r="C1720" s="27"/>
      <c r="D1720" s="27"/>
      <c r="E1720" s="27"/>
      <c r="F1720" s="27"/>
      <c r="G1720" s="27"/>
      <c r="H1720" s="27"/>
      <c r="I1720" s="27"/>
      <c r="J1720" s="27"/>
      <c r="K1720" s="27"/>
      <c r="L1720" s="27"/>
      <c r="M1720" s="27"/>
      <c r="N1720" s="27"/>
      <c r="O1720" s="27"/>
      <c r="P1720" s="27"/>
      <c r="Q1720" s="27"/>
      <c r="R1720" s="27"/>
      <c r="S1720" s="27"/>
      <c r="T1720" s="27"/>
      <c r="U1720" s="27"/>
      <c r="V1720" s="27"/>
      <c r="W1720" s="7"/>
      <c r="X1720" s="7"/>
      <c r="Y1720" s="7"/>
      <c r="Z1720" s="7"/>
      <c r="AA1720" s="7"/>
      <c r="AB1720" s="7"/>
      <c r="AC1720" s="27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</row>
    <row r="1721" spans="1:49" ht="11.25" customHeight="1">
      <c r="A1721" s="56">
        <f t="shared" ref="A1721" si="2455">A1712+1</f>
        <v>42554</v>
      </c>
      <c r="B1721" s="56"/>
      <c r="C1721" s="27"/>
      <c r="D1721" s="27"/>
      <c r="E1721" s="27"/>
      <c r="F1721" s="27"/>
      <c r="G1721" s="27"/>
      <c r="H1721" s="27"/>
      <c r="I1721" s="27"/>
      <c r="J1721" s="27"/>
      <c r="K1721" s="27"/>
      <c r="L1721" s="27"/>
      <c r="M1721" s="27"/>
      <c r="N1721" s="27"/>
      <c r="O1721" s="27"/>
      <c r="P1721" s="27"/>
      <c r="Q1721" s="27"/>
      <c r="R1721" s="27"/>
      <c r="S1721" s="27"/>
      <c r="T1721" s="27"/>
      <c r="U1721" s="27"/>
      <c r="V1721" s="27"/>
      <c r="X1721" s="47">
        <f t="shared" ref="X1721" si="2456">DATE(YEAR(X1712),MONTH(X1712)+1,1)</f>
        <v>42583</v>
      </c>
      <c r="Y1721" s="47"/>
      <c r="Z1721" s="47"/>
      <c r="AA1721" s="47"/>
      <c r="AB1721" s="47"/>
      <c r="AC1721" s="18" t="str">
        <f t="shared" ref="AC1721" si="2457">IF(AB1728&lt;&gt;"",IF(EOMONTH(Y1721,0)&gt;AB1728,AB1728+1,""),"")</f>
        <v/>
      </c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</row>
    <row r="1722" spans="1:49" ht="11.25" customHeight="1">
      <c r="A1722" s="56"/>
      <c r="B1722" s="56"/>
      <c r="C1722" s="27"/>
      <c r="D1722" s="27"/>
      <c r="E1722" s="27"/>
      <c r="F1722" s="27"/>
      <c r="G1722" s="27"/>
      <c r="H1722" s="27"/>
      <c r="I1722" s="27"/>
      <c r="J1722" s="27"/>
      <c r="K1722" s="27"/>
      <c r="L1722" s="27"/>
      <c r="M1722" s="27"/>
      <c r="N1722" s="27"/>
      <c r="O1722" s="27"/>
      <c r="P1722" s="27"/>
      <c r="Q1722" s="27"/>
      <c r="R1722" s="27"/>
      <c r="S1722" s="27"/>
      <c r="T1722" s="27"/>
      <c r="U1722" s="27"/>
      <c r="V1722" s="27"/>
      <c r="W1722" s="7" t="s">
        <v>35</v>
      </c>
      <c r="X1722" s="18">
        <f t="shared" ref="X1722" si="2458">IF(WEEKDAY(X1721,2)=1,DATE(YEAR(X1721),MONTH(X1721),1),"")</f>
        <v>42583</v>
      </c>
      <c r="Y1722" s="18">
        <f t="shared" ref="Y1722:AA1722" si="2459">X1728+1</f>
        <v>42590</v>
      </c>
      <c r="Z1722" s="18">
        <f t="shared" si="2459"/>
        <v>42597</v>
      </c>
      <c r="AA1722" s="18">
        <f t="shared" si="2459"/>
        <v>42604</v>
      </c>
      <c r="AB1722" s="18">
        <f t="shared" ref="AB1722" si="2460">IF(AA1728&lt;&gt;"",IF(EOMONTH(X1721,0)&gt;AA1728,AA1728+1,""),"")</f>
        <v>42611</v>
      </c>
      <c r="AC1722" s="18" t="str">
        <f t="shared" ref="AC1722" si="2461">IF(AB1728&lt;&gt;"",IF(EOMONTH(X1721,0)&gt;AB1728,AB1728+1,""),"")</f>
        <v/>
      </c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</row>
    <row r="1723" spans="1:49" ht="11.25" customHeight="1">
      <c r="A1723" s="56"/>
      <c r="B1723" s="56"/>
      <c r="C1723" s="27"/>
      <c r="D1723" s="27"/>
      <c r="E1723" s="27"/>
      <c r="F1723" s="27"/>
      <c r="G1723" s="27"/>
      <c r="H1723" s="27"/>
      <c r="I1723" s="27"/>
      <c r="J1723" s="27"/>
      <c r="K1723" s="27"/>
      <c r="L1723" s="27"/>
      <c r="M1723" s="27"/>
      <c r="N1723" s="27"/>
      <c r="O1723" s="27"/>
      <c r="P1723" s="27"/>
      <c r="Q1723" s="27"/>
      <c r="R1723" s="27"/>
      <c r="S1723" s="27"/>
      <c r="T1723" s="27"/>
      <c r="U1723" s="27"/>
      <c r="V1723" s="27"/>
      <c r="W1723" s="7" t="s">
        <v>36</v>
      </c>
      <c r="X1723" s="18">
        <f t="shared" ref="X1723" si="2462">IF(X1722&lt;&gt;"",X1722+1,IF(WEEKDAY(X1721,2)=2,DATE(YEAR(X1721),MONTH(X1721),1),""))</f>
        <v>42584</v>
      </c>
      <c r="Y1723" s="18">
        <f t="shared" ref="Y1723" si="2463">Y1722+1</f>
        <v>42591</v>
      </c>
      <c r="Z1723" s="18">
        <f t="shared" ref="Z1723" si="2464">Z1722+1</f>
        <v>42598</v>
      </c>
      <c r="AA1723" s="18">
        <f t="shared" ref="AA1723" si="2465">AA1722+1</f>
        <v>42605</v>
      </c>
      <c r="AB1723" s="18">
        <f t="shared" ref="AB1723" si="2466">IF(AB1722&lt;&gt;"",IF(EOMONTH(X1721,0)&gt;AB1722,AB1722+1,""),"")</f>
        <v>42612</v>
      </c>
      <c r="AC1723" s="18" t="str">
        <f t="shared" ref="AC1723" si="2467">IF(AC1722&lt;&gt;"",IF(EOMONTH(Y1721,0)&gt;AC1722,AC1722+1,""),"")</f>
        <v/>
      </c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</row>
    <row r="1724" spans="1:49" ht="11.25" customHeight="1">
      <c r="A1724" s="56"/>
      <c r="B1724" s="56"/>
      <c r="C1724" s="27"/>
      <c r="D1724" s="27"/>
      <c r="E1724" s="27"/>
      <c r="F1724" s="27"/>
      <c r="G1724" s="27"/>
      <c r="H1724" s="27"/>
      <c r="I1724" s="27"/>
      <c r="J1724" s="27"/>
      <c r="K1724" s="27"/>
      <c r="L1724" s="27"/>
      <c r="M1724" s="27"/>
      <c r="N1724" s="27"/>
      <c r="O1724" s="27"/>
      <c r="P1724" s="27"/>
      <c r="Q1724" s="27"/>
      <c r="R1724" s="27"/>
      <c r="S1724" s="27"/>
      <c r="T1724" s="27"/>
      <c r="U1724" s="27"/>
      <c r="V1724" s="7"/>
      <c r="W1724" s="7" t="s">
        <v>35</v>
      </c>
      <c r="X1724" s="18">
        <f t="shared" ref="X1724" si="2468">IF(X1723&lt;&gt;"",X1723+1,IF(WEEKDAY(X1721,2)=3,DATE(YEAR(X1721),MONTH(X1721),1),""))</f>
        <v>42585</v>
      </c>
      <c r="Y1724" s="18">
        <f t="shared" ref="Y1724:AA1724" si="2469">Y1723+1</f>
        <v>42592</v>
      </c>
      <c r="Z1724" s="18">
        <f t="shared" si="2469"/>
        <v>42599</v>
      </c>
      <c r="AA1724" s="18">
        <f t="shared" si="2469"/>
        <v>42606</v>
      </c>
      <c r="AB1724" s="18">
        <f t="shared" ref="AB1724" si="2470">IF(AB1723&lt;&gt;"",IF(EOMONTH(X1721,0)&gt;AB1723,AB1723+1,""),"")</f>
        <v>42613</v>
      </c>
      <c r="AC1724" s="18" t="str">
        <f t="shared" ref="AC1724" si="2471">IF(AC1723&lt;&gt;"",IF(EOMONTH(Y1721,0)&gt;AC1723,AC1723+1,""),"")</f>
        <v/>
      </c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</row>
    <row r="1725" spans="1:49" ht="11.25" customHeight="1">
      <c r="A1725" s="50">
        <f t="shared" ref="A1725" si="2472">A1721</f>
        <v>42554</v>
      </c>
      <c r="B1725" s="50"/>
      <c r="C1725" s="27"/>
      <c r="D1725" s="27"/>
      <c r="E1725" s="27"/>
      <c r="F1725" s="27"/>
      <c r="G1725" s="27"/>
      <c r="H1725" s="27"/>
      <c r="I1725" s="27"/>
      <c r="J1725" s="27"/>
      <c r="K1725" s="27"/>
      <c r="L1725" s="27"/>
      <c r="M1725" s="27"/>
      <c r="N1725" s="27"/>
      <c r="O1725" s="27"/>
      <c r="P1725" s="27"/>
      <c r="Q1725" s="27"/>
      <c r="R1725" s="27"/>
      <c r="S1725" s="27"/>
      <c r="T1725" s="27"/>
      <c r="U1725" s="27"/>
      <c r="V1725" s="7"/>
      <c r="W1725" s="7" t="s">
        <v>36</v>
      </c>
      <c r="X1725" s="18">
        <f t="shared" ref="X1725" si="2473">IF(X1724&lt;&gt;"",X1724+1,IF(WEEKDAY(X1721,2)=4,DATE(YEAR(X1721),MONTH(X1721),1),""))</f>
        <v>42586</v>
      </c>
      <c r="Y1725" s="18">
        <f t="shared" ref="Y1725:AA1725" si="2474">Y1724+1</f>
        <v>42593</v>
      </c>
      <c r="Z1725" s="18">
        <f t="shared" si="2474"/>
        <v>42600</v>
      </c>
      <c r="AA1725" s="18">
        <f t="shared" si="2474"/>
        <v>42607</v>
      </c>
      <c r="AB1725" s="18" t="str">
        <f t="shared" ref="AB1725" si="2475">IF(AB1724&lt;&gt;"",IF(EOMONTH(X1721,0)&gt;AB1724,AB1724+1,""),"")</f>
        <v/>
      </c>
      <c r="AC1725" s="18" t="str">
        <f t="shared" ref="AC1725" si="2476">IF(AC1724&lt;&gt;"",IF(EOMONTH(Y1721,0)&gt;AC1724,AC1724+1,""),"")</f>
        <v/>
      </c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</row>
    <row r="1726" spans="1:49" ht="11.25" customHeight="1">
      <c r="A1726" s="50"/>
      <c r="B1726" s="50"/>
      <c r="C1726" s="27"/>
      <c r="D1726" s="27"/>
      <c r="E1726" s="27"/>
      <c r="F1726" s="27"/>
      <c r="G1726" s="27"/>
      <c r="H1726" s="27"/>
      <c r="I1726" s="27"/>
      <c r="J1726" s="27"/>
      <c r="K1726" s="27"/>
      <c r="L1726" s="27"/>
      <c r="M1726" s="27"/>
      <c r="N1726" s="27"/>
      <c r="O1726" s="27"/>
      <c r="P1726" s="27"/>
      <c r="Q1726" s="27"/>
      <c r="R1726" s="27"/>
      <c r="S1726" s="27"/>
      <c r="T1726" s="27"/>
      <c r="U1726" s="27"/>
      <c r="V1726" s="7"/>
      <c r="W1726" s="7" t="s">
        <v>37</v>
      </c>
      <c r="X1726" s="18">
        <f t="shared" ref="X1726" si="2477">IF(X1725&lt;&gt;"",X1725+1,IF(WEEKDAY(X1721,2)=5,DATE(YEAR(X1721),MONTH(X1721),1),""))</f>
        <v>42587</v>
      </c>
      <c r="Y1726" s="18">
        <f t="shared" ref="Y1726:AA1726" si="2478">Y1725+1</f>
        <v>42594</v>
      </c>
      <c r="Z1726" s="18">
        <f t="shared" si="2478"/>
        <v>42601</v>
      </c>
      <c r="AA1726" s="18">
        <f t="shared" si="2478"/>
        <v>42608</v>
      </c>
      <c r="AB1726" s="18" t="str">
        <f t="shared" ref="AB1726" si="2479">IF(AB1725&lt;&gt;"",IF(EOMONTH(X1721,0)&gt;AB1725,AB1725+1,""),"")</f>
        <v/>
      </c>
      <c r="AC1726" s="18" t="str">
        <f t="shared" ref="AC1726" si="2480">IF(AC1725&lt;&gt;"",IF(EOMONTH(Y1721,0)&gt;AC1725,AC1725+1,""),"")</f>
        <v/>
      </c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</row>
    <row r="1727" spans="1:49" ht="11.25" customHeight="1">
      <c r="A1727" s="48" t="str">
        <f>IF(COUNTIF($AE$18:$AE$60,A1721)=1,VLOOKUP(A1721,$AE$18:$AF$60,2,0),"")</f>
        <v/>
      </c>
      <c r="B1727" s="48"/>
      <c r="C1727" s="27"/>
      <c r="D1727" s="27"/>
      <c r="E1727" s="27"/>
      <c r="F1727" s="27"/>
      <c r="G1727" s="27"/>
      <c r="H1727" s="27"/>
      <c r="I1727" s="27"/>
      <c r="J1727" s="27"/>
      <c r="K1727" s="27"/>
      <c r="L1727" s="27"/>
      <c r="M1727" s="27"/>
      <c r="N1727" s="27"/>
      <c r="O1727" s="27"/>
      <c r="P1727" s="27"/>
      <c r="Q1727" s="27"/>
      <c r="R1727" s="27"/>
      <c r="S1727" s="27"/>
      <c r="T1727" s="27"/>
      <c r="U1727" s="27"/>
      <c r="V1727" s="7"/>
      <c r="W1727" s="7" t="s">
        <v>38</v>
      </c>
      <c r="X1727" s="18">
        <f t="shared" ref="X1727" si="2481">IF(X1726&lt;&gt;"",X1726+1,IF(WEEKDAY(X1721,2)=6,DATE(YEAR(X1721),MONTH(X1721),1),""))</f>
        <v>42588</v>
      </c>
      <c r="Y1727" s="18">
        <f t="shared" ref="Y1727:AA1727" si="2482">Y1726+1</f>
        <v>42595</v>
      </c>
      <c r="Z1727" s="18">
        <f t="shared" si="2482"/>
        <v>42602</v>
      </c>
      <c r="AA1727" s="18">
        <f t="shared" si="2482"/>
        <v>42609</v>
      </c>
      <c r="AB1727" s="18" t="str">
        <f t="shared" ref="AB1727" si="2483">IF(AB1726&lt;&gt;"",IF(EOMONTH(X1721,0)&gt;AB1726,AB1726+1,""),"")</f>
        <v/>
      </c>
      <c r="AC1727" s="18" t="str">
        <f t="shared" ref="AC1727" si="2484">IF(AC1726&lt;&gt;"",IF(EOMONTH(Y1721,0)&gt;AC1726,AC1726+1,""),"")</f>
        <v/>
      </c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</row>
    <row r="1728" spans="1:49" ht="11.25" customHeight="1">
      <c r="A1728" s="49"/>
      <c r="B1728" s="49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7"/>
      <c r="W1728" s="19" t="s">
        <v>38</v>
      </c>
      <c r="X1728" s="20">
        <f t="shared" ref="X1728" si="2485">IF(X1727&lt;&gt;"",X1727+1,IF(WEEKDAY(X1721,2)=7,DATE(YEAR(X1721),MONTH(X1721),1),""))</f>
        <v>42589</v>
      </c>
      <c r="Y1728" s="20">
        <f t="shared" ref="Y1728:AA1728" si="2486">Y1727+1</f>
        <v>42596</v>
      </c>
      <c r="Z1728" s="20">
        <f t="shared" si="2486"/>
        <v>42603</v>
      </c>
      <c r="AA1728" s="20">
        <f t="shared" si="2486"/>
        <v>42610</v>
      </c>
      <c r="AB1728" s="20" t="str">
        <f t="shared" ref="AB1728" si="2487">IF(AB1727&lt;&gt;"",IF(EOMONTH(X1721,0)&gt;AB1727,AB1727+1,""),"")</f>
        <v/>
      </c>
      <c r="AC1728" s="20" t="str">
        <f t="shared" ref="AC1728" si="2488">IF(AC1727&lt;&gt;"",IF(EOMONTH(Y1721,0)&gt;AC1727,AC1727+1,""),"")</f>
        <v/>
      </c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</row>
    <row r="1729" spans="1:49" ht="33.75" customHeight="1">
      <c r="A1729" s="51">
        <f>TRUNC((A1731-WEEKDAY(A1731,2)-DATE(YEAR(A1731+4-WEEKDAY(A1731,2)),1,-10))/7)</f>
        <v>27</v>
      </c>
      <c r="B1729" s="51"/>
      <c r="C1729" s="52" t="str">
        <f>IF(MONTH(A1731)=MONTH(A1785),VLOOKUP(MONTH(A1731),$AI$1:$AJ$12,2,2)&amp;" "&amp;YEAR(A1731),VLOOKUP(MONTH(A1731),$AI$1:$AJ$12,2,2)&amp;" "&amp;YEAR(A1731)&amp;" / "&amp;VLOOKUP(MONTH(A1785),$AI$1:$AJ$12,2,2)&amp;" "&amp;YEAR(A1785))</f>
        <v>Juli 2016</v>
      </c>
      <c r="D1729" s="52"/>
      <c r="E1729" s="52"/>
      <c r="F1729" s="52"/>
      <c r="G1729" s="52"/>
      <c r="H1729" s="52"/>
      <c r="I1729" s="52"/>
      <c r="J1729" s="52"/>
      <c r="K1729" s="52"/>
      <c r="L1729" s="52"/>
      <c r="M1729" s="52" t="str">
        <f t="shared" ref="M1729" si="2489">C1729</f>
        <v>Juli 2016</v>
      </c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3">
        <f t="shared" ref="Z1729" si="2490">A1729</f>
        <v>27</v>
      </c>
      <c r="AA1729" s="53"/>
      <c r="AB1729" s="53"/>
      <c r="AC1729" s="5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</row>
    <row r="1730" spans="1:49" ht="11.25" customHeight="1">
      <c r="A1730" s="27"/>
      <c r="B1730" s="27"/>
      <c r="C1730" s="27"/>
      <c r="D1730" s="27"/>
      <c r="E1730" s="27"/>
      <c r="F1730" s="27"/>
      <c r="G1730" s="27"/>
      <c r="H1730" s="27"/>
      <c r="I1730" s="27"/>
      <c r="J1730" s="27"/>
      <c r="K1730" s="27"/>
      <c r="L1730" s="2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</row>
    <row r="1731" spans="1:49" ht="11.25" customHeight="1">
      <c r="A1731" s="58">
        <f t="shared" ref="A1731" si="2491">A1721+1</f>
        <v>42555</v>
      </c>
      <c r="B1731" s="58"/>
      <c r="C1731" s="27"/>
      <c r="D1731" s="27"/>
      <c r="E1731" s="27"/>
      <c r="F1731" s="27"/>
      <c r="G1731" s="27"/>
      <c r="H1731" s="27"/>
      <c r="I1731" s="27"/>
      <c r="J1731" s="27"/>
      <c r="K1731" s="27"/>
      <c r="L1731" s="2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</row>
    <row r="1732" spans="1:49" ht="11.25" customHeight="1">
      <c r="A1732" s="58"/>
      <c r="B1732" s="58"/>
      <c r="C1732" s="27"/>
      <c r="D1732" s="27"/>
      <c r="E1732" s="27"/>
      <c r="F1732" s="27"/>
      <c r="G1732" s="27"/>
      <c r="H1732" s="27"/>
      <c r="I1732" s="27"/>
      <c r="J1732" s="27"/>
      <c r="K1732" s="27"/>
      <c r="L1732" s="2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</row>
    <row r="1733" spans="1:49" ht="11.25" customHeight="1">
      <c r="A1733" s="58"/>
      <c r="B1733" s="58"/>
      <c r="C1733" s="27"/>
      <c r="D1733" s="27"/>
      <c r="E1733" s="27"/>
      <c r="F1733" s="27"/>
      <c r="G1733" s="27"/>
      <c r="H1733" s="27"/>
      <c r="I1733" s="27"/>
      <c r="J1733" s="27"/>
      <c r="K1733" s="27"/>
      <c r="L1733" s="2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</row>
    <row r="1734" spans="1:49" ht="11.25" customHeight="1">
      <c r="A1734" s="58"/>
      <c r="B1734" s="58"/>
      <c r="C1734" s="27"/>
      <c r="D1734" s="27"/>
      <c r="E1734" s="27"/>
      <c r="F1734" s="28"/>
      <c r="G1734" s="27"/>
      <c r="H1734" s="27"/>
      <c r="I1734" s="27"/>
      <c r="J1734" s="27"/>
      <c r="K1734" s="27"/>
      <c r="L1734" s="2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</row>
    <row r="1735" spans="1:49" ht="11.25" customHeight="1">
      <c r="A1735" s="57">
        <f t="shared" ref="A1735" si="2492">A1731</f>
        <v>42555</v>
      </c>
      <c r="B1735" s="57"/>
      <c r="C1735" s="27"/>
      <c r="D1735" s="27"/>
      <c r="E1735" s="27"/>
      <c r="F1735" s="27"/>
      <c r="G1735" s="27"/>
      <c r="H1735" s="27"/>
      <c r="I1735" s="27"/>
      <c r="J1735" s="27"/>
      <c r="K1735" s="27"/>
      <c r="L1735" s="2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</row>
    <row r="1736" spans="1:49" ht="11.25" customHeight="1">
      <c r="A1736" s="57"/>
      <c r="B1736" s="57"/>
      <c r="C1736" s="27"/>
      <c r="D1736" s="27"/>
      <c r="E1736" s="27"/>
      <c r="F1736" s="27"/>
      <c r="G1736" s="27"/>
      <c r="H1736" s="27"/>
      <c r="I1736" s="27"/>
      <c r="J1736" s="27"/>
      <c r="K1736" s="27"/>
      <c r="L1736" s="2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</row>
    <row r="1737" spans="1:49" ht="11.25" customHeight="1">
      <c r="A1737" s="54" t="str">
        <f>IF(COUNTIF($AE$18:$AE$60,A1731)=1,VLOOKUP(A1731,$AE$18:$AF$60,2,0),"")</f>
        <v/>
      </c>
      <c r="B1737" s="54"/>
      <c r="C1737" s="27"/>
      <c r="D1737" s="27"/>
      <c r="E1737" s="27"/>
      <c r="F1737" s="27"/>
      <c r="G1737" s="27"/>
      <c r="H1737" s="27"/>
      <c r="I1737" s="27"/>
      <c r="J1737" s="27"/>
      <c r="K1737" s="27"/>
      <c r="L1737" s="2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</row>
    <row r="1738" spans="1:49" ht="11.25" customHeight="1">
      <c r="A1738" s="55"/>
      <c r="B1738" s="55"/>
      <c r="C1738" s="29"/>
      <c r="D1738" s="29"/>
      <c r="E1738" s="29"/>
      <c r="F1738" s="29"/>
      <c r="G1738" s="29"/>
      <c r="H1738" s="29"/>
      <c r="I1738" s="29"/>
      <c r="J1738" s="29"/>
      <c r="K1738" s="29"/>
      <c r="L1738" s="29"/>
      <c r="M1738" s="11"/>
      <c r="N1738" s="11"/>
      <c r="O1738" s="11"/>
      <c r="P1738" s="11"/>
      <c r="Q1738" s="11"/>
      <c r="R1738" s="11"/>
      <c r="S1738" s="11"/>
      <c r="T1738" s="11"/>
      <c r="U1738" s="11"/>
      <c r="V1738" s="7"/>
      <c r="W1738" s="7"/>
      <c r="X1738" s="7"/>
      <c r="Y1738" s="7"/>
      <c r="Z1738" s="7"/>
      <c r="AA1738" s="7"/>
      <c r="AB1738" s="7"/>
      <c r="AC1738" s="7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</row>
    <row r="1739" spans="1:49" ht="11.25" customHeight="1">
      <c r="A1739" s="27"/>
      <c r="B1739" s="27"/>
      <c r="C1739" s="27"/>
      <c r="D1739" s="27"/>
      <c r="E1739" s="27"/>
      <c r="F1739" s="27"/>
      <c r="G1739" s="27"/>
      <c r="H1739" s="27"/>
      <c r="I1739" s="27"/>
      <c r="J1739" s="27"/>
      <c r="K1739" s="27"/>
      <c r="L1739" s="2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</row>
    <row r="1740" spans="1:49" ht="11.25" customHeight="1">
      <c r="A1740" s="58">
        <f t="shared" ref="A1740" si="2493">A1731+1</f>
        <v>42556</v>
      </c>
      <c r="B1740" s="58"/>
      <c r="C1740" s="27"/>
      <c r="D1740" s="27"/>
      <c r="E1740" s="27"/>
      <c r="F1740" s="27"/>
      <c r="G1740" s="27"/>
      <c r="H1740" s="27"/>
      <c r="I1740" s="27"/>
      <c r="J1740" s="27"/>
      <c r="K1740" s="27"/>
      <c r="L1740" s="2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</row>
    <row r="1741" spans="1:49" ht="11.25" customHeight="1">
      <c r="A1741" s="58"/>
      <c r="B1741" s="58"/>
      <c r="C1741" s="27"/>
      <c r="D1741" s="27"/>
      <c r="E1741" s="27"/>
      <c r="F1741" s="27"/>
      <c r="G1741" s="27"/>
      <c r="H1741" s="27"/>
      <c r="I1741" s="27"/>
      <c r="J1741" s="27"/>
      <c r="K1741" s="27"/>
      <c r="L1741" s="2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</row>
    <row r="1742" spans="1:49" ht="11.25" customHeight="1">
      <c r="A1742" s="58"/>
      <c r="B1742" s="58"/>
      <c r="C1742" s="27"/>
      <c r="D1742" s="27"/>
      <c r="E1742" s="27"/>
      <c r="F1742" s="27"/>
      <c r="G1742" s="27"/>
      <c r="H1742" s="27"/>
      <c r="I1742" s="27"/>
      <c r="J1742" s="27"/>
      <c r="K1742" s="27"/>
      <c r="L1742" s="2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</row>
    <row r="1743" spans="1:49" ht="11.25" customHeight="1">
      <c r="A1743" s="58"/>
      <c r="B1743" s="58"/>
      <c r="C1743" s="27"/>
      <c r="D1743" s="27"/>
      <c r="E1743" s="27"/>
      <c r="F1743" s="27"/>
      <c r="G1743" s="27"/>
      <c r="H1743" s="27"/>
      <c r="I1743" s="27"/>
      <c r="J1743" s="27"/>
      <c r="K1743" s="27"/>
      <c r="L1743" s="2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</row>
    <row r="1744" spans="1:49" ht="11.25" customHeight="1">
      <c r="A1744" s="57">
        <f t="shared" ref="A1744" si="2494">A1740</f>
        <v>42556</v>
      </c>
      <c r="B1744" s="57"/>
      <c r="C1744" s="27"/>
      <c r="D1744" s="27"/>
      <c r="E1744" s="27"/>
      <c r="F1744" s="27"/>
      <c r="G1744" s="27"/>
      <c r="H1744" s="27"/>
      <c r="I1744" s="27"/>
      <c r="J1744" s="27"/>
      <c r="K1744" s="27"/>
      <c r="L1744" s="2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</row>
    <row r="1745" spans="1:49" ht="11.25" customHeight="1">
      <c r="A1745" s="57"/>
      <c r="B1745" s="57"/>
      <c r="C1745" s="27"/>
      <c r="D1745" s="27"/>
      <c r="E1745" s="27"/>
      <c r="F1745" s="27"/>
      <c r="G1745" s="27"/>
      <c r="H1745" s="27"/>
      <c r="I1745" s="27"/>
      <c r="J1745" s="27"/>
      <c r="K1745" s="27"/>
      <c r="L1745" s="2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</row>
    <row r="1746" spans="1:49" ht="11.25" customHeight="1">
      <c r="A1746" s="54" t="str">
        <f>IF(COUNTIF($AE$18:$AE$60,A1740)=1,VLOOKUP(A1740,$AE$18:$AF$60,2,0),"")</f>
        <v/>
      </c>
      <c r="B1746" s="54"/>
      <c r="C1746" s="27"/>
      <c r="D1746" s="27"/>
      <c r="E1746" s="27"/>
      <c r="F1746" s="27"/>
      <c r="G1746" s="27"/>
      <c r="H1746" s="27"/>
      <c r="I1746" s="27"/>
      <c r="J1746" s="27"/>
      <c r="K1746" s="27"/>
      <c r="L1746" s="2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</row>
    <row r="1747" spans="1:49" ht="11.25" customHeight="1">
      <c r="A1747" s="55"/>
      <c r="B1747" s="55"/>
      <c r="C1747" s="29"/>
      <c r="D1747" s="29"/>
      <c r="E1747" s="29"/>
      <c r="F1747" s="29"/>
      <c r="G1747" s="29"/>
      <c r="H1747" s="29"/>
      <c r="I1747" s="29"/>
      <c r="J1747" s="29"/>
      <c r="K1747" s="29"/>
      <c r="L1747" s="29"/>
      <c r="M1747" s="11"/>
      <c r="N1747" s="11"/>
      <c r="O1747" s="11"/>
      <c r="P1747" s="11"/>
      <c r="Q1747" s="11"/>
      <c r="R1747" s="11"/>
      <c r="S1747" s="11"/>
      <c r="T1747" s="11"/>
      <c r="U1747" s="11"/>
      <c r="V1747" s="7"/>
      <c r="W1747" s="7"/>
      <c r="X1747" s="7"/>
      <c r="Y1747" s="7"/>
      <c r="Z1747" s="7"/>
      <c r="AA1747" s="7"/>
      <c r="AB1747" s="7"/>
      <c r="AC1747" s="7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</row>
    <row r="1748" spans="1:49" ht="11.25" customHeight="1">
      <c r="A1748" s="30"/>
      <c r="B1748" s="30"/>
      <c r="C1748" s="27"/>
      <c r="D1748" s="27"/>
      <c r="E1748" s="27"/>
      <c r="F1748" s="27"/>
      <c r="G1748" s="27"/>
      <c r="H1748" s="27"/>
      <c r="I1748" s="27"/>
      <c r="J1748" s="27"/>
      <c r="K1748" s="27"/>
      <c r="L1748" s="2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</row>
    <row r="1749" spans="1:49" ht="11.25" customHeight="1">
      <c r="A1749" s="58">
        <f t="shared" ref="A1749" si="2495">A1740+1</f>
        <v>42557</v>
      </c>
      <c r="B1749" s="58"/>
      <c r="C1749" s="27"/>
      <c r="D1749" s="27"/>
      <c r="E1749" s="27"/>
      <c r="F1749" s="27"/>
      <c r="G1749" s="27"/>
      <c r="H1749" s="27"/>
      <c r="I1749" s="27"/>
      <c r="J1749" s="27"/>
      <c r="K1749" s="27"/>
      <c r="L1749" s="2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</row>
    <row r="1750" spans="1:49" ht="11.25" customHeight="1">
      <c r="A1750" s="58"/>
      <c r="B1750" s="58"/>
      <c r="C1750" s="27"/>
      <c r="D1750" s="27"/>
      <c r="E1750" s="27"/>
      <c r="F1750" s="27"/>
      <c r="G1750" s="27"/>
      <c r="H1750" s="27"/>
      <c r="I1750" s="27"/>
      <c r="J1750" s="27"/>
      <c r="K1750" s="27"/>
      <c r="L1750" s="2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</row>
    <row r="1751" spans="1:49" ht="11.25" customHeight="1">
      <c r="A1751" s="58"/>
      <c r="B1751" s="58"/>
      <c r="C1751" s="27"/>
      <c r="D1751" s="27"/>
      <c r="E1751" s="27"/>
      <c r="F1751" s="27"/>
      <c r="G1751" s="27"/>
      <c r="H1751" s="27"/>
      <c r="I1751" s="27"/>
      <c r="J1751" s="27"/>
      <c r="K1751" s="27"/>
      <c r="L1751" s="2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</row>
    <row r="1752" spans="1:49" ht="11.25" customHeight="1">
      <c r="A1752" s="58"/>
      <c r="B1752" s="58"/>
      <c r="C1752" s="27"/>
      <c r="D1752" s="27"/>
      <c r="E1752" s="27"/>
      <c r="F1752" s="27"/>
      <c r="G1752" s="27"/>
      <c r="H1752" s="27"/>
      <c r="I1752" s="27"/>
      <c r="J1752" s="27"/>
      <c r="K1752" s="27"/>
      <c r="L1752" s="2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</row>
    <row r="1753" spans="1:49" ht="11.25" customHeight="1">
      <c r="A1753" s="57">
        <f t="shared" ref="A1753" si="2496">A1749</f>
        <v>42557</v>
      </c>
      <c r="B1753" s="57"/>
      <c r="C1753" s="27"/>
      <c r="D1753" s="27"/>
      <c r="E1753" s="27"/>
      <c r="F1753" s="27"/>
      <c r="G1753" s="27"/>
      <c r="H1753" s="27"/>
      <c r="I1753" s="27"/>
      <c r="J1753" s="27"/>
      <c r="K1753" s="27"/>
      <c r="L1753" s="2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</row>
    <row r="1754" spans="1:49" ht="11.25" customHeight="1">
      <c r="A1754" s="57"/>
      <c r="B1754" s="57"/>
      <c r="C1754" s="27"/>
      <c r="D1754" s="27"/>
      <c r="E1754" s="27"/>
      <c r="F1754" s="27"/>
      <c r="G1754" s="27"/>
      <c r="H1754" s="27"/>
      <c r="I1754" s="27"/>
      <c r="J1754" s="27"/>
      <c r="K1754" s="27"/>
      <c r="L1754" s="2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</row>
    <row r="1755" spans="1:49" ht="11.25" customHeight="1">
      <c r="A1755" s="54" t="str">
        <f>IF(COUNTIF($AE$18:$AE$60,A1749)=1,VLOOKUP(A1749,$AE$18:$AF$60,2,0),"")</f>
        <v/>
      </c>
      <c r="B1755" s="54"/>
      <c r="C1755" s="27"/>
      <c r="D1755" s="27"/>
      <c r="E1755" s="27"/>
      <c r="F1755" s="27"/>
      <c r="G1755" s="27"/>
      <c r="H1755" s="27"/>
      <c r="I1755" s="27"/>
      <c r="J1755" s="27"/>
      <c r="K1755" s="27"/>
      <c r="L1755" s="2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</row>
    <row r="1756" spans="1:49" ht="11.25" customHeight="1">
      <c r="A1756" s="55"/>
      <c r="B1756" s="55"/>
      <c r="C1756" s="29"/>
      <c r="D1756" s="29"/>
      <c r="E1756" s="29"/>
      <c r="F1756" s="29"/>
      <c r="G1756" s="29"/>
      <c r="H1756" s="29"/>
      <c r="I1756" s="29"/>
      <c r="J1756" s="29"/>
      <c r="K1756" s="29"/>
      <c r="L1756" s="29"/>
      <c r="M1756" s="11"/>
      <c r="N1756" s="11"/>
      <c r="O1756" s="11"/>
      <c r="P1756" s="11"/>
      <c r="Q1756" s="11"/>
      <c r="R1756" s="11"/>
      <c r="S1756" s="11"/>
      <c r="T1756" s="11"/>
      <c r="U1756" s="11"/>
      <c r="V1756" s="7"/>
      <c r="W1756" s="7"/>
      <c r="X1756" s="7"/>
      <c r="Y1756" s="7"/>
      <c r="Z1756" s="7"/>
      <c r="AA1756" s="7"/>
      <c r="AB1756" s="7"/>
      <c r="AC1756" s="7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</row>
    <row r="1757" spans="1:49" ht="11.25" customHeight="1">
      <c r="A1757" s="30"/>
      <c r="B1757" s="30"/>
      <c r="C1757" s="27"/>
      <c r="D1757" s="27"/>
      <c r="E1757" s="27"/>
      <c r="F1757" s="27"/>
      <c r="G1757" s="27"/>
      <c r="H1757" s="27"/>
      <c r="I1757" s="27"/>
      <c r="J1757" s="27"/>
      <c r="K1757" s="27"/>
      <c r="L1757" s="2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</row>
    <row r="1758" spans="1:49" ht="11.25" customHeight="1">
      <c r="A1758" s="58">
        <f t="shared" ref="A1758" si="2497">A1749+1</f>
        <v>42558</v>
      </c>
      <c r="B1758" s="58"/>
      <c r="C1758" s="27"/>
      <c r="D1758" s="27"/>
      <c r="E1758" s="27"/>
      <c r="F1758" s="27"/>
      <c r="G1758" s="27"/>
      <c r="H1758" s="27"/>
      <c r="I1758" s="27"/>
      <c r="J1758" s="27"/>
      <c r="K1758" s="27"/>
      <c r="L1758" s="2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</row>
    <row r="1759" spans="1:49" ht="11.25" customHeight="1">
      <c r="A1759" s="58"/>
      <c r="B1759" s="58"/>
      <c r="C1759" s="27"/>
      <c r="D1759" s="27"/>
      <c r="E1759" s="27"/>
      <c r="F1759" s="27"/>
      <c r="G1759" s="27"/>
      <c r="H1759" s="27"/>
      <c r="I1759" s="27"/>
      <c r="J1759" s="27"/>
      <c r="K1759" s="27"/>
      <c r="L1759" s="2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</row>
    <row r="1760" spans="1:49" ht="11.25" customHeight="1">
      <c r="A1760" s="58"/>
      <c r="B1760" s="58"/>
      <c r="C1760" s="27"/>
      <c r="D1760" s="27"/>
      <c r="E1760" s="27"/>
      <c r="F1760" s="27"/>
      <c r="G1760" s="27"/>
      <c r="H1760" s="27"/>
      <c r="I1760" s="27"/>
      <c r="J1760" s="27"/>
      <c r="K1760" s="27"/>
      <c r="L1760" s="2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</row>
    <row r="1761" spans="1:49" ht="11.25" customHeight="1">
      <c r="A1761" s="58"/>
      <c r="B1761" s="58"/>
      <c r="C1761" s="27"/>
      <c r="D1761" s="27"/>
      <c r="E1761" s="27"/>
      <c r="F1761" s="27"/>
      <c r="G1761" s="27"/>
      <c r="H1761" s="27"/>
      <c r="I1761" s="27"/>
      <c r="J1761" s="27"/>
      <c r="K1761" s="27"/>
      <c r="L1761" s="2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</row>
    <row r="1762" spans="1:49" ht="11.25" customHeight="1">
      <c r="A1762" s="57">
        <f t="shared" ref="A1762" si="2498">A1758</f>
        <v>42558</v>
      </c>
      <c r="B1762" s="57"/>
      <c r="C1762" s="27"/>
      <c r="D1762" s="27"/>
      <c r="E1762" s="27"/>
      <c r="F1762" s="27"/>
      <c r="G1762" s="27"/>
      <c r="H1762" s="27"/>
      <c r="I1762" s="27"/>
      <c r="J1762" s="27"/>
      <c r="K1762" s="27"/>
      <c r="L1762" s="27"/>
      <c r="M1762" s="7"/>
      <c r="N1762" s="7"/>
      <c r="O1762" s="7"/>
      <c r="P1762" s="27"/>
      <c r="Q1762" s="27"/>
      <c r="R1762" s="27"/>
      <c r="S1762" s="27"/>
      <c r="T1762" s="27"/>
      <c r="U1762" s="27"/>
      <c r="V1762" s="27"/>
      <c r="W1762" s="7"/>
      <c r="X1762" s="7"/>
      <c r="Y1762" s="7"/>
      <c r="Z1762" s="7"/>
      <c r="AA1762" s="7"/>
      <c r="AB1762" s="7"/>
      <c r="AC1762" s="7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</row>
    <row r="1763" spans="1:49" ht="11.25" customHeight="1">
      <c r="A1763" s="57"/>
      <c r="B1763" s="57"/>
      <c r="C1763" s="27"/>
      <c r="D1763" s="27"/>
      <c r="E1763" s="27"/>
      <c r="F1763" s="27"/>
      <c r="G1763" s="27"/>
      <c r="H1763" s="27"/>
      <c r="I1763" s="27"/>
      <c r="J1763" s="27"/>
      <c r="K1763" s="27"/>
      <c r="L1763" s="27"/>
      <c r="M1763" s="7"/>
      <c r="N1763" s="7"/>
      <c r="O1763" s="7"/>
      <c r="P1763" s="27"/>
      <c r="Q1763" s="27"/>
      <c r="R1763" s="27"/>
      <c r="S1763" s="27"/>
      <c r="T1763" s="27"/>
      <c r="U1763" s="27"/>
      <c r="V1763" s="27"/>
      <c r="W1763" s="7"/>
      <c r="X1763" s="7"/>
      <c r="Y1763" s="7"/>
      <c r="Z1763" s="7"/>
      <c r="AA1763" s="7"/>
      <c r="AB1763" s="7"/>
      <c r="AC1763" s="7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</row>
    <row r="1764" spans="1:49" ht="11.25" customHeight="1">
      <c r="A1764" s="54" t="str">
        <f>IF(COUNTIF($AE$18:$AE$60,A1758)=1,VLOOKUP(A1758,$AE$18:$AF$60,2,0),"")</f>
        <v/>
      </c>
      <c r="B1764" s="54"/>
      <c r="C1764" s="27"/>
      <c r="D1764" s="27"/>
      <c r="E1764" s="27"/>
      <c r="F1764" s="27"/>
      <c r="G1764" s="27"/>
      <c r="H1764" s="27"/>
      <c r="I1764" s="27"/>
      <c r="J1764" s="27"/>
      <c r="K1764" s="27"/>
      <c r="L1764" s="27"/>
      <c r="M1764" s="7"/>
      <c r="N1764" s="7"/>
      <c r="O1764" s="7"/>
      <c r="P1764" s="27"/>
      <c r="Q1764" s="27"/>
      <c r="R1764" s="27"/>
      <c r="S1764" s="27"/>
      <c r="T1764" s="27"/>
      <c r="U1764" s="27"/>
      <c r="V1764" s="27"/>
      <c r="W1764" s="7"/>
      <c r="X1764" s="7"/>
      <c r="Y1764" s="7"/>
      <c r="Z1764" s="7"/>
      <c r="AA1764" s="7"/>
      <c r="AB1764" s="7"/>
      <c r="AC1764" s="7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</row>
    <row r="1765" spans="1:49" ht="11.25" customHeight="1">
      <c r="A1765" s="55"/>
      <c r="B1765" s="55"/>
      <c r="C1765" s="29"/>
      <c r="D1765" s="29"/>
      <c r="E1765" s="29"/>
      <c r="F1765" s="29"/>
      <c r="G1765" s="29"/>
      <c r="H1765" s="29"/>
      <c r="I1765" s="29"/>
      <c r="J1765" s="29"/>
      <c r="K1765" s="29"/>
      <c r="L1765" s="29"/>
      <c r="M1765" s="11"/>
      <c r="N1765" s="11"/>
      <c r="O1765" s="11"/>
      <c r="P1765" s="29"/>
      <c r="Q1765" s="29"/>
      <c r="R1765" s="29"/>
      <c r="S1765" s="29"/>
      <c r="T1765" s="29"/>
      <c r="U1765" s="29"/>
      <c r="V1765" s="27"/>
      <c r="W1765" s="7"/>
      <c r="X1765" s="7"/>
      <c r="Y1765" s="7"/>
      <c r="Z1765" s="7"/>
      <c r="AA1765" s="7"/>
      <c r="AB1765" s="7"/>
      <c r="AC1765" s="7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</row>
    <row r="1766" spans="1:49" ht="11.25" customHeight="1">
      <c r="A1766" s="7"/>
      <c r="B1766" s="7"/>
      <c r="C1766" s="27"/>
      <c r="D1766" s="27"/>
      <c r="E1766" s="27"/>
      <c r="F1766" s="27"/>
      <c r="G1766" s="27"/>
      <c r="H1766" s="27"/>
      <c r="I1766" s="27"/>
      <c r="J1766" s="27"/>
      <c r="K1766" s="27"/>
      <c r="L1766" s="27"/>
      <c r="M1766" s="7"/>
      <c r="N1766" s="7"/>
      <c r="O1766" s="7"/>
      <c r="P1766" s="27"/>
      <c r="Q1766" s="27"/>
      <c r="R1766" s="27"/>
      <c r="S1766" s="27"/>
      <c r="T1766" s="27"/>
      <c r="U1766" s="27"/>
      <c r="V1766" s="27"/>
      <c r="W1766" s="7"/>
      <c r="X1766" s="7"/>
      <c r="Y1766" s="7"/>
      <c r="Z1766" s="7"/>
      <c r="AA1766" s="7"/>
      <c r="AB1766" s="7"/>
      <c r="AC1766" s="7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</row>
    <row r="1767" spans="1:49" ht="11.25" customHeight="1">
      <c r="A1767" s="58">
        <f t="shared" ref="A1767" si="2499">A1758+1</f>
        <v>42559</v>
      </c>
      <c r="B1767" s="58"/>
      <c r="C1767" s="27"/>
      <c r="D1767" s="27"/>
      <c r="E1767" s="27"/>
      <c r="F1767" s="27"/>
      <c r="G1767" s="27"/>
      <c r="H1767" s="27"/>
      <c r="I1767" s="27"/>
      <c r="J1767" s="27"/>
      <c r="K1767" s="27"/>
      <c r="L1767" s="27"/>
      <c r="M1767" s="7"/>
      <c r="N1767" s="7"/>
      <c r="O1767" s="7"/>
      <c r="P1767" s="27"/>
      <c r="Q1767" s="27"/>
      <c r="R1767" s="27"/>
      <c r="S1767" s="27"/>
      <c r="T1767" s="27"/>
      <c r="U1767" s="27"/>
      <c r="V1767" s="27"/>
      <c r="X1767" s="47">
        <f t="shared" ref="X1767" si="2500">IF(DAY(A1731)&gt;$AD$5,DATE(YEAR(A1731),MONTH(A1731),1),DATE(YEAR(A1731),MONTH(A1731)-1,1))</f>
        <v>42522</v>
      </c>
      <c r="Y1767" s="47"/>
      <c r="Z1767" s="47"/>
      <c r="AA1767" s="47"/>
      <c r="AB1767" s="47"/>
      <c r="AC1767" s="18" t="str">
        <f t="shared" ref="AC1767" si="2501">IF(AB1774&lt;&gt;"",IF(EOMONTH(Y1767,0)&gt;AB1774,AB1774+1,""),"")</f>
        <v/>
      </c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</row>
    <row r="1768" spans="1:49" ht="11.25" customHeight="1">
      <c r="A1768" s="58"/>
      <c r="B1768" s="58"/>
      <c r="C1768" s="27"/>
      <c r="D1768" s="27"/>
      <c r="E1768" s="27"/>
      <c r="F1768" s="27"/>
      <c r="G1768" s="27"/>
      <c r="H1768" s="27"/>
      <c r="I1768" s="27"/>
      <c r="J1768" s="27"/>
      <c r="K1768" s="27"/>
      <c r="L1768" s="27"/>
      <c r="M1768" s="7"/>
      <c r="N1768" s="7"/>
      <c r="O1768" s="7"/>
      <c r="P1768" s="27"/>
      <c r="Q1768" s="27"/>
      <c r="R1768" s="27"/>
      <c r="S1768" s="27"/>
      <c r="T1768" s="27"/>
      <c r="U1768" s="27"/>
      <c r="V1768" s="27"/>
      <c r="W1768" s="7" t="s">
        <v>35</v>
      </c>
      <c r="X1768" s="18" t="str">
        <f t="shared" ref="X1768" si="2502">IF(WEEKDAY(X1767,2)=1,DATE(YEAR(X1767),MONTH(X1767),1),"")</f>
        <v/>
      </c>
      <c r="Y1768" s="18">
        <f t="shared" ref="Y1768:AA1768" si="2503">X1774+1</f>
        <v>42527</v>
      </c>
      <c r="Z1768" s="18">
        <f t="shared" si="2503"/>
        <v>42534</v>
      </c>
      <c r="AA1768" s="18">
        <f t="shared" si="2503"/>
        <v>42541</v>
      </c>
      <c r="AB1768" s="18">
        <f t="shared" ref="AB1768" si="2504">IF(AA1774&lt;&gt;"",IF(EOMONTH(X1767,0)&gt;AA1774,AA1774+1,""),"")</f>
        <v>42548</v>
      </c>
      <c r="AC1768" s="18" t="str">
        <f t="shared" ref="AC1768" si="2505">IF(AB1774&lt;&gt;"",IF(EOMONTH(X1767,0)&gt;AB1774,AB1774+1,""),"")</f>
        <v/>
      </c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</row>
    <row r="1769" spans="1:49" ht="11.25" customHeight="1">
      <c r="A1769" s="58"/>
      <c r="B1769" s="58"/>
      <c r="C1769" s="27"/>
      <c r="D1769" s="27"/>
      <c r="E1769" s="27"/>
      <c r="F1769" s="27"/>
      <c r="G1769" s="27"/>
      <c r="H1769" s="27"/>
      <c r="I1769" s="27"/>
      <c r="J1769" s="27"/>
      <c r="K1769" s="27"/>
      <c r="L1769" s="27"/>
      <c r="M1769" s="27"/>
      <c r="N1769" s="27"/>
      <c r="O1769" s="27"/>
      <c r="P1769" s="27"/>
      <c r="Q1769" s="27"/>
      <c r="R1769" s="27"/>
      <c r="S1769" s="27"/>
      <c r="T1769" s="27"/>
      <c r="U1769" s="27"/>
      <c r="V1769" s="27"/>
      <c r="W1769" s="7" t="s">
        <v>36</v>
      </c>
      <c r="X1769" s="18" t="str">
        <f t="shared" ref="X1769" si="2506">IF(X1768&lt;&gt;"",X1768+1,IF(WEEKDAY(X1767,2)=2,DATE(YEAR(X1767),MONTH(X1767),1),""))</f>
        <v/>
      </c>
      <c r="Y1769" s="18">
        <f t="shared" ref="Y1769:Y1774" si="2507">Y1768+1</f>
        <v>42528</v>
      </c>
      <c r="Z1769" s="18">
        <f t="shared" ref="Z1769:Z1774" si="2508">Z1768+1</f>
        <v>42535</v>
      </c>
      <c r="AA1769" s="18">
        <f t="shared" ref="AA1769:AA1774" si="2509">AA1768+1</f>
        <v>42542</v>
      </c>
      <c r="AB1769" s="18">
        <f t="shared" ref="AB1769" si="2510">IF(AB1768&lt;&gt;"",IF(EOMONTH(X1767,0)&gt;AB1768,AB1768+1,""),"")</f>
        <v>42549</v>
      </c>
      <c r="AC1769" s="18" t="str">
        <f t="shared" ref="AC1769" si="2511">IF(AC1768&lt;&gt;"",IF(EOMONTH(Y1767,0)&gt;AC1768,AC1768+1,""),"")</f>
        <v/>
      </c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</row>
    <row r="1770" spans="1:49" ht="11.25" customHeight="1">
      <c r="A1770" s="58"/>
      <c r="B1770" s="58"/>
      <c r="C1770" s="27"/>
      <c r="D1770" s="27"/>
      <c r="E1770" s="27"/>
      <c r="F1770" s="27"/>
      <c r="G1770" s="27"/>
      <c r="H1770" s="27"/>
      <c r="I1770" s="27"/>
      <c r="J1770" s="27"/>
      <c r="K1770" s="27"/>
      <c r="L1770" s="27"/>
      <c r="M1770" s="27"/>
      <c r="N1770" s="27"/>
      <c r="O1770" s="27"/>
      <c r="P1770" s="27"/>
      <c r="Q1770" s="27"/>
      <c r="R1770" s="27"/>
      <c r="S1770" s="27"/>
      <c r="T1770" s="27"/>
      <c r="U1770" s="27"/>
      <c r="V1770" s="27"/>
      <c r="W1770" s="7" t="s">
        <v>35</v>
      </c>
      <c r="X1770" s="18">
        <f t="shared" ref="X1770" si="2512">IF(X1769&lt;&gt;"",X1769+1,IF(WEEKDAY(X1767,2)=3,DATE(YEAR(X1767),MONTH(X1767),1),""))</f>
        <v>42522</v>
      </c>
      <c r="Y1770" s="18">
        <f t="shared" si="2507"/>
        <v>42529</v>
      </c>
      <c r="Z1770" s="18">
        <f t="shared" si="2508"/>
        <v>42536</v>
      </c>
      <c r="AA1770" s="18">
        <f t="shared" si="2509"/>
        <v>42543</v>
      </c>
      <c r="AB1770" s="18">
        <f t="shared" ref="AB1770" si="2513">IF(AB1769&lt;&gt;"",IF(EOMONTH(X1767,0)&gt;AB1769,AB1769+1,""),"")</f>
        <v>42550</v>
      </c>
      <c r="AC1770" s="18" t="str">
        <f t="shared" ref="AC1770" si="2514">IF(AC1769&lt;&gt;"",IF(EOMONTH(Y1767,0)&gt;AC1769,AC1769+1,""),"")</f>
        <v/>
      </c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</row>
    <row r="1771" spans="1:49" ht="11.25" customHeight="1">
      <c r="A1771" s="57">
        <f t="shared" ref="A1771" si="2515">A1767</f>
        <v>42559</v>
      </c>
      <c r="B1771" s="57"/>
      <c r="C1771" s="27"/>
      <c r="D1771" s="27"/>
      <c r="E1771" s="27"/>
      <c r="F1771" s="27"/>
      <c r="G1771" s="27"/>
      <c r="H1771" s="27"/>
      <c r="I1771" s="27"/>
      <c r="J1771" s="27"/>
      <c r="K1771" s="27"/>
      <c r="L1771" s="27"/>
      <c r="M1771" s="27"/>
      <c r="N1771" s="27"/>
      <c r="O1771" s="27"/>
      <c r="P1771" s="27"/>
      <c r="Q1771" s="27"/>
      <c r="R1771" s="27"/>
      <c r="S1771" s="27"/>
      <c r="T1771" s="27"/>
      <c r="U1771" s="27"/>
      <c r="V1771" s="27"/>
      <c r="W1771" s="7" t="s">
        <v>36</v>
      </c>
      <c r="X1771" s="18">
        <f t="shared" ref="X1771" si="2516">IF(X1770&lt;&gt;"",X1770+1,IF(WEEKDAY(X1767,2)=4,DATE(YEAR(X1767),MONTH(X1767),1),""))</f>
        <v>42523</v>
      </c>
      <c r="Y1771" s="18">
        <f t="shared" si="2507"/>
        <v>42530</v>
      </c>
      <c r="Z1771" s="18">
        <f t="shared" si="2508"/>
        <v>42537</v>
      </c>
      <c r="AA1771" s="18">
        <f t="shared" si="2509"/>
        <v>42544</v>
      </c>
      <c r="AB1771" s="18">
        <f t="shared" ref="AB1771" si="2517">IF(AB1770&lt;&gt;"",IF(EOMONTH(X1767,0)&gt;AB1770,AB1770+1,""),"")</f>
        <v>42551</v>
      </c>
      <c r="AC1771" s="18" t="str">
        <f t="shared" ref="AC1771" si="2518">IF(AC1770&lt;&gt;"",IF(EOMONTH(Y1767,0)&gt;AC1770,AC1770+1,""),"")</f>
        <v/>
      </c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</row>
    <row r="1772" spans="1:49" ht="11.25" customHeight="1">
      <c r="A1772" s="57"/>
      <c r="B1772" s="57"/>
      <c r="C1772" s="27"/>
      <c r="D1772" s="27"/>
      <c r="E1772" s="27"/>
      <c r="F1772" s="27"/>
      <c r="G1772" s="27"/>
      <c r="H1772" s="27"/>
      <c r="I1772" s="27"/>
      <c r="J1772" s="27"/>
      <c r="K1772" s="27"/>
      <c r="L1772" s="27"/>
      <c r="M1772" s="27"/>
      <c r="N1772" s="27"/>
      <c r="O1772" s="27"/>
      <c r="P1772" s="27"/>
      <c r="Q1772" s="27"/>
      <c r="R1772" s="27"/>
      <c r="S1772" s="27"/>
      <c r="T1772" s="27"/>
      <c r="U1772" s="27"/>
      <c r="V1772" s="27"/>
      <c r="W1772" s="7" t="s">
        <v>37</v>
      </c>
      <c r="X1772" s="18">
        <f t="shared" ref="X1772" si="2519">IF(X1771&lt;&gt;"",X1771+1,IF(WEEKDAY(X1767,2)=5,DATE(YEAR(X1767),MONTH(X1767),1),""))</f>
        <v>42524</v>
      </c>
      <c r="Y1772" s="18">
        <f t="shared" si="2507"/>
        <v>42531</v>
      </c>
      <c r="Z1772" s="18">
        <f t="shared" si="2508"/>
        <v>42538</v>
      </c>
      <c r="AA1772" s="18">
        <f t="shared" si="2509"/>
        <v>42545</v>
      </c>
      <c r="AB1772" s="18" t="str">
        <f t="shared" ref="AB1772" si="2520">IF(AB1771&lt;&gt;"",IF(EOMONTH(X1767,0)&gt;AB1771,AB1771+1,""),"")</f>
        <v/>
      </c>
      <c r="AC1772" s="18" t="str">
        <f t="shared" ref="AC1772" si="2521">IF(AC1771&lt;&gt;"",IF(EOMONTH(Y1767,0)&gt;AC1771,AC1771+1,""),"")</f>
        <v/>
      </c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</row>
    <row r="1773" spans="1:49" ht="11.25" customHeight="1">
      <c r="A1773" s="54" t="str">
        <f>IF(COUNTIF($AE$18:$AE$60,A1767)=1,VLOOKUP(A1767,$AE$18:$AF$60,2,0),"")</f>
        <v/>
      </c>
      <c r="B1773" s="54"/>
      <c r="C1773" s="27"/>
      <c r="D1773" s="27"/>
      <c r="E1773" s="27"/>
      <c r="F1773" s="27"/>
      <c r="G1773" s="27"/>
      <c r="H1773" s="27"/>
      <c r="I1773" s="27"/>
      <c r="J1773" s="27"/>
      <c r="K1773" s="27"/>
      <c r="L1773" s="27"/>
      <c r="M1773" s="27"/>
      <c r="N1773" s="27"/>
      <c r="O1773" s="27"/>
      <c r="P1773" s="27"/>
      <c r="Q1773" s="27"/>
      <c r="R1773" s="27"/>
      <c r="S1773" s="27"/>
      <c r="T1773" s="27"/>
      <c r="U1773" s="27"/>
      <c r="V1773" s="27"/>
      <c r="W1773" s="7" t="s">
        <v>38</v>
      </c>
      <c r="X1773" s="18">
        <f t="shared" ref="X1773" si="2522">IF(X1772&lt;&gt;"",X1772+1,IF(WEEKDAY(X1767,2)=6,DATE(YEAR(X1767),MONTH(X1767),1),""))</f>
        <v>42525</v>
      </c>
      <c r="Y1773" s="18">
        <f t="shared" si="2507"/>
        <v>42532</v>
      </c>
      <c r="Z1773" s="18">
        <f t="shared" si="2508"/>
        <v>42539</v>
      </c>
      <c r="AA1773" s="18">
        <f t="shared" si="2509"/>
        <v>42546</v>
      </c>
      <c r="AB1773" s="18" t="str">
        <f t="shared" ref="AB1773" si="2523">IF(AB1772&lt;&gt;"",IF(EOMONTH(X1767,0)&gt;AB1772,AB1772+1,""),"")</f>
        <v/>
      </c>
      <c r="AC1773" s="18" t="str">
        <f t="shared" ref="AC1773" si="2524">IF(AC1772&lt;&gt;"",IF(EOMONTH(Y1767,0)&gt;AC1772,AC1772+1,""),"")</f>
        <v/>
      </c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</row>
    <row r="1774" spans="1:49" ht="11.25" customHeight="1">
      <c r="A1774" s="55"/>
      <c r="B1774" s="55"/>
      <c r="C1774" s="29"/>
      <c r="D1774" s="29"/>
      <c r="E1774" s="29"/>
      <c r="F1774" s="29"/>
      <c r="G1774" s="29"/>
      <c r="H1774" s="29"/>
      <c r="I1774" s="29"/>
      <c r="J1774" s="29"/>
      <c r="K1774" s="29"/>
      <c r="L1774" s="29"/>
      <c r="M1774" s="29"/>
      <c r="N1774" s="29"/>
      <c r="O1774" s="29"/>
      <c r="P1774" s="29"/>
      <c r="Q1774" s="29"/>
      <c r="R1774" s="29"/>
      <c r="S1774" s="29"/>
      <c r="T1774" s="29"/>
      <c r="U1774" s="29"/>
      <c r="V1774" s="27"/>
      <c r="W1774" s="19" t="s">
        <v>38</v>
      </c>
      <c r="X1774" s="20">
        <f t="shared" ref="X1774" si="2525">IF(X1773&lt;&gt;"",X1773+1,IF(WEEKDAY(X1767,2)=7,DATE(YEAR(X1767),MONTH(X1767),1),""))</f>
        <v>42526</v>
      </c>
      <c r="Y1774" s="20">
        <f t="shared" si="2507"/>
        <v>42533</v>
      </c>
      <c r="Z1774" s="20">
        <f t="shared" si="2508"/>
        <v>42540</v>
      </c>
      <c r="AA1774" s="20">
        <f t="shared" si="2509"/>
        <v>42547</v>
      </c>
      <c r="AB1774" s="20" t="str">
        <f t="shared" ref="AB1774" si="2526">IF(AB1773&lt;&gt;"",IF(EOMONTH(X1767,0)&gt;AB1773,AB1773+1,""),"")</f>
        <v/>
      </c>
      <c r="AC1774" s="20" t="str">
        <f t="shared" ref="AC1774" si="2527">IF(AC1773&lt;&gt;"",IF(EOMONTH(Y1767,0)&gt;AC1773,AC1773+1,""),"")</f>
        <v/>
      </c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</row>
    <row r="1775" spans="1:49" ht="11.25" customHeight="1">
      <c r="A1775" s="21"/>
      <c r="B1775" s="21"/>
      <c r="C1775" s="27"/>
      <c r="D1775" s="27"/>
      <c r="E1775" s="27"/>
      <c r="F1775" s="27"/>
      <c r="G1775" s="27"/>
      <c r="H1775" s="27"/>
      <c r="I1775" s="27"/>
      <c r="J1775" s="27"/>
      <c r="K1775" s="27"/>
      <c r="L1775" s="27"/>
      <c r="M1775" s="27"/>
      <c r="N1775" s="27"/>
      <c r="O1775" s="27"/>
      <c r="P1775" s="27"/>
      <c r="Q1775" s="27"/>
      <c r="R1775" s="27"/>
      <c r="S1775" s="27"/>
      <c r="T1775" s="27"/>
      <c r="U1775" s="27"/>
      <c r="V1775" s="27"/>
      <c r="W1775" s="7"/>
      <c r="X1775" s="7"/>
      <c r="Y1775" s="7"/>
      <c r="Z1775" s="7"/>
      <c r="AA1775" s="7"/>
      <c r="AB1775" s="7"/>
      <c r="AC1775" s="27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</row>
    <row r="1776" spans="1:49" ht="11.25" customHeight="1">
      <c r="A1776" s="56">
        <f t="shared" ref="A1776" si="2528">A1767+1</f>
        <v>42560</v>
      </c>
      <c r="B1776" s="56"/>
      <c r="C1776" s="27"/>
      <c r="D1776" s="27"/>
      <c r="E1776" s="27"/>
      <c r="F1776" s="27"/>
      <c r="G1776" s="27"/>
      <c r="H1776" s="27"/>
      <c r="I1776" s="27"/>
      <c r="J1776" s="27"/>
      <c r="K1776" s="27"/>
      <c r="L1776" s="27"/>
      <c r="M1776" s="27"/>
      <c r="N1776" s="27"/>
      <c r="O1776" s="27"/>
      <c r="P1776" s="27"/>
      <c r="Q1776" s="27"/>
      <c r="R1776" s="27"/>
      <c r="S1776" s="27"/>
      <c r="T1776" s="27"/>
      <c r="U1776" s="27"/>
      <c r="V1776" s="27"/>
      <c r="X1776" s="47">
        <f t="shared" ref="X1776" si="2529">DATE(YEAR(X1767),MONTH(X1767)+1,1)</f>
        <v>42552</v>
      </c>
      <c r="Y1776" s="47"/>
      <c r="Z1776" s="47"/>
      <c r="AA1776" s="47"/>
      <c r="AB1776" s="47"/>
      <c r="AC1776" s="18" t="str">
        <f t="shared" ref="AC1776" si="2530">IF(AB1783&lt;&gt;"",IF(EOMONTH(Y1776,0)&gt;AB1783,AB1783+1,""),"")</f>
        <v/>
      </c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</row>
    <row r="1777" spans="1:49" ht="11.25" customHeight="1">
      <c r="A1777" s="56"/>
      <c r="B1777" s="56"/>
      <c r="C1777" s="27"/>
      <c r="D1777" s="27"/>
      <c r="E1777" s="27"/>
      <c r="F1777" s="27"/>
      <c r="G1777" s="27"/>
      <c r="H1777" s="27"/>
      <c r="I1777" s="27"/>
      <c r="J1777" s="27"/>
      <c r="K1777" s="27"/>
      <c r="L1777" s="27"/>
      <c r="M1777" s="27"/>
      <c r="N1777" s="27"/>
      <c r="O1777" s="27"/>
      <c r="P1777" s="27"/>
      <c r="Q1777" s="27"/>
      <c r="R1777" s="27"/>
      <c r="S1777" s="27"/>
      <c r="T1777" s="27"/>
      <c r="U1777" s="27"/>
      <c r="V1777" s="27"/>
      <c r="W1777" s="7" t="s">
        <v>35</v>
      </c>
      <c r="X1777" s="18" t="str">
        <f t="shared" ref="X1777" si="2531">IF(WEEKDAY(X1776,2)=1,DATE(YEAR(X1776),MONTH(X1776),1),"")</f>
        <v/>
      </c>
      <c r="Y1777" s="18">
        <f t="shared" ref="Y1777:AA1777" si="2532">X1783+1</f>
        <v>42555</v>
      </c>
      <c r="Z1777" s="18">
        <f t="shared" si="2532"/>
        <v>42562</v>
      </c>
      <c r="AA1777" s="18">
        <f t="shared" si="2532"/>
        <v>42569</v>
      </c>
      <c r="AB1777" s="18">
        <f t="shared" ref="AB1777" si="2533">IF(AA1783&lt;&gt;"",IF(EOMONTH(X1776,0)&gt;AA1783,AA1783+1,""),"")</f>
        <v>42576</v>
      </c>
      <c r="AC1777" s="18" t="str">
        <f t="shared" ref="AC1777" si="2534">IF(AB1783&lt;&gt;"",IF(EOMONTH(X1776,0)&gt;AB1783,AB1783+1,""),"")</f>
        <v/>
      </c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</row>
    <row r="1778" spans="1:49" ht="11.25" customHeight="1">
      <c r="A1778" s="56"/>
      <c r="B1778" s="56"/>
      <c r="C1778" s="27"/>
      <c r="D1778" s="27"/>
      <c r="E1778" s="27"/>
      <c r="F1778" s="27"/>
      <c r="G1778" s="27"/>
      <c r="H1778" s="27"/>
      <c r="I1778" s="27"/>
      <c r="J1778" s="27"/>
      <c r="K1778" s="27"/>
      <c r="L1778" s="27"/>
      <c r="M1778" s="27"/>
      <c r="N1778" s="27"/>
      <c r="O1778" s="27"/>
      <c r="P1778" s="27"/>
      <c r="Q1778" s="27"/>
      <c r="R1778" s="27"/>
      <c r="S1778" s="27"/>
      <c r="T1778" s="27"/>
      <c r="U1778" s="27"/>
      <c r="V1778" s="27"/>
      <c r="W1778" s="7" t="s">
        <v>36</v>
      </c>
      <c r="X1778" s="18" t="str">
        <f t="shared" ref="X1778" si="2535">IF(X1777&lt;&gt;"",X1777+1,IF(WEEKDAY(X1776,2)=2,DATE(YEAR(X1776),MONTH(X1776),1),""))</f>
        <v/>
      </c>
      <c r="Y1778" s="18">
        <f t="shared" ref="Y1778:Y1783" si="2536">Y1777+1</f>
        <v>42556</v>
      </c>
      <c r="Z1778" s="18">
        <f t="shared" ref="Z1778:Z1783" si="2537">Z1777+1</f>
        <v>42563</v>
      </c>
      <c r="AA1778" s="18">
        <f t="shared" ref="AA1778:AA1783" si="2538">AA1777+1</f>
        <v>42570</v>
      </c>
      <c r="AB1778" s="18">
        <f t="shared" ref="AB1778" si="2539">IF(AB1777&lt;&gt;"",IF(EOMONTH(X1776,0)&gt;AB1777,AB1777+1,""),"")</f>
        <v>42577</v>
      </c>
      <c r="AC1778" s="18" t="str">
        <f t="shared" ref="AC1778" si="2540">IF(AC1777&lt;&gt;"",IF(EOMONTH(Y1776,0)&gt;AC1777,AC1777+1,""),"")</f>
        <v/>
      </c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</row>
    <row r="1779" spans="1:49" ht="11.25" customHeight="1">
      <c r="A1779" s="56"/>
      <c r="B1779" s="56"/>
      <c r="C1779" s="27"/>
      <c r="D1779" s="27"/>
      <c r="E1779" s="27"/>
      <c r="F1779" s="27"/>
      <c r="G1779" s="27"/>
      <c r="H1779" s="27"/>
      <c r="I1779" s="27"/>
      <c r="J1779" s="27"/>
      <c r="K1779" s="27"/>
      <c r="L1779" s="27"/>
      <c r="M1779" s="27"/>
      <c r="N1779" s="27"/>
      <c r="O1779" s="27"/>
      <c r="P1779" s="27"/>
      <c r="Q1779" s="27"/>
      <c r="R1779" s="27"/>
      <c r="S1779" s="27"/>
      <c r="T1779" s="27"/>
      <c r="U1779" s="27"/>
      <c r="V1779" s="27"/>
      <c r="W1779" s="7" t="s">
        <v>35</v>
      </c>
      <c r="X1779" s="18" t="str">
        <f t="shared" ref="X1779" si="2541">IF(X1778&lt;&gt;"",X1778+1,IF(WEEKDAY(X1776,2)=3,DATE(YEAR(X1776),MONTH(X1776),1),""))</f>
        <v/>
      </c>
      <c r="Y1779" s="18">
        <f t="shared" si="2536"/>
        <v>42557</v>
      </c>
      <c r="Z1779" s="18">
        <f t="shared" si="2537"/>
        <v>42564</v>
      </c>
      <c r="AA1779" s="18">
        <f t="shared" si="2538"/>
        <v>42571</v>
      </c>
      <c r="AB1779" s="18">
        <f t="shared" ref="AB1779" si="2542">IF(AB1778&lt;&gt;"",IF(EOMONTH(X1776,0)&gt;AB1778,AB1778+1,""),"")</f>
        <v>42578</v>
      </c>
      <c r="AC1779" s="18" t="str">
        <f t="shared" ref="AC1779" si="2543">IF(AC1778&lt;&gt;"",IF(EOMONTH(Y1776,0)&gt;AC1778,AC1778+1,""),"")</f>
        <v/>
      </c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</row>
    <row r="1780" spans="1:49" ht="11.25" customHeight="1">
      <c r="A1780" s="50">
        <f t="shared" ref="A1780" si="2544">A1776</f>
        <v>42560</v>
      </c>
      <c r="B1780" s="50"/>
      <c r="C1780" s="27"/>
      <c r="D1780" s="27"/>
      <c r="E1780" s="27"/>
      <c r="F1780" s="27"/>
      <c r="G1780" s="27"/>
      <c r="H1780" s="27"/>
      <c r="I1780" s="27"/>
      <c r="J1780" s="27"/>
      <c r="K1780" s="27"/>
      <c r="L1780" s="27"/>
      <c r="M1780" s="27"/>
      <c r="N1780" s="27"/>
      <c r="O1780" s="27"/>
      <c r="P1780" s="27"/>
      <c r="Q1780" s="27"/>
      <c r="R1780" s="27"/>
      <c r="S1780" s="27"/>
      <c r="T1780" s="27"/>
      <c r="U1780" s="27"/>
      <c r="V1780" s="27"/>
      <c r="W1780" s="7" t="s">
        <v>36</v>
      </c>
      <c r="X1780" s="18" t="str">
        <f t="shared" ref="X1780" si="2545">IF(X1779&lt;&gt;"",X1779+1,IF(WEEKDAY(X1776,2)=4,DATE(YEAR(X1776),MONTH(X1776),1),""))</f>
        <v/>
      </c>
      <c r="Y1780" s="18">
        <f t="shared" si="2536"/>
        <v>42558</v>
      </c>
      <c r="Z1780" s="18">
        <f t="shared" si="2537"/>
        <v>42565</v>
      </c>
      <c r="AA1780" s="18">
        <f t="shared" si="2538"/>
        <v>42572</v>
      </c>
      <c r="AB1780" s="18">
        <f t="shared" ref="AB1780" si="2546">IF(AB1779&lt;&gt;"",IF(EOMONTH(X1776,0)&gt;AB1779,AB1779+1,""),"")</f>
        <v>42579</v>
      </c>
      <c r="AC1780" s="18" t="str">
        <f t="shared" ref="AC1780" si="2547">IF(AC1779&lt;&gt;"",IF(EOMONTH(Y1776,0)&gt;AC1779,AC1779+1,""),"")</f>
        <v/>
      </c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</row>
    <row r="1781" spans="1:49" ht="11.25" customHeight="1">
      <c r="A1781" s="50"/>
      <c r="B1781" s="50"/>
      <c r="C1781" s="27"/>
      <c r="D1781" s="27"/>
      <c r="E1781" s="31"/>
      <c r="F1781" s="31"/>
      <c r="G1781" s="31"/>
      <c r="H1781" s="31"/>
      <c r="I1781" s="31"/>
      <c r="J1781" s="31"/>
      <c r="K1781" s="31"/>
      <c r="L1781" s="27"/>
      <c r="M1781" s="27"/>
      <c r="N1781" s="27"/>
      <c r="O1781" s="27"/>
      <c r="P1781" s="27"/>
      <c r="Q1781" s="27"/>
      <c r="R1781" s="27"/>
      <c r="S1781" s="27"/>
      <c r="T1781" s="27"/>
      <c r="U1781" s="27"/>
      <c r="V1781" s="27"/>
      <c r="W1781" s="7" t="s">
        <v>37</v>
      </c>
      <c r="X1781" s="18">
        <f t="shared" ref="X1781" si="2548">IF(X1780&lt;&gt;"",X1780+1,IF(WEEKDAY(X1776,2)=5,DATE(YEAR(X1776),MONTH(X1776),1),""))</f>
        <v>42552</v>
      </c>
      <c r="Y1781" s="18">
        <f t="shared" si="2536"/>
        <v>42559</v>
      </c>
      <c r="Z1781" s="18">
        <f t="shared" si="2537"/>
        <v>42566</v>
      </c>
      <c r="AA1781" s="18">
        <f t="shared" si="2538"/>
        <v>42573</v>
      </c>
      <c r="AB1781" s="18">
        <f t="shared" ref="AB1781" si="2549">IF(AB1780&lt;&gt;"",IF(EOMONTH(X1776,0)&gt;AB1780,AB1780+1,""),"")</f>
        <v>42580</v>
      </c>
      <c r="AC1781" s="18" t="str">
        <f t="shared" ref="AC1781" si="2550">IF(AC1780&lt;&gt;"",IF(EOMONTH(Y1776,0)&gt;AC1780,AC1780+1,""),"")</f>
        <v/>
      </c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</row>
    <row r="1782" spans="1:49" ht="11.25" customHeight="1">
      <c r="A1782" s="48" t="str">
        <f>IF(COUNTIF($AE$18:$AE$60,A1776)=1,VLOOKUP(A1776,$AE$18:$AF$60,2,0),"")</f>
        <v/>
      </c>
      <c r="B1782" s="48"/>
      <c r="C1782" s="27"/>
      <c r="D1782" s="27"/>
      <c r="E1782" s="31"/>
      <c r="F1782" s="31"/>
      <c r="G1782" s="31"/>
      <c r="H1782" s="31"/>
      <c r="I1782" s="31"/>
      <c r="J1782" s="31"/>
      <c r="K1782" s="31"/>
      <c r="L1782" s="27"/>
      <c r="M1782" s="27"/>
      <c r="N1782" s="27"/>
      <c r="O1782" s="27"/>
      <c r="P1782" s="27"/>
      <c r="Q1782" s="27"/>
      <c r="R1782" s="27"/>
      <c r="S1782" s="27"/>
      <c r="T1782" s="27"/>
      <c r="U1782" s="27"/>
      <c r="V1782" s="27"/>
      <c r="W1782" s="7" t="s">
        <v>38</v>
      </c>
      <c r="X1782" s="18">
        <f t="shared" ref="X1782" si="2551">IF(X1781&lt;&gt;"",X1781+1,IF(WEEKDAY(X1776,2)=6,DATE(YEAR(X1776),MONTH(X1776),1),""))</f>
        <v>42553</v>
      </c>
      <c r="Y1782" s="18">
        <f t="shared" si="2536"/>
        <v>42560</v>
      </c>
      <c r="Z1782" s="18">
        <f t="shared" si="2537"/>
        <v>42567</v>
      </c>
      <c r="AA1782" s="18">
        <f t="shared" si="2538"/>
        <v>42574</v>
      </c>
      <c r="AB1782" s="18">
        <f t="shared" ref="AB1782" si="2552">IF(AB1781&lt;&gt;"",IF(EOMONTH(X1776,0)&gt;AB1781,AB1781+1,""),"")</f>
        <v>42581</v>
      </c>
      <c r="AC1782" s="18" t="str">
        <f t="shared" ref="AC1782" si="2553">IF(AC1781&lt;&gt;"",IF(EOMONTH(Y1776,0)&gt;AC1781,AC1781+1,""),"")</f>
        <v/>
      </c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</row>
    <row r="1783" spans="1:49" ht="11.25" customHeight="1">
      <c r="A1783" s="49"/>
      <c r="B1783" s="49"/>
      <c r="C1783" s="29"/>
      <c r="D1783" s="29"/>
      <c r="E1783" s="29"/>
      <c r="F1783" s="29"/>
      <c r="G1783" s="29"/>
      <c r="H1783" s="29"/>
      <c r="I1783" s="29"/>
      <c r="J1783" s="29"/>
      <c r="K1783" s="29"/>
      <c r="L1783" s="29"/>
      <c r="M1783" s="29"/>
      <c r="N1783" s="29"/>
      <c r="O1783" s="29"/>
      <c r="P1783" s="29"/>
      <c r="Q1783" s="29"/>
      <c r="R1783" s="29"/>
      <c r="S1783" s="29"/>
      <c r="T1783" s="29"/>
      <c r="U1783" s="29"/>
      <c r="V1783" s="27"/>
      <c r="W1783" s="19" t="s">
        <v>38</v>
      </c>
      <c r="X1783" s="20">
        <f t="shared" ref="X1783" si="2554">IF(X1782&lt;&gt;"",X1782+1,IF(WEEKDAY(X1776,2)=7,DATE(YEAR(X1776),MONTH(X1776),1),""))</f>
        <v>42554</v>
      </c>
      <c r="Y1783" s="20">
        <f t="shared" si="2536"/>
        <v>42561</v>
      </c>
      <c r="Z1783" s="20">
        <f t="shared" si="2537"/>
        <v>42568</v>
      </c>
      <c r="AA1783" s="20">
        <f t="shared" si="2538"/>
        <v>42575</v>
      </c>
      <c r="AB1783" s="20">
        <f t="shared" ref="AB1783" si="2555">IF(AB1782&lt;&gt;"",IF(EOMONTH(X1776,0)&gt;AB1782,AB1782+1,""),"")</f>
        <v>42582</v>
      </c>
      <c r="AC1783" s="20" t="str">
        <f t="shared" ref="AC1783" si="2556">IF(AC1782&lt;&gt;"",IF(EOMONTH(Y1776,0)&gt;AC1782,AC1782+1,""),"")</f>
        <v/>
      </c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</row>
    <row r="1784" spans="1:49" ht="11.25" customHeight="1">
      <c r="A1784" s="25"/>
      <c r="B1784" s="25"/>
      <c r="C1784" s="27"/>
      <c r="D1784" s="27"/>
      <c r="E1784" s="27"/>
      <c r="F1784" s="27"/>
      <c r="G1784" s="27"/>
      <c r="H1784" s="27"/>
      <c r="I1784" s="27"/>
      <c r="J1784" s="27"/>
      <c r="K1784" s="27"/>
      <c r="L1784" s="27"/>
      <c r="M1784" s="27"/>
      <c r="N1784" s="27"/>
      <c r="O1784" s="27"/>
      <c r="P1784" s="27"/>
      <c r="Q1784" s="27"/>
      <c r="R1784" s="27"/>
      <c r="S1784" s="27"/>
      <c r="T1784" s="27"/>
      <c r="U1784" s="27"/>
      <c r="V1784" s="27"/>
      <c r="W1784" s="7"/>
      <c r="X1784" s="7"/>
      <c r="Y1784" s="7"/>
      <c r="Z1784" s="7"/>
      <c r="AA1784" s="7"/>
      <c r="AB1784" s="7"/>
      <c r="AC1784" s="27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</row>
    <row r="1785" spans="1:49" ht="11.25" customHeight="1">
      <c r="A1785" s="56">
        <f t="shared" ref="A1785" si="2557">A1776+1</f>
        <v>42561</v>
      </c>
      <c r="B1785" s="56"/>
      <c r="C1785" s="27"/>
      <c r="D1785" s="27"/>
      <c r="E1785" s="27"/>
      <c r="F1785" s="27"/>
      <c r="G1785" s="27"/>
      <c r="H1785" s="27"/>
      <c r="I1785" s="27"/>
      <c r="J1785" s="27"/>
      <c r="K1785" s="27"/>
      <c r="L1785" s="27"/>
      <c r="M1785" s="27"/>
      <c r="N1785" s="27"/>
      <c r="O1785" s="27"/>
      <c r="P1785" s="27"/>
      <c r="Q1785" s="27"/>
      <c r="R1785" s="27"/>
      <c r="S1785" s="27"/>
      <c r="T1785" s="27"/>
      <c r="U1785" s="27"/>
      <c r="V1785" s="27"/>
      <c r="X1785" s="47">
        <f t="shared" ref="X1785" si="2558">DATE(YEAR(X1776),MONTH(X1776)+1,1)</f>
        <v>42583</v>
      </c>
      <c r="Y1785" s="47"/>
      <c r="Z1785" s="47"/>
      <c r="AA1785" s="47"/>
      <c r="AB1785" s="47"/>
      <c r="AC1785" s="18" t="str">
        <f t="shared" ref="AC1785" si="2559">IF(AB1792&lt;&gt;"",IF(EOMONTH(Y1785,0)&gt;AB1792,AB1792+1,""),"")</f>
        <v/>
      </c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</row>
    <row r="1786" spans="1:49" ht="11.25" customHeight="1">
      <c r="A1786" s="56"/>
      <c r="B1786" s="56"/>
      <c r="C1786" s="27"/>
      <c r="D1786" s="27"/>
      <c r="E1786" s="27"/>
      <c r="F1786" s="27"/>
      <c r="G1786" s="27"/>
      <c r="H1786" s="27"/>
      <c r="I1786" s="27"/>
      <c r="J1786" s="27"/>
      <c r="K1786" s="27"/>
      <c r="L1786" s="27"/>
      <c r="M1786" s="27"/>
      <c r="N1786" s="27"/>
      <c r="O1786" s="27"/>
      <c r="P1786" s="27"/>
      <c r="Q1786" s="27"/>
      <c r="R1786" s="27"/>
      <c r="S1786" s="27"/>
      <c r="T1786" s="27"/>
      <c r="U1786" s="27"/>
      <c r="V1786" s="27"/>
      <c r="W1786" s="7" t="s">
        <v>35</v>
      </c>
      <c r="X1786" s="18">
        <f t="shared" ref="X1786" si="2560">IF(WEEKDAY(X1785,2)=1,DATE(YEAR(X1785),MONTH(X1785),1),"")</f>
        <v>42583</v>
      </c>
      <c r="Y1786" s="18">
        <f t="shared" ref="Y1786:AA1786" si="2561">X1792+1</f>
        <v>42590</v>
      </c>
      <c r="Z1786" s="18">
        <f t="shared" si="2561"/>
        <v>42597</v>
      </c>
      <c r="AA1786" s="18">
        <f t="shared" si="2561"/>
        <v>42604</v>
      </c>
      <c r="AB1786" s="18">
        <f t="shared" ref="AB1786" si="2562">IF(AA1792&lt;&gt;"",IF(EOMONTH(X1785,0)&gt;AA1792,AA1792+1,""),"")</f>
        <v>42611</v>
      </c>
      <c r="AC1786" s="18" t="str">
        <f t="shared" ref="AC1786" si="2563">IF(AB1792&lt;&gt;"",IF(EOMONTH(X1785,0)&gt;AB1792,AB1792+1,""),"")</f>
        <v/>
      </c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</row>
    <row r="1787" spans="1:49" ht="11.25" customHeight="1">
      <c r="A1787" s="56"/>
      <c r="B1787" s="56"/>
      <c r="C1787" s="27"/>
      <c r="D1787" s="27"/>
      <c r="E1787" s="27"/>
      <c r="F1787" s="27"/>
      <c r="G1787" s="27"/>
      <c r="H1787" s="27"/>
      <c r="I1787" s="27"/>
      <c r="J1787" s="27"/>
      <c r="K1787" s="27"/>
      <c r="L1787" s="27"/>
      <c r="M1787" s="27"/>
      <c r="N1787" s="27"/>
      <c r="O1787" s="27"/>
      <c r="P1787" s="27"/>
      <c r="Q1787" s="27"/>
      <c r="R1787" s="27"/>
      <c r="S1787" s="27"/>
      <c r="T1787" s="27"/>
      <c r="U1787" s="27"/>
      <c r="V1787" s="27"/>
      <c r="W1787" s="7" t="s">
        <v>36</v>
      </c>
      <c r="X1787" s="18">
        <f t="shared" ref="X1787" si="2564">IF(X1786&lt;&gt;"",X1786+1,IF(WEEKDAY(X1785,2)=2,DATE(YEAR(X1785),MONTH(X1785),1),""))</f>
        <v>42584</v>
      </c>
      <c r="Y1787" s="18">
        <f t="shared" ref="Y1787" si="2565">Y1786+1</f>
        <v>42591</v>
      </c>
      <c r="Z1787" s="18">
        <f t="shared" ref="Z1787" si="2566">Z1786+1</f>
        <v>42598</v>
      </c>
      <c r="AA1787" s="18">
        <f t="shared" ref="AA1787" si="2567">AA1786+1</f>
        <v>42605</v>
      </c>
      <c r="AB1787" s="18">
        <f t="shared" ref="AB1787" si="2568">IF(AB1786&lt;&gt;"",IF(EOMONTH(X1785,0)&gt;AB1786,AB1786+1,""),"")</f>
        <v>42612</v>
      </c>
      <c r="AC1787" s="18" t="str">
        <f t="shared" ref="AC1787" si="2569">IF(AC1786&lt;&gt;"",IF(EOMONTH(Y1785,0)&gt;AC1786,AC1786+1,""),"")</f>
        <v/>
      </c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</row>
    <row r="1788" spans="1:49" ht="11.25" customHeight="1">
      <c r="A1788" s="56"/>
      <c r="B1788" s="56"/>
      <c r="C1788" s="27"/>
      <c r="D1788" s="27"/>
      <c r="E1788" s="27"/>
      <c r="F1788" s="27"/>
      <c r="G1788" s="27"/>
      <c r="H1788" s="27"/>
      <c r="I1788" s="27"/>
      <c r="J1788" s="27"/>
      <c r="K1788" s="27"/>
      <c r="L1788" s="27"/>
      <c r="M1788" s="27"/>
      <c r="N1788" s="27"/>
      <c r="O1788" s="27"/>
      <c r="P1788" s="27"/>
      <c r="Q1788" s="27"/>
      <c r="R1788" s="27"/>
      <c r="S1788" s="27"/>
      <c r="T1788" s="27"/>
      <c r="U1788" s="27"/>
      <c r="V1788" s="7"/>
      <c r="W1788" s="7" t="s">
        <v>35</v>
      </c>
      <c r="X1788" s="18">
        <f t="shared" ref="X1788" si="2570">IF(X1787&lt;&gt;"",X1787+1,IF(WEEKDAY(X1785,2)=3,DATE(YEAR(X1785),MONTH(X1785),1),""))</f>
        <v>42585</v>
      </c>
      <c r="Y1788" s="18">
        <f t="shared" ref="Y1788:AA1788" si="2571">Y1787+1</f>
        <v>42592</v>
      </c>
      <c r="Z1788" s="18">
        <f t="shared" si="2571"/>
        <v>42599</v>
      </c>
      <c r="AA1788" s="18">
        <f t="shared" si="2571"/>
        <v>42606</v>
      </c>
      <c r="AB1788" s="18">
        <f t="shared" ref="AB1788" si="2572">IF(AB1787&lt;&gt;"",IF(EOMONTH(X1785,0)&gt;AB1787,AB1787+1,""),"")</f>
        <v>42613</v>
      </c>
      <c r="AC1788" s="18" t="str">
        <f t="shared" ref="AC1788" si="2573">IF(AC1787&lt;&gt;"",IF(EOMONTH(Y1785,0)&gt;AC1787,AC1787+1,""),"")</f>
        <v/>
      </c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</row>
    <row r="1789" spans="1:49" ht="11.25" customHeight="1">
      <c r="A1789" s="50">
        <f t="shared" ref="A1789" si="2574">A1785</f>
        <v>42561</v>
      </c>
      <c r="B1789" s="50"/>
      <c r="C1789" s="27"/>
      <c r="D1789" s="27"/>
      <c r="E1789" s="27"/>
      <c r="F1789" s="27"/>
      <c r="G1789" s="27"/>
      <c r="H1789" s="27"/>
      <c r="I1789" s="27"/>
      <c r="J1789" s="27"/>
      <c r="K1789" s="27"/>
      <c r="L1789" s="27"/>
      <c r="M1789" s="27"/>
      <c r="N1789" s="27"/>
      <c r="O1789" s="27"/>
      <c r="P1789" s="27"/>
      <c r="Q1789" s="27"/>
      <c r="R1789" s="27"/>
      <c r="S1789" s="27"/>
      <c r="T1789" s="27"/>
      <c r="U1789" s="27"/>
      <c r="V1789" s="7"/>
      <c r="W1789" s="7" t="s">
        <v>36</v>
      </c>
      <c r="X1789" s="18">
        <f t="shared" ref="X1789" si="2575">IF(X1788&lt;&gt;"",X1788+1,IF(WEEKDAY(X1785,2)=4,DATE(YEAR(X1785),MONTH(X1785),1),""))</f>
        <v>42586</v>
      </c>
      <c r="Y1789" s="18">
        <f t="shared" ref="Y1789:AA1789" si="2576">Y1788+1</f>
        <v>42593</v>
      </c>
      <c r="Z1789" s="18">
        <f t="shared" si="2576"/>
        <v>42600</v>
      </c>
      <c r="AA1789" s="18">
        <f t="shared" si="2576"/>
        <v>42607</v>
      </c>
      <c r="AB1789" s="18" t="str">
        <f t="shared" ref="AB1789" si="2577">IF(AB1788&lt;&gt;"",IF(EOMONTH(X1785,0)&gt;AB1788,AB1788+1,""),"")</f>
        <v/>
      </c>
      <c r="AC1789" s="18" t="str">
        <f t="shared" ref="AC1789" si="2578">IF(AC1788&lt;&gt;"",IF(EOMONTH(Y1785,0)&gt;AC1788,AC1788+1,""),"")</f>
        <v/>
      </c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</row>
    <row r="1790" spans="1:49" ht="11.25" customHeight="1">
      <c r="A1790" s="50"/>
      <c r="B1790" s="50"/>
      <c r="C1790" s="27"/>
      <c r="D1790" s="27"/>
      <c r="E1790" s="27"/>
      <c r="F1790" s="27"/>
      <c r="G1790" s="27"/>
      <c r="H1790" s="27"/>
      <c r="I1790" s="27"/>
      <c r="J1790" s="27"/>
      <c r="K1790" s="27"/>
      <c r="L1790" s="27"/>
      <c r="M1790" s="27"/>
      <c r="N1790" s="27"/>
      <c r="O1790" s="27"/>
      <c r="P1790" s="27"/>
      <c r="Q1790" s="27"/>
      <c r="R1790" s="27"/>
      <c r="S1790" s="27"/>
      <c r="T1790" s="27"/>
      <c r="U1790" s="27"/>
      <c r="V1790" s="7"/>
      <c r="W1790" s="7" t="s">
        <v>37</v>
      </c>
      <c r="X1790" s="18">
        <f t="shared" ref="X1790" si="2579">IF(X1789&lt;&gt;"",X1789+1,IF(WEEKDAY(X1785,2)=5,DATE(YEAR(X1785),MONTH(X1785),1),""))</f>
        <v>42587</v>
      </c>
      <c r="Y1790" s="18">
        <f t="shared" ref="Y1790:AA1790" si="2580">Y1789+1</f>
        <v>42594</v>
      </c>
      <c r="Z1790" s="18">
        <f t="shared" si="2580"/>
        <v>42601</v>
      </c>
      <c r="AA1790" s="18">
        <f t="shared" si="2580"/>
        <v>42608</v>
      </c>
      <c r="AB1790" s="18" t="str">
        <f t="shared" ref="AB1790" si="2581">IF(AB1789&lt;&gt;"",IF(EOMONTH(X1785,0)&gt;AB1789,AB1789+1,""),"")</f>
        <v/>
      </c>
      <c r="AC1790" s="18" t="str">
        <f t="shared" ref="AC1790" si="2582">IF(AC1789&lt;&gt;"",IF(EOMONTH(Y1785,0)&gt;AC1789,AC1789+1,""),"")</f>
        <v/>
      </c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</row>
    <row r="1791" spans="1:49" ht="11.25" customHeight="1">
      <c r="A1791" s="48" t="str">
        <f>IF(COUNTIF($AE$18:$AE$60,A1785)=1,VLOOKUP(A1785,$AE$18:$AF$60,2,0),"")</f>
        <v/>
      </c>
      <c r="B1791" s="48"/>
      <c r="C1791" s="27"/>
      <c r="D1791" s="27"/>
      <c r="E1791" s="27"/>
      <c r="F1791" s="27"/>
      <c r="G1791" s="27"/>
      <c r="H1791" s="27"/>
      <c r="I1791" s="27"/>
      <c r="J1791" s="27"/>
      <c r="K1791" s="27"/>
      <c r="L1791" s="27"/>
      <c r="M1791" s="27"/>
      <c r="N1791" s="27"/>
      <c r="O1791" s="27"/>
      <c r="P1791" s="27"/>
      <c r="Q1791" s="27"/>
      <c r="R1791" s="27"/>
      <c r="S1791" s="27"/>
      <c r="T1791" s="27"/>
      <c r="U1791" s="27"/>
      <c r="V1791" s="7"/>
      <c r="W1791" s="7" t="s">
        <v>38</v>
      </c>
      <c r="X1791" s="18">
        <f t="shared" ref="X1791" si="2583">IF(X1790&lt;&gt;"",X1790+1,IF(WEEKDAY(X1785,2)=6,DATE(YEAR(X1785),MONTH(X1785),1),""))</f>
        <v>42588</v>
      </c>
      <c r="Y1791" s="18">
        <f t="shared" ref="Y1791:AA1791" si="2584">Y1790+1</f>
        <v>42595</v>
      </c>
      <c r="Z1791" s="18">
        <f t="shared" si="2584"/>
        <v>42602</v>
      </c>
      <c r="AA1791" s="18">
        <f t="shared" si="2584"/>
        <v>42609</v>
      </c>
      <c r="AB1791" s="18" t="str">
        <f t="shared" ref="AB1791" si="2585">IF(AB1790&lt;&gt;"",IF(EOMONTH(X1785,0)&gt;AB1790,AB1790+1,""),"")</f>
        <v/>
      </c>
      <c r="AC1791" s="18" t="str">
        <f t="shared" ref="AC1791" si="2586">IF(AC1790&lt;&gt;"",IF(EOMONTH(Y1785,0)&gt;AC1790,AC1790+1,""),"")</f>
        <v/>
      </c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</row>
    <row r="1792" spans="1:49" ht="11.25" customHeight="1">
      <c r="A1792" s="49"/>
      <c r="B1792" s="49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7"/>
      <c r="W1792" s="19" t="s">
        <v>38</v>
      </c>
      <c r="X1792" s="20">
        <f t="shared" ref="X1792" si="2587">IF(X1791&lt;&gt;"",X1791+1,IF(WEEKDAY(X1785,2)=7,DATE(YEAR(X1785),MONTH(X1785),1),""))</f>
        <v>42589</v>
      </c>
      <c r="Y1792" s="20">
        <f t="shared" ref="Y1792:AA1792" si="2588">Y1791+1</f>
        <v>42596</v>
      </c>
      <c r="Z1792" s="20">
        <f t="shared" si="2588"/>
        <v>42603</v>
      </c>
      <c r="AA1792" s="20">
        <f t="shared" si="2588"/>
        <v>42610</v>
      </c>
      <c r="AB1792" s="20" t="str">
        <f t="shared" ref="AB1792" si="2589">IF(AB1791&lt;&gt;"",IF(EOMONTH(X1785,0)&gt;AB1791,AB1791+1,""),"")</f>
        <v/>
      </c>
      <c r="AC1792" s="20" t="str">
        <f t="shared" ref="AC1792" si="2590">IF(AC1791&lt;&gt;"",IF(EOMONTH(Y1785,0)&gt;AC1791,AC1791+1,""),"")</f>
        <v/>
      </c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</row>
    <row r="1793" spans="1:49" ht="33.75" customHeight="1">
      <c r="A1793" s="51">
        <f>TRUNC((A1795-WEEKDAY(A1795,2)-DATE(YEAR(A1795+4-WEEKDAY(A1795,2)),1,-10))/7)</f>
        <v>28</v>
      </c>
      <c r="B1793" s="51"/>
      <c r="C1793" s="52" t="str">
        <f>IF(MONTH(A1795)=MONTH(A1849),VLOOKUP(MONTH(A1795),$AI$1:$AJ$12,2,2)&amp;" "&amp;YEAR(A1795),VLOOKUP(MONTH(A1795),$AI$1:$AJ$12,2,2)&amp;" "&amp;YEAR(A1795)&amp;" / "&amp;VLOOKUP(MONTH(A1849),$AI$1:$AJ$12,2,2)&amp;" "&amp;YEAR(A1849))</f>
        <v>Juli 2016</v>
      </c>
      <c r="D1793" s="52"/>
      <c r="E1793" s="52"/>
      <c r="F1793" s="52"/>
      <c r="G1793" s="52"/>
      <c r="H1793" s="52"/>
      <c r="I1793" s="52"/>
      <c r="J1793" s="52"/>
      <c r="K1793" s="52"/>
      <c r="L1793" s="52"/>
      <c r="M1793" s="52" t="str">
        <f t="shared" ref="M1793" si="2591">C1793</f>
        <v>Juli 2016</v>
      </c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3">
        <f t="shared" ref="Z1793" si="2592">A1793</f>
        <v>28</v>
      </c>
      <c r="AA1793" s="53"/>
      <c r="AB1793" s="53"/>
      <c r="AC1793" s="5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</row>
    <row r="1794" spans="1:49" ht="11.25" customHeight="1">
      <c r="A1794" s="27"/>
      <c r="B1794" s="27"/>
      <c r="C1794" s="27"/>
      <c r="D1794" s="27"/>
      <c r="E1794" s="27"/>
      <c r="F1794" s="27"/>
      <c r="G1794" s="27"/>
      <c r="H1794" s="27"/>
      <c r="I1794" s="27"/>
      <c r="J1794" s="27"/>
      <c r="K1794" s="27"/>
      <c r="L1794" s="2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</row>
    <row r="1795" spans="1:49" ht="11.25" customHeight="1">
      <c r="A1795" s="58">
        <f t="shared" ref="A1795" si="2593">A1785+1</f>
        <v>42562</v>
      </c>
      <c r="B1795" s="58"/>
      <c r="C1795" s="27"/>
      <c r="D1795" s="27"/>
      <c r="E1795" s="27"/>
      <c r="F1795" s="27"/>
      <c r="G1795" s="27"/>
      <c r="H1795" s="27"/>
      <c r="I1795" s="27"/>
      <c r="J1795" s="27"/>
      <c r="K1795" s="27"/>
      <c r="L1795" s="2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</row>
    <row r="1796" spans="1:49" ht="11.25" customHeight="1">
      <c r="A1796" s="58"/>
      <c r="B1796" s="58"/>
      <c r="C1796" s="27"/>
      <c r="D1796" s="27"/>
      <c r="E1796" s="27"/>
      <c r="F1796" s="27"/>
      <c r="G1796" s="27"/>
      <c r="H1796" s="27"/>
      <c r="I1796" s="27"/>
      <c r="J1796" s="27"/>
      <c r="K1796" s="27"/>
      <c r="L1796" s="2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</row>
    <row r="1797" spans="1:49" ht="11.25" customHeight="1">
      <c r="A1797" s="58"/>
      <c r="B1797" s="58"/>
      <c r="C1797" s="27"/>
      <c r="D1797" s="27"/>
      <c r="E1797" s="27"/>
      <c r="F1797" s="27"/>
      <c r="G1797" s="27"/>
      <c r="H1797" s="27"/>
      <c r="I1797" s="27"/>
      <c r="J1797" s="27"/>
      <c r="K1797" s="27"/>
      <c r="L1797" s="2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</row>
    <row r="1798" spans="1:49" ht="11.25" customHeight="1">
      <c r="A1798" s="58"/>
      <c r="B1798" s="58"/>
      <c r="C1798" s="27"/>
      <c r="D1798" s="27"/>
      <c r="E1798" s="27"/>
      <c r="F1798" s="28"/>
      <c r="G1798" s="27"/>
      <c r="H1798" s="27"/>
      <c r="I1798" s="27"/>
      <c r="J1798" s="27"/>
      <c r="K1798" s="27"/>
      <c r="L1798" s="2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</row>
    <row r="1799" spans="1:49" ht="11.25" customHeight="1">
      <c r="A1799" s="57">
        <f t="shared" ref="A1799" si="2594">A1795</f>
        <v>42562</v>
      </c>
      <c r="B1799" s="57"/>
      <c r="C1799" s="27"/>
      <c r="D1799" s="27"/>
      <c r="E1799" s="27"/>
      <c r="F1799" s="27"/>
      <c r="G1799" s="27"/>
      <c r="H1799" s="27"/>
      <c r="I1799" s="27"/>
      <c r="J1799" s="27"/>
      <c r="K1799" s="27"/>
      <c r="L1799" s="2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</row>
    <row r="1800" spans="1:49" ht="11.25" customHeight="1">
      <c r="A1800" s="57"/>
      <c r="B1800" s="57"/>
      <c r="C1800" s="27"/>
      <c r="D1800" s="27"/>
      <c r="E1800" s="27"/>
      <c r="F1800" s="27"/>
      <c r="G1800" s="27"/>
      <c r="H1800" s="27"/>
      <c r="I1800" s="27"/>
      <c r="J1800" s="27"/>
      <c r="K1800" s="27"/>
      <c r="L1800" s="2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</row>
    <row r="1801" spans="1:49" ht="11.25" customHeight="1">
      <c r="A1801" s="54" t="str">
        <f>IF(COUNTIF($AE$18:$AE$60,A1795)=1,VLOOKUP(A1795,$AE$18:$AF$60,2,0),"")</f>
        <v/>
      </c>
      <c r="B1801" s="54"/>
      <c r="C1801" s="27"/>
      <c r="D1801" s="27"/>
      <c r="E1801" s="27"/>
      <c r="F1801" s="27"/>
      <c r="G1801" s="27"/>
      <c r="H1801" s="27"/>
      <c r="I1801" s="27"/>
      <c r="J1801" s="27"/>
      <c r="K1801" s="27"/>
      <c r="L1801" s="2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</row>
    <row r="1802" spans="1:49" ht="11.25" customHeight="1">
      <c r="A1802" s="55"/>
      <c r="B1802" s="55"/>
      <c r="C1802" s="29"/>
      <c r="D1802" s="29"/>
      <c r="E1802" s="29"/>
      <c r="F1802" s="29"/>
      <c r="G1802" s="29"/>
      <c r="H1802" s="29"/>
      <c r="I1802" s="29"/>
      <c r="J1802" s="29"/>
      <c r="K1802" s="29"/>
      <c r="L1802" s="29"/>
      <c r="M1802" s="11"/>
      <c r="N1802" s="11"/>
      <c r="O1802" s="11"/>
      <c r="P1802" s="11"/>
      <c r="Q1802" s="11"/>
      <c r="R1802" s="11"/>
      <c r="S1802" s="11"/>
      <c r="T1802" s="11"/>
      <c r="U1802" s="11"/>
      <c r="V1802" s="7"/>
      <c r="W1802" s="7"/>
      <c r="X1802" s="7"/>
      <c r="Y1802" s="7"/>
      <c r="Z1802" s="7"/>
      <c r="AA1802" s="7"/>
      <c r="AB1802" s="7"/>
      <c r="AC1802" s="7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</row>
    <row r="1803" spans="1:49" ht="11.25" customHeight="1">
      <c r="A1803" s="27"/>
      <c r="B1803" s="27"/>
      <c r="C1803" s="27"/>
      <c r="D1803" s="27"/>
      <c r="E1803" s="27"/>
      <c r="F1803" s="27"/>
      <c r="G1803" s="27"/>
      <c r="H1803" s="27"/>
      <c r="I1803" s="27"/>
      <c r="J1803" s="27"/>
      <c r="K1803" s="27"/>
      <c r="L1803" s="2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</row>
    <row r="1804" spans="1:49" ht="11.25" customHeight="1">
      <c r="A1804" s="58">
        <f t="shared" ref="A1804" si="2595">A1795+1</f>
        <v>42563</v>
      </c>
      <c r="B1804" s="58"/>
      <c r="C1804" s="27"/>
      <c r="D1804" s="27"/>
      <c r="E1804" s="27"/>
      <c r="F1804" s="27"/>
      <c r="G1804" s="27"/>
      <c r="H1804" s="27"/>
      <c r="I1804" s="27"/>
      <c r="J1804" s="27"/>
      <c r="K1804" s="27"/>
      <c r="L1804" s="2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</row>
    <row r="1805" spans="1:49" ht="11.25" customHeight="1">
      <c r="A1805" s="58"/>
      <c r="B1805" s="58"/>
      <c r="C1805" s="27"/>
      <c r="D1805" s="27"/>
      <c r="E1805" s="27"/>
      <c r="F1805" s="27"/>
      <c r="G1805" s="27"/>
      <c r="H1805" s="27"/>
      <c r="I1805" s="27"/>
      <c r="J1805" s="27"/>
      <c r="K1805" s="27"/>
      <c r="L1805" s="2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</row>
    <row r="1806" spans="1:49" ht="11.25" customHeight="1">
      <c r="A1806" s="58"/>
      <c r="B1806" s="58"/>
      <c r="C1806" s="27"/>
      <c r="D1806" s="27"/>
      <c r="E1806" s="27"/>
      <c r="F1806" s="27"/>
      <c r="G1806" s="27"/>
      <c r="H1806" s="27"/>
      <c r="I1806" s="27"/>
      <c r="J1806" s="27"/>
      <c r="K1806" s="27"/>
      <c r="L1806" s="2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</row>
    <row r="1807" spans="1:49" ht="11.25" customHeight="1">
      <c r="A1807" s="58"/>
      <c r="B1807" s="58"/>
      <c r="C1807" s="27"/>
      <c r="D1807" s="27"/>
      <c r="E1807" s="27"/>
      <c r="F1807" s="27"/>
      <c r="G1807" s="27"/>
      <c r="H1807" s="27"/>
      <c r="I1807" s="27"/>
      <c r="J1807" s="27"/>
      <c r="K1807" s="27"/>
      <c r="L1807" s="2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</row>
    <row r="1808" spans="1:49" ht="11.25" customHeight="1">
      <c r="A1808" s="57">
        <f t="shared" ref="A1808" si="2596">A1804</f>
        <v>42563</v>
      </c>
      <c r="B1808" s="57"/>
      <c r="C1808" s="27"/>
      <c r="D1808" s="27"/>
      <c r="E1808" s="27"/>
      <c r="F1808" s="27"/>
      <c r="G1808" s="27"/>
      <c r="H1808" s="27"/>
      <c r="I1808" s="27"/>
      <c r="J1808" s="27"/>
      <c r="K1808" s="27"/>
      <c r="L1808" s="2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</row>
    <row r="1809" spans="1:49" ht="11.25" customHeight="1">
      <c r="A1809" s="57"/>
      <c r="B1809" s="57"/>
      <c r="C1809" s="27"/>
      <c r="D1809" s="27"/>
      <c r="E1809" s="27"/>
      <c r="F1809" s="27"/>
      <c r="G1809" s="27"/>
      <c r="H1809" s="27"/>
      <c r="I1809" s="27"/>
      <c r="J1809" s="27"/>
      <c r="K1809" s="27"/>
      <c r="L1809" s="2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</row>
    <row r="1810" spans="1:49" ht="11.25" customHeight="1">
      <c r="A1810" s="54" t="str">
        <f>IF(COUNTIF($AE$18:$AE$60,A1804)=1,VLOOKUP(A1804,$AE$18:$AF$60,2,0),"")</f>
        <v/>
      </c>
      <c r="B1810" s="54"/>
      <c r="C1810" s="27"/>
      <c r="D1810" s="27"/>
      <c r="E1810" s="27"/>
      <c r="F1810" s="27"/>
      <c r="G1810" s="27"/>
      <c r="H1810" s="27"/>
      <c r="I1810" s="27"/>
      <c r="J1810" s="27"/>
      <c r="K1810" s="27"/>
      <c r="L1810" s="2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</row>
    <row r="1811" spans="1:49" ht="11.25" customHeight="1">
      <c r="A1811" s="55"/>
      <c r="B1811" s="55"/>
      <c r="C1811" s="29"/>
      <c r="D1811" s="29"/>
      <c r="E1811" s="29"/>
      <c r="F1811" s="29"/>
      <c r="G1811" s="29"/>
      <c r="H1811" s="29"/>
      <c r="I1811" s="29"/>
      <c r="J1811" s="29"/>
      <c r="K1811" s="29"/>
      <c r="L1811" s="29"/>
      <c r="M1811" s="11"/>
      <c r="N1811" s="11"/>
      <c r="O1811" s="11"/>
      <c r="P1811" s="11"/>
      <c r="Q1811" s="11"/>
      <c r="R1811" s="11"/>
      <c r="S1811" s="11"/>
      <c r="T1811" s="11"/>
      <c r="U1811" s="11"/>
      <c r="V1811" s="7"/>
      <c r="W1811" s="7"/>
      <c r="X1811" s="7"/>
      <c r="Y1811" s="7"/>
      <c r="Z1811" s="7"/>
      <c r="AA1811" s="7"/>
      <c r="AB1811" s="7"/>
      <c r="AC1811" s="7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</row>
    <row r="1812" spans="1:49" ht="11.25" customHeight="1">
      <c r="A1812" s="30"/>
      <c r="B1812" s="30"/>
      <c r="C1812" s="27"/>
      <c r="D1812" s="27"/>
      <c r="E1812" s="27"/>
      <c r="F1812" s="27"/>
      <c r="G1812" s="27"/>
      <c r="H1812" s="27"/>
      <c r="I1812" s="27"/>
      <c r="J1812" s="27"/>
      <c r="K1812" s="27"/>
      <c r="L1812" s="2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</row>
    <row r="1813" spans="1:49" ht="11.25" customHeight="1">
      <c r="A1813" s="58">
        <f t="shared" ref="A1813" si="2597">A1804+1</f>
        <v>42564</v>
      </c>
      <c r="B1813" s="58"/>
      <c r="C1813" s="27"/>
      <c r="D1813" s="27"/>
      <c r="E1813" s="27"/>
      <c r="F1813" s="27"/>
      <c r="G1813" s="27"/>
      <c r="H1813" s="27"/>
      <c r="I1813" s="27"/>
      <c r="J1813" s="27"/>
      <c r="K1813" s="27"/>
      <c r="L1813" s="2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</row>
    <row r="1814" spans="1:49" ht="11.25" customHeight="1">
      <c r="A1814" s="58"/>
      <c r="B1814" s="58"/>
      <c r="C1814" s="27"/>
      <c r="D1814" s="27"/>
      <c r="E1814" s="27"/>
      <c r="F1814" s="27"/>
      <c r="G1814" s="27"/>
      <c r="H1814" s="27"/>
      <c r="I1814" s="27"/>
      <c r="J1814" s="27"/>
      <c r="K1814" s="27"/>
      <c r="L1814" s="2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</row>
    <row r="1815" spans="1:49" ht="11.25" customHeight="1">
      <c r="A1815" s="58"/>
      <c r="B1815" s="58"/>
      <c r="C1815" s="27"/>
      <c r="D1815" s="27"/>
      <c r="E1815" s="27"/>
      <c r="F1815" s="27"/>
      <c r="G1815" s="27"/>
      <c r="H1815" s="27"/>
      <c r="I1815" s="27"/>
      <c r="J1815" s="27"/>
      <c r="K1815" s="27"/>
      <c r="L1815" s="2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</row>
    <row r="1816" spans="1:49" ht="11.25" customHeight="1">
      <c r="A1816" s="58"/>
      <c r="B1816" s="58"/>
      <c r="C1816" s="27"/>
      <c r="D1816" s="27"/>
      <c r="E1816" s="27"/>
      <c r="F1816" s="27"/>
      <c r="G1816" s="27"/>
      <c r="H1816" s="27"/>
      <c r="I1816" s="27"/>
      <c r="J1816" s="27"/>
      <c r="K1816" s="27"/>
      <c r="L1816" s="2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</row>
    <row r="1817" spans="1:49" ht="11.25" customHeight="1">
      <c r="A1817" s="57">
        <f t="shared" ref="A1817" si="2598">A1813</f>
        <v>42564</v>
      </c>
      <c r="B1817" s="57"/>
      <c r="C1817" s="27"/>
      <c r="D1817" s="27"/>
      <c r="E1817" s="27"/>
      <c r="F1817" s="27"/>
      <c r="G1817" s="27"/>
      <c r="H1817" s="27"/>
      <c r="I1817" s="27"/>
      <c r="J1817" s="27"/>
      <c r="K1817" s="27"/>
      <c r="L1817" s="2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</row>
    <row r="1818" spans="1:49" ht="11.25" customHeight="1">
      <c r="A1818" s="57"/>
      <c r="B1818" s="57"/>
      <c r="C1818" s="27"/>
      <c r="D1818" s="27"/>
      <c r="E1818" s="27"/>
      <c r="F1818" s="27"/>
      <c r="G1818" s="27"/>
      <c r="H1818" s="27"/>
      <c r="I1818" s="27"/>
      <c r="J1818" s="27"/>
      <c r="K1818" s="27"/>
      <c r="L1818" s="2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</row>
    <row r="1819" spans="1:49" ht="11.25" customHeight="1">
      <c r="A1819" s="54" t="str">
        <f>IF(COUNTIF($AE$18:$AE$60,A1813)=1,VLOOKUP(A1813,$AE$18:$AF$60,2,0),"")</f>
        <v/>
      </c>
      <c r="B1819" s="54"/>
      <c r="C1819" s="27"/>
      <c r="D1819" s="27"/>
      <c r="E1819" s="27"/>
      <c r="F1819" s="27"/>
      <c r="G1819" s="27"/>
      <c r="H1819" s="27"/>
      <c r="I1819" s="27"/>
      <c r="J1819" s="27"/>
      <c r="K1819" s="27"/>
      <c r="L1819" s="2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</row>
    <row r="1820" spans="1:49" ht="11.25" customHeight="1">
      <c r="A1820" s="55"/>
      <c r="B1820" s="55"/>
      <c r="C1820" s="29"/>
      <c r="D1820" s="29"/>
      <c r="E1820" s="29"/>
      <c r="F1820" s="29"/>
      <c r="G1820" s="29"/>
      <c r="H1820" s="29"/>
      <c r="I1820" s="29"/>
      <c r="J1820" s="29"/>
      <c r="K1820" s="29"/>
      <c r="L1820" s="29"/>
      <c r="M1820" s="11"/>
      <c r="N1820" s="11"/>
      <c r="O1820" s="11"/>
      <c r="P1820" s="11"/>
      <c r="Q1820" s="11"/>
      <c r="R1820" s="11"/>
      <c r="S1820" s="11"/>
      <c r="T1820" s="11"/>
      <c r="U1820" s="11"/>
      <c r="V1820" s="7"/>
      <c r="W1820" s="7"/>
      <c r="X1820" s="7"/>
      <c r="Y1820" s="7"/>
      <c r="Z1820" s="7"/>
      <c r="AA1820" s="7"/>
      <c r="AB1820" s="7"/>
      <c r="AC1820" s="7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</row>
    <row r="1821" spans="1:49" ht="11.25" customHeight="1">
      <c r="A1821" s="30"/>
      <c r="B1821" s="30"/>
      <c r="C1821" s="27"/>
      <c r="D1821" s="27"/>
      <c r="E1821" s="27"/>
      <c r="F1821" s="27"/>
      <c r="G1821" s="27"/>
      <c r="H1821" s="27"/>
      <c r="I1821" s="27"/>
      <c r="J1821" s="27"/>
      <c r="K1821" s="27"/>
      <c r="L1821" s="2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</row>
    <row r="1822" spans="1:49" ht="11.25" customHeight="1">
      <c r="A1822" s="58">
        <f t="shared" ref="A1822" si="2599">A1813+1</f>
        <v>42565</v>
      </c>
      <c r="B1822" s="58"/>
      <c r="C1822" s="27"/>
      <c r="D1822" s="27"/>
      <c r="E1822" s="27"/>
      <c r="F1822" s="27"/>
      <c r="G1822" s="27"/>
      <c r="H1822" s="27"/>
      <c r="I1822" s="27"/>
      <c r="J1822" s="27"/>
      <c r="K1822" s="27"/>
      <c r="L1822" s="2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</row>
    <row r="1823" spans="1:49" ht="11.25" customHeight="1">
      <c r="A1823" s="58"/>
      <c r="B1823" s="58"/>
      <c r="C1823" s="27"/>
      <c r="D1823" s="27"/>
      <c r="E1823" s="27"/>
      <c r="F1823" s="27"/>
      <c r="G1823" s="27"/>
      <c r="H1823" s="27"/>
      <c r="I1823" s="27"/>
      <c r="J1823" s="27"/>
      <c r="K1823" s="27"/>
      <c r="L1823" s="2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</row>
    <row r="1824" spans="1:49" ht="11.25" customHeight="1">
      <c r="A1824" s="58"/>
      <c r="B1824" s="58"/>
      <c r="C1824" s="27"/>
      <c r="D1824" s="27"/>
      <c r="E1824" s="27"/>
      <c r="F1824" s="27"/>
      <c r="G1824" s="27"/>
      <c r="H1824" s="27"/>
      <c r="I1824" s="27"/>
      <c r="J1824" s="27"/>
      <c r="K1824" s="27"/>
      <c r="L1824" s="2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</row>
    <row r="1825" spans="1:49" ht="11.25" customHeight="1">
      <c r="A1825" s="58"/>
      <c r="B1825" s="58"/>
      <c r="C1825" s="27"/>
      <c r="D1825" s="27"/>
      <c r="E1825" s="27"/>
      <c r="F1825" s="27"/>
      <c r="G1825" s="27"/>
      <c r="H1825" s="27"/>
      <c r="I1825" s="27"/>
      <c r="J1825" s="27"/>
      <c r="K1825" s="27"/>
      <c r="L1825" s="2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</row>
    <row r="1826" spans="1:49" ht="11.25" customHeight="1">
      <c r="A1826" s="57">
        <f t="shared" ref="A1826" si="2600">A1822</f>
        <v>42565</v>
      </c>
      <c r="B1826" s="57"/>
      <c r="C1826" s="27"/>
      <c r="D1826" s="27"/>
      <c r="E1826" s="27"/>
      <c r="F1826" s="27"/>
      <c r="G1826" s="27"/>
      <c r="H1826" s="27"/>
      <c r="I1826" s="27"/>
      <c r="J1826" s="27"/>
      <c r="K1826" s="27"/>
      <c r="L1826" s="27"/>
      <c r="M1826" s="7"/>
      <c r="N1826" s="7"/>
      <c r="O1826" s="7"/>
      <c r="P1826" s="27"/>
      <c r="Q1826" s="27"/>
      <c r="R1826" s="27"/>
      <c r="S1826" s="27"/>
      <c r="T1826" s="27"/>
      <c r="U1826" s="27"/>
      <c r="V1826" s="27"/>
      <c r="W1826" s="7"/>
      <c r="X1826" s="7"/>
      <c r="Y1826" s="7"/>
      <c r="Z1826" s="7"/>
      <c r="AA1826" s="7"/>
      <c r="AB1826" s="7"/>
      <c r="AC1826" s="7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</row>
    <row r="1827" spans="1:49" ht="11.25" customHeight="1">
      <c r="A1827" s="57"/>
      <c r="B1827" s="57"/>
      <c r="C1827" s="27"/>
      <c r="D1827" s="27"/>
      <c r="E1827" s="27"/>
      <c r="F1827" s="27"/>
      <c r="G1827" s="27"/>
      <c r="H1827" s="27"/>
      <c r="I1827" s="27"/>
      <c r="J1827" s="27"/>
      <c r="K1827" s="27"/>
      <c r="L1827" s="27"/>
      <c r="M1827" s="7"/>
      <c r="N1827" s="7"/>
      <c r="O1827" s="7"/>
      <c r="P1827" s="27"/>
      <c r="Q1827" s="27"/>
      <c r="R1827" s="27"/>
      <c r="S1827" s="27"/>
      <c r="T1827" s="27"/>
      <c r="U1827" s="27"/>
      <c r="V1827" s="27"/>
      <c r="W1827" s="7"/>
      <c r="X1827" s="7"/>
      <c r="Y1827" s="7"/>
      <c r="Z1827" s="7"/>
      <c r="AA1827" s="7"/>
      <c r="AB1827" s="7"/>
      <c r="AC1827" s="7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</row>
    <row r="1828" spans="1:49" ht="11.25" customHeight="1">
      <c r="A1828" s="54" t="str">
        <f>IF(COUNTIF($AE$18:$AE$60,A1822)=1,VLOOKUP(A1822,$AE$18:$AF$60,2,0),"")</f>
        <v/>
      </c>
      <c r="B1828" s="54"/>
      <c r="C1828" s="27"/>
      <c r="D1828" s="27"/>
      <c r="E1828" s="27"/>
      <c r="F1828" s="27"/>
      <c r="G1828" s="27"/>
      <c r="H1828" s="27"/>
      <c r="I1828" s="27"/>
      <c r="J1828" s="27"/>
      <c r="K1828" s="27"/>
      <c r="L1828" s="27"/>
      <c r="M1828" s="7"/>
      <c r="N1828" s="7"/>
      <c r="O1828" s="7"/>
      <c r="P1828" s="27"/>
      <c r="Q1828" s="27"/>
      <c r="R1828" s="27"/>
      <c r="S1828" s="27"/>
      <c r="T1828" s="27"/>
      <c r="U1828" s="27"/>
      <c r="V1828" s="27"/>
      <c r="W1828" s="7"/>
      <c r="X1828" s="7"/>
      <c r="Y1828" s="7"/>
      <c r="Z1828" s="7"/>
      <c r="AA1828" s="7"/>
      <c r="AB1828" s="7"/>
      <c r="AC1828" s="7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</row>
    <row r="1829" spans="1:49" ht="11.25" customHeight="1">
      <c r="A1829" s="55"/>
      <c r="B1829" s="55"/>
      <c r="C1829" s="29"/>
      <c r="D1829" s="29"/>
      <c r="E1829" s="29"/>
      <c r="F1829" s="29"/>
      <c r="G1829" s="29"/>
      <c r="H1829" s="29"/>
      <c r="I1829" s="29"/>
      <c r="J1829" s="29"/>
      <c r="K1829" s="29"/>
      <c r="L1829" s="29"/>
      <c r="M1829" s="11"/>
      <c r="N1829" s="11"/>
      <c r="O1829" s="11"/>
      <c r="P1829" s="29"/>
      <c r="Q1829" s="29"/>
      <c r="R1829" s="29"/>
      <c r="S1829" s="29"/>
      <c r="T1829" s="29"/>
      <c r="U1829" s="29"/>
      <c r="V1829" s="27"/>
      <c r="W1829" s="7"/>
      <c r="X1829" s="7"/>
      <c r="Y1829" s="7"/>
      <c r="Z1829" s="7"/>
      <c r="AA1829" s="7"/>
      <c r="AB1829" s="7"/>
      <c r="AC1829" s="7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</row>
    <row r="1830" spans="1:49" ht="11.25" customHeight="1">
      <c r="A1830" s="7"/>
      <c r="B1830" s="7"/>
      <c r="C1830" s="27"/>
      <c r="D1830" s="27"/>
      <c r="E1830" s="27"/>
      <c r="F1830" s="27"/>
      <c r="G1830" s="27"/>
      <c r="H1830" s="27"/>
      <c r="I1830" s="27"/>
      <c r="J1830" s="27"/>
      <c r="K1830" s="27"/>
      <c r="L1830" s="27"/>
      <c r="M1830" s="7"/>
      <c r="N1830" s="7"/>
      <c r="O1830" s="7"/>
      <c r="P1830" s="27"/>
      <c r="Q1830" s="27"/>
      <c r="R1830" s="27"/>
      <c r="S1830" s="27"/>
      <c r="T1830" s="27"/>
      <c r="U1830" s="27"/>
      <c r="V1830" s="27"/>
      <c r="W1830" s="7"/>
      <c r="X1830" s="7"/>
      <c r="Y1830" s="7"/>
      <c r="Z1830" s="7"/>
      <c r="AA1830" s="7"/>
      <c r="AB1830" s="7"/>
      <c r="AC1830" s="7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</row>
    <row r="1831" spans="1:49" ht="11.25" customHeight="1">
      <c r="A1831" s="58">
        <f t="shared" ref="A1831" si="2601">A1822+1</f>
        <v>42566</v>
      </c>
      <c r="B1831" s="58"/>
      <c r="C1831" s="27"/>
      <c r="D1831" s="27"/>
      <c r="E1831" s="27"/>
      <c r="F1831" s="27"/>
      <c r="G1831" s="27"/>
      <c r="H1831" s="27"/>
      <c r="I1831" s="27"/>
      <c r="J1831" s="27"/>
      <c r="K1831" s="27"/>
      <c r="L1831" s="27"/>
      <c r="M1831" s="7"/>
      <c r="N1831" s="7"/>
      <c r="O1831" s="7"/>
      <c r="P1831" s="27"/>
      <c r="Q1831" s="27"/>
      <c r="R1831" s="27"/>
      <c r="S1831" s="27"/>
      <c r="T1831" s="27"/>
      <c r="U1831" s="27"/>
      <c r="V1831" s="27"/>
      <c r="X1831" s="47">
        <f t="shared" ref="X1831" si="2602">IF(DAY(A1795)&gt;$AD$5,DATE(YEAR(A1795),MONTH(A1795),1),DATE(YEAR(A1795),MONTH(A1795)-1,1))</f>
        <v>42552</v>
      </c>
      <c r="Y1831" s="47"/>
      <c r="Z1831" s="47"/>
      <c r="AA1831" s="47"/>
      <c r="AB1831" s="47"/>
      <c r="AC1831" s="18" t="str">
        <f t="shared" ref="AC1831" si="2603">IF(AB1838&lt;&gt;"",IF(EOMONTH(Y1831,0)&gt;AB1838,AB1838+1,""),"")</f>
        <v/>
      </c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</row>
    <row r="1832" spans="1:49" ht="11.25" customHeight="1">
      <c r="A1832" s="58"/>
      <c r="B1832" s="58"/>
      <c r="C1832" s="27"/>
      <c r="D1832" s="27"/>
      <c r="E1832" s="27"/>
      <c r="F1832" s="27"/>
      <c r="G1832" s="27"/>
      <c r="H1832" s="27"/>
      <c r="I1832" s="27"/>
      <c r="J1832" s="27"/>
      <c r="K1832" s="27"/>
      <c r="L1832" s="27"/>
      <c r="M1832" s="7"/>
      <c r="N1832" s="7"/>
      <c r="O1832" s="7"/>
      <c r="P1832" s="27"/>
      <c r="Q1832" s="27"/>
      <c r="R1832" s="27"/>
      <c r="S1832" s="27"/>
      <c r="T1832" s="27"/>
      <c r="U1832" s="27"/>
      <c r="V1832" s="27"/>
      <c r="W1832" s="7" t="s">
        <v>35</v>
      </c>
      <c r="X1832" s="18" t="str">
        <f t="shared" ref="X1832" si="2604">IF(WEEKDAY(X1831,2)=1,DATE(YEAR(X1831),MONTH(X1831),1),"")</f>
        <v/>
      </c>
      <c r="Y1832" s="18">
        <f t="shared" ref="Y1832:AA1832" si="2605">X1838+1</f>
        <v>42555</v>
      </c>
      <c r="Z1832" s="18">
        <f t="shared" si="2605"/>
        <v>42562</v>
      </c>
      <c r="AA1832" s="18">
        <f t="shared" si="2605"/>
        <v>42569</v>
      </c>
      <c r="AB1832" s="18">
        <f t="shared" ref="AB1832" si="2606">IF(AA1838&lt;&gt;"",IF(EOMONTH(X1831,0)&gt;AA1838,AA1838+1,""),"")</f>
        <v>42576</v>
      </c>
      <c r="AC1832" s="18" t="str">
        <f t="shared" ref="AC1832" si="2607">IF(AB1838&lt;&gt;"",IF(EOMONTH(X1831,0)&gt;AB1838,AB1838+1,""),"")</f>
        <v/>
      </c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</row>
    <row r="1833" spans="1:49" ht="11.25" customHeight="1">
      <c r="A1833" s="58"/>
      <c r="B1833" s="58"/>
      <c r="C1833" s="27"/>
      <c r="D1833" s="27"/>
      <c r="E1833" s="27"/>
      <c r="F1833" s="27"/>
      <c r="G1833" s="27"/>
      <c r="H1833" s="27"/>
      <c r="I1833" s="27"/>
      <c r="J1833" s="27"/>
      <c r="K1833" s="27"/>
      <c r="L1833" s="27"/>
      <c r="M1833" s="27"/>
      <c r="N1833" s="27"/>
      <c r="O1833" s="27"/>
      <c r="P1833" s="27"/>
      <c r="Q1833" s="27"/>
      <c r="R1833" s="27"/>
      <c r="S1833" s="27"/>
      <c r="T1833" s="27"/>
      <c r="U1833" s="27"/>
      <c r="V1833" s="27"/>
      <c r="W1833" s="7" t="s">
        <v>36</v>
      </c>
      <c r="X1833" s="18" t="str">
        <f t="shared" ref="X1833" si="2608">IF(X1832&lt;&gt;"",X1832+1,IF(WEEKDAY(X1831,2)=2,DATE(YEAR(X1831),MONTH(X1831),1),""))</f>
        <v/>
      </c>
      <c r="Y1833" s="18">
        <f t="shared" ref="Y1833:Y1838" si="2609">Y1832+1</f>
        <v>42556</v>
      </c>
      <c r="Z1833" s="18">
        <f t="shared" ref="Z1833:Z1838" si="2610">Z1832+1</f>
        <v>42563</v>
      </c>
      <c r="AA1833" s="18">
        <f t="shared" ref="AA1833:AA1838" si="2611">AA1832+1</f>
        <v>42570</v>
      </c>
      <c r="AB1833" s="18">
        <f t="shared" ref="AB1833" si="2612">IF(AB1832&lt;&gt;"",IF(EOMONTH(X1831,0)&gt;AB1832,AB1832+1,""),"")</f>
        <v>42577</v>
      </c>
      <c r="AC1833" s="18" t="str">
        <f t="shared" ref="AC1833" si="2613">IF(AC1832&lt;&gt;"",IF(EOMONTH(Y1831,0)&gt;AC1832,AC1832+1,""),"")</f>
        <v/>
      </c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</row>
    <row r="1834" spans="1:49" ht="11.25" customHeight="1">
      <c r="A1834" s="58"/>
      <c r="B1834" s="58"/>
      <c r="C1834" s="27"/>
      <c r="D1834" s="27"/>
      <c r="E1834" s="27"/>
      <c r="F1834" s="27"/>
      <c r="G1834" s="27"/>
      <c r="H1834" s="27"/>
      <c r="I1834" s="27"/>
      <c r="J1834" s="27"/>
      <c r="K1834" s="27"/>
      <c r="L1834" s="27"/>
      <c r="M1834" s="27"/>
      <c r="N1834" s="27"/>
      <c r="O1834" s="27"/>
      <c r="P1834" s="27"/>
      <c r="Q1834" s="27"/>
      <c r="R1834" s="27"/>
      <c r="S1834" s="27"/>
      <c r="T1834" s="27"/>
      <c r="U1834" s="27"/>
      <c r="V1834" s="27"/>
      <c r="W1834" s="7" t="s">
        <v>35</v>
      </c>
      <c r="X1834" s="18" t="str">
        <f t="shared" ref="X1834" si="2614">IF(X1833&lt;&gt;"",X1833+1,IF(WEEKDAY(X1831,2)=3,DATE(YEAR(X1831),MONTH(X1831),1),""))</f>
        <v/>
      </c>
      <c r="Y1834" s="18">
        <f t="shared" si="2609"/>
        <v>42557</v>
      </c>
      <c r="Z1834" s="18">
        <f t="shared" si="2610"/>
        <v>42564</v>
      </c>
      <c r="AA1834" s="18">
        <f t="shared" si="2611"/>
        <v>42571</v>
      </c>
      <c r="AB1834" s="18">
        <f t="shared" ref="AB1834" si="2615">IF(AB1833&lt;&gt;"",IF(EOMONTH(X1831,0)&gt;AB1833,AB1833+1,""),"")</f>
        <v>42578</v>
      </c>
      <c r="AC1834" s="18" t="str">
        <f t="shared" ref="AC1834" si="2616">IF(AC1833&lt;&gt;"",IF(EOMONTH(Y1831,0)&gt;AC1833,AC1833+1,""),"")</f>
        <v/>
      </c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</row>
    <row r="1835" spans="1:49" ht="11.25" customHeight="1">
      <c r="A1835" s="57">
        <f t="shared" ref="A1835" si="2617">A1831</f>
        <v>42566</v>
      </c>
      <c r="B1835" s="57"/>
      <c r="C1835" s="27"/>
      <c r="D1835" s="27"/>
      <c r="E1835" s="27"/>
      <c r="F1835" s="27"/>
      <c r="G1835" s="27"/>
      <c r="H1835" s="27"/>
      <c r="I1835" s="27"/>
      <c r="J1835" s="27"/>
      <c r="K1835" s="27"/>
      <c r="L1835" s="27"/>
      <c r="M1835" s="27"/>
      <c r="N1835" s="27"/>
      <c r="O1835" s="27"/>
      <c r="P1835" s="27"/>
      <c r="Q1835" s="27"/>
      <c r="R1835" s="27"/>
      <c r="S1835" s="27"/>
      <c r="T1835" s="27"/>
      <c r="U1835" s="27"/>
      <c r="V1835" s="27"/>
      <c r="W1835" s="7" t="s">
        <v>36</v>
      </c>
      <c r="X1835" s="18" t="str">
        <f t="shared" ref="X1835" si="2618">IF(X1834&lt;&gt;"",X1834+1,IF(WEEKDAY(X1831,2)=4,DATE(YEAR(X1831),MONTH(X1831),1),""))</f>
        <v/>
      </c>
      <c r="Y1835" s="18">
        <f t="shared" si="2609"/>
        <v>42558</v>
      </c>
      <c r="Z1835" s="18">
        <f t="shared" si="2610"/>
        <v>42565</v>
      </c>
      <c r="AA1835" s="18">
        <f t="shared" si="2611"/>
        <v>42572</v>
      </c>
      <c r="AB1835" s="18">
        <f t="shared" ref="AB1835" si="2619">IF(AB1834&lt;&gt;"",IF(EOMONTH(X1831,0)&gt;AB1834,AB1834+1,""),"")</f>
        <v>42579</v>
      </c>
      <c r="AC1835" s="18" t="str">
        <f t="shared" ref="AC1835" si="2620">IF(AC1834&lt;&gt;"",IF(EOMONTH(Y1831,0)&gt;AC1834,AC1834+1,""),"")</f>
        <v/>
      </c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</row>
    <row r="1836" spans="1:49" ht="11.25" customHeight="1">
      <c r="A1836" s="57"/>
      <c r="B1836" s="57"/>
      <c r="C1836" s="27"/>
      <c r="D1836" s="27"/>
      <c r="E1836" s="27"/>
      <c r="F1836" s="27"/>
      <c r="G1836" s="27"/>
      <c r="H1836" s="27"/>
      <c r="I1836" s="27"/>
      <c r="J1836" s="27"/>
      <c r="K1836" s="27"/>
      <c r="L1836" s="27"/>
      <c r="M1836" s="27"/>
      <c r="N1836" s="27"/>
      <c r="O1836" s="27"/>
      <c r="P1836" s="27"/>
      <c r="Q1836" s="27"/>
      <c r="R1836" s="27"/>
      <c r="S1836" s="27"/>
      <c r="T1836" s="27"/>
      <c r="U1836" s="27"/>
      <c r="V1836" s="27"/>
      <c r="W1836" s="7" t="s">
        <v>37</v>
      </c>
      <c r="X1836" s="18">
        <f t="shared" ref="X1836" si="2621">IF(X1835&lt;&gt;"",X1835+1,IF(WEEKDAY(X1831,2)=5,DATE(YEAR(X1831),MONTH(X1831),1),""))</f>
        <v>42552</v>
      </c>
      <c r="Y1836" s="18">
        <f t="shared" si="2609"/>
        <v>42559</v>
      </c>
      <c r="Z1836" s="18">
        <f t="shared" si="2610"/>
        <v>42566</v>
      </c>
      <c r="AA1836" s="18">
        <f t="shared" si="2611"/>
        <v>42573</v>
      </c>
      <c r="AB1836" s="18">
        <f t="shared" ref="AB1836" si="2622">IF(AB1835&lt;&gt;"",IF(EOMONTH(X1831,0)&gt;AB1835,AB1835+1,""),"")</f>
        <v>42580</v>
      </c>
      <c r="AC1836" s="18" t="str">
        <f t="shared" ref="AC1836" si="2623">IF(AC1835&lt;&gt;"",IF(EOMONTH(Y1831,0)&gt;AC1835,AC1835+1,""),"")</f>
        <v/>
      </c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</row>
    <row r="1837" spans="1:49" ht="11.25" customHeight="1">
      <c r="A1837" s="54" t="str">
        <f>IF(COUNTIF($AE$18:$AE$60,A1831)=1,VLOOKUP(A1831,$AE$18:$AF$60,2,0),"")</f>
        <v/>
      </c>
      <c r="B1837" s="54"/>
      <c r="C1837" s="27"/>
      <c r="D1837" s="27"/>
      <c r="E1837" s="27"/>
      <c r="F1837" s="27"/>
      <c r="G1837" s="27"/>
      <c r="H1837" s="27"/>
      <c r="I1837" s="27"/>
      <c r="J1837" s="27"/>
      <c r="K1837" s="27"/>
      <c r="L1837" s="27"/>
      <c r="M1837" s="27"/>
      <c r="N1837" s="27"/>
      <c r="O1837" s="27"/>
      <c r="P1837" s="27"/>
      <c r="Q1837" s="27"/>
      <c r="R1837" s="27"/>
      <c r="S1837" s="27"/>
      <c r="T1837" s="27"/>
      <c r="U1837" s="27"/>
      <c r="V1837" s="27"/>
      <c r="W1837" s="7" t="s">
        <v>38</v>
      </c>
      <c r="X1837" s="18">
        <f t="shared" ref="X1837" si="2624">IF(X1836&lt;&gt;"",X1836+1,IF(WEEKDAY(X1831,2)=6,DATE(YEAR(X1831),MONTH(X1831),1),""))</f>
        <v>42553</v>
      </c>
      <c r="Y1837" s="18">
        <f t="shared" si="2609"/>
        <v>42560</v>
      </c>
      <c r="Z1837" s="18">
        <f t="shared" si="2610"/>
        <v>42567</v>
      </c>
      <c r="AA1837" s="18">
        <f t="shared" si="2611"/>
        <v>42574</v>
      </c>
      <c r="AB1837" s="18">
        <f t="shared" ref="AB1837" si="2625">IF(AB1836&lt;&gt;"",IF(EOMONTH(X1831,0)&gt;AB1836,AB1836+1,""),"")</f>
        <v>42581</v>
      </c>
      <c r="AC1837" s="18" t="str">
        <f t="shared" ref="AC1837" si="2626">IF(AC1836&lt;&gt;"",IF(EOMONTH(Y1831,0)&gt;AC1836,AC1836+1,""),"")</f>
        <v/>
      </c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</row>
    <row r="1838" spans="1:49" ht="11.25" customHeight="1">
      <c r="A1838" s="55"/>
      <c r="B1838" s="55"/>
      <c r="C1838" s="29"/>
      <c r="D1838" s="29"/>
      <c r="E1838" s="29"/>
      <c r="F1838" s="29"/>
      <c r="G1838" s="29"/>
      <c r="H1838" s="29"/>
      <c r="I1838" s="29"/>
      <c r="J1838" s="29"/>
      <c r="K1838" s="29"/>
      <c r="L1838" s="29"/>
      <c r="M1838" s="29"/>
      <c r="N1838" s="29"/>
      <c r="O1838" s="29"/>
      <c r="P1838" s="29"/>
      <c r="Q1838" s="29"/>
      <c r="R1838" s="29"/>
      <c r="S1838" s="29"/>
      <c r="T1838" s="29"/>
      <c r="U1838" s="29"/>
      <c r="V1838" s="27"/>
      <c r="W1838" s="19" t="s">
        <v>38</v>
      </c>
      <c r="X1838" s="20">
        <f t="shared" ref="X1838" si="2627">IF(X1837&lt;&gt;"",X1837+1,IF(WEEKDAY(X1831,2)=7,DATE(YEAR(X1831),MONTH(X1831),1),""))</f>
        <v>42554</v>
      </c>
      <c r="Y1838" s="20">
        <f t="shared" si="2609"/>
        <v>42561</v>
      </c>
      <c r="Z1838" s="20">
        <f t="shared" si="2610"/>
        <v>42568</v>
      </c>
      <c r="AA1838" s="20">
        <f t="shared" si="2611"/>
        <v>42575</v>
      </c>
      <c r="AB1838" s="20">
        <f t="shared" ref="AB1838" si="2628">IF(AB1837&lt;&gt;"",IF(EOMONTH(X1831,0)&gt;AB1837,AB1837+1,""),"")</f>
        <v>42582</v>
      </c>
      <c r="AC1838" s="20" t="str">
        <f t="shared" ref="AC1838" si="2629">IF(AC1837&lt;&gt;"",IF(EOMONTH(Y1831,0)&gt;AC1837,AC1837+1,""),"")</f>
        <v/>
      </c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</row>
    <row r="1839" spans="1:49" ht="11.25" customHeight="1">
      <c r="A1839" s="21"/>
      <c r="B1839" s="21"/>
      <c r="C1839" s="27"/>
      <c r="D1839" s="27"/>
      <c r="E1839" s="27"/>
      <c r="F1839" s="27"/>
      <c r="G1839" s="27"/>
      <c r="H1839" s="27"/>
      <c r="I1839" s="27"/>
      <c r="J1839" s="27"/>
      <c r="K1839" s="27"/>
      <c r="L1839" s="27"/>
      <c r="M1839" s="27"/>
      <c r="N1839" s="27"/>
      <c r="O1839" s="27"/>
      <c r="P1839" s="27"/>
      <c r="Q1839" s="27"/>
      <c r="R1839" s="27"/>
      <c r="S1839" s="27"/>
      <c r="T1839" s="27"/>
      <c r="U1839" s="27"/>
      <c r="V1839" s="27"/>
      <c r="W1839" s="7"/>
      <c r="X1839" s="7"/>
      <c r="Y1839" s="7"/>
      <c r="Z1839" s="7"/>
      <c r="AA1839" s="7"/>
      <c r="AB1839" s="7"/>
      <c r="AC1839" s="27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</row>
    <row r="1840" spans="1:49" ht="11.25" customHeight="1">
      <c r="A1840" s="56">
        <f t="shared" ref="A1840" si="2630">A1831+1</f>
        <v>42567</v>
      </c>
      <c r="B1840" s="56"/>
      <c r="C1840" s="27"/>
      <c r="D1840" s="27"/>
      <c r="E1840" s="27"/>
      <c r="F1840" s="27"/>
      <c r="G1840" s="27"/>
      <c r="H1840" s="27"/>
      <c r="I1840" s="27"/>
      <c r="J1840" s="27"/>
      <c r="K1840" s="27"/>
      <c r="L1840" s="27"/>
      <c r="M1840" s="27"/>
      <c r="N1840" s="27"/>
      <c r="O1840" s="27"/>
      <c r="P1840" s="27"/>
      <c r="Q1840" s="27"/>
      <c r="R1840" s="27"/>
      <c r="S1840" s="27"/>
      <c r="T1840" s="27"/>
      <c r="U1840" s="27"/>
      <c r="V1840" s="27"/>
      <c r="X1840" s="47">
        <f t="shared" ref="X1840" si="2631">DATE(YEAR(X1831),MONTH(X1831)+1,1)</f>
        <v>42583</v>
      </c>
      <c r="Y1840" s="47"/>
      <c r="Z1840" s="47"/>
      <c r="AA1840" s="47"/>
      <c r="AB1840" s="47"/>
      <c r="AC1840" s="18" t="str">
        <f t="shared" ref="AC1840" si="2632">IF(AB1847&lt;&gt;"",IF(EOMONTH(Y1840,0)&gt;AB1847,AB1847+1,""),"")</f>
        <v/>
      </c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</row>
    <row r="1841" spans="1:49" ht="11.25" customHeight="1">
      <c r="A1841" s="56"/>
      <c r="B1841" s="56"/>
      <c r="C1841" s="27"/>
      <c r="D1841" s="27"/>
      <c r="E1841" s="27"/>
      <c r="F1841" s="27"/>
      <c r="G1841" s="27"/>
      <c r="H1841" s="27"/>
      <c r="I1841" s="27"/>
      <c r="J1841" s="27"/>
      <c r="K1841" s="27"/>
      <c r="L1841" s="27"/>
      <c r="M1841" s="27"/>
      <c r="N1841" s="27"/>
      <c r="O1841" s="27"/>
      <c r="P1841" s="27"/>
      <c r="Q1841" s="27"/>
      <c r="R1841" s="27"/>
      <c r="S1841" s="27"/>
      <c r="T1841" s="27"/>
      <c r="U1841" s="27"/>
      <c r="V1841" s="27"/>
      <c r="W1841" s="7" t="s">
        <v>35</v>
      </c>
      <c r="X1841" s="18">
        <f t="shared" ref="X1841" si="2633">IF(WEEKDAY(X1840,2)=1,DATE(YEAR(X1840),MONTH(X1840),1),"")</f>
        <v>42583</v>
      </c>
      <c r="Y1841" s="18">
        <f t="shared" ref="Y1841:AA1841" si="2634">X1847+1</f>
        <v>42590</v>
      </c>
      <c r="Z1841" s="18">
        <f t="shared" si="2634"/>
        <v>42597</v>
      </c>
      <c r="AA1841" s="18">
        <f t="shared" si="2634"/>
        <v>42604</v>
      </c>
      <c r="AB1841" s="18">
        <f t="shared" ref="AB1841" si="2635">IF(AA1847&lt;&gt;"",IF(EOMONTH(X1840,0)&gt;AA1847,AA1847+1,""),"")</f>
        <v>42611</v>
      </c>
      <c r="AC1841" s="18" t="str">
        <f t="shared" ref="AC1841" si="2636">IF(AB1847&lt;&gt;"",IF(EOMONTH(X1840,0)&gt;AB1847,AB1847+1,""),"")</f>
        <v/>
      </c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</row>
    <row r="1842" spans="1:49" ht="11.25" customHeight="1">
      <c r="A1842" s="56"/>
      <c r="B1842" s="56"/>
      <c r="C1842" s="27"/>
      <c r="D1842" s="27"/>
      <c r="E1842" s="27"/>
      <c r="F1842" s="27"/>
      <c r="G1842" s="27"/>
      <c r="H1842" s="27"/>
      <c r="I1842" s="27"/>
      <c r="J1842" s="27"/>
      <c r="K1842" s="27"/>
      <c r="L1842" s="27"/>
      <c r="M1842" s="27"/>
      <c r="N1842" s="27"/>
      <c r="O1842" s="27"/>
      <c r="P1842" s="27"/>
      <c r="Q1842" s="27"/>
      <c r="R1842" s="27"/>
      <c r="S1842" s="27"/>
      <c r="T1842" s="27"/>
      <c r="U1842" s="27"/>
      <c r="V1842" s="27"/>
      <c r="W1842" s="7" t="s">
        <v>36</v>
      </c>
      <c r="X1842" s="18">
        <f t="shared" ref="X1842" si="2637">IF(X1841&lt;&gt;"",X1841+1,IF(WEEKDAY(X1840,2)=2,DATE(YEAR(X1840),MONTH(X1840),1),""))</f>
        <v>42584</v>
      </c>
      <c r="Y1842" s="18">
        <f t="shared" ref="Y1842:Y1847" si="2638">Y1841+1</f>
        <v>42591</v>
      </c>
      <c r="Z1842" s="18">
        <f t="shared" ref="Z1842:Z1847" si="2639">Z1841+1</f>
        <v>42598</v>
      </c>
      <c r="AA1842" s="18">
        <f t="shared" ref="AA1842:AA1847" si="2640">AA1841+1</f>
        <v>42605</v>
      </c>
      <c r="AB1842" s="18">
        <f t="shared" ref="AB1842" si="2641">IF(AB1841&lt;&gt;"",IF(EOMONTH(X1840,0)&gt;AB1841,AB1841+1,""),"")</f>
        <v>42612</v>
      </c>
      <c r="AC1842" s="18" t="str">
        <f t="shared" ref="AC1842" si="2642">IF(AC1841&lt;&gt;"",IF(EOMONTH(Y1840,0)&gt;AC1841,AC1841+1,""),"")</f>
        <v/>
      </c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</row>
    <row r="1843" spans="1:49" ht="11.25" customHeight="1">
      <c r="A1843" s="56"/>
      <c r="B1843" s="56"/>
      <c r="C1843" s="27"/>
      <c r="D1843" s="27"/>
      <c r="E1843" s="27"/>
      <c r="F1843" s="27"/>
      <c r="G1843" s="27"/>
      <c r="H1843" s="27"/>
      <c r="I1843" s="27"/>
      <c r="J1843" s="27"/>
      <c r="K1843" s="27"/>
      <c r="L1843" s="27"/>
      <c r="M1843" s="27"/>
      <c r="N1843" s="27"/>
      <c r="O1843" s="27"/>
      <c r="P1843" s="27"/>
      <c r="Q1843" s="27"/>
      <c r="R1843" s="27"/>
      <c r="S1843" s="27"/>
      <c r="T1843" s="27"/>
      <c r="U1843" s="27"/>
      <c r="V1843" s="27"/>
      <c r="W1843" s="7" t="s">
        <v>35</v>
      </c>
      <c r="X1843" s="18">
        <f t="shared" ref="X1843" si="2643">IF(X1842&lt;&gt;"",X1842+1,IF(WEEKDAY(X1840,2)=3,DATE(YEAR(X1840),MONTH(X1840),1),""))</f>
        <v>42585</v>
      </c>
      <c r="Y1843" s="18">
        <f t="shared" si="2638"/>
        <v>42592</v>
      </c>
      <c r="Z1843" s="18">
        <f t="shared" si="2639"/>
        <v>42599</v>
      </c>
      <c r="AA1843" s="18">
        <f t="shared" si="2640"/>
        <v>42606</v>
      </c>
      <c r="AB1843" s="18">
        <f t="shared" ref="AB1843" si="2644">IF(AB1842&lt;&gt;"",IF(EOMONTH(X1840,0)&gt;AB1842,AB1842+1,""),"")</f>
        <v>42613</v>
      </c>
      <c r="AC1843" s="18" t="str">
        <f t="shared" ref="AC1843" si="2645">IF(AC1842&lt;&gt;"",IF(EOMONTH(Y1840,0)&gt;AC1842,AC1842+1,""),"")</f>
        <v/>
      </c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</row>
    <row r="1844" spans="1:49" ht="11.25" customHeight="1">
      <c r="A1844" s="50">
        <f t="shared" ref="A1844" si="2646">A1840</f>
        <v>42567</v>
      </c>
      <c r="B1844" s="50"/>
      <c r="C1844" s="27"/>
      <c r="D1844" s="27"/>
      <c r="E1844" s="27"/>
      <c r="F1844" s="27"/>
      <c r="G1844" s="27"/>
      <c r="H1844" s="27"/>
      <c r="I1844" s="27"/>
      <c r="J1844" s="27"/>
      <c r="K1844" s="27"/>
      <c r="L1844" s="27"/>
      <c r="M1844" s="27"/>
      <c r="N1844" s="27"/>
      <c r="O1844" s="27"/>
      <c r="P1844" s="27"/>
      <c r="Q1844" s="27"/>
      <c r="R1844" s="27"/>
      <c r="S1844" s="27"/>
      <c r="T1844" s="27"/>
      <c r="U1844" s="27"/>
      <c r="V1844" s="27"/>
      <c r="W1844" s="7" t="s">
        <v>36</v>
      </c>
      <c r="X1844" s="18">
        <f t="shared" ref="X1844" si="2647">IF(X1843&lt;&gt;"",X1843+1,IF(WEEKDAY(X1840,2)=4,DATE(YEAR(X1840),MONTH(X1840),1),""))</f>
        <v>42586</v>
      </c>
      <c r="Y1844" s="18">
        <f t="shared" si="2638"/>
        <v>42593</v>
      </c>
      <c r="Z1844" s="18">
        <f t="shared" si="2639"/>
        <v>42600</v>
      </c>
      <c r="AA1844" s="18">
        <f t="shared" si="2640"/>
        <v>42607</v>
      </c>
      <c r="AB1844" s="18" t="str">
        <f t="shared" ref="AB1844" si="2648">IF(AB1843&lt;&gt;"",IF(EOMONTH(X1840,0)&gt;AB1843,AB1843+1,""),"")</f>
        <v/>
      </c>
      <c r="AC1844" s="18" t="str">
        <f t="shared" ref="AC1844" si="2649">IF(AC1843&lt;&gt;"",IF(EOMONTH(Y1840,0)&gt;AC1843,AC1843+1,""),"")</f>
        <v/>
      </c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</row>
    <row r="1845" spans="1:49" ht="11.25" customHeight="1">
      <c r="A1845" s="50"/>
      <c r="B1845" s="50"/>
      <c r="C1845" s="27"/>
      <c r="D1845" s="27"/>
      <c r="E1845" s="31"/>
      <c r="F1845" s="31"/>
      <c r="G1845" s="31"/>
      <c r="H1845" s="31"/>
      <c r="I1845" s="31"/>
      <c r="J1845" s="31"/>
      <c r="K1845" s="31"/>
      <c r="L1845" s="27"/>
      <c r="M1845" s="27"/>
      <c r="N1845" s="27"/>
      <c r="O1845" s="27"/>
      <c r="P1845" s="27"/>
      <c r="Q1845" s="27"/>
      <c r="R1845" s="27"/>
      <c r="S1845" s="27"/>
      <c r="T1845" s="27"/>
      <c r="U1845" s="27"/>
      <c r="V1845" s="27"/>
      <c r="W1845" s="7" t="s">
        <v>37</v>
      </c>
      <c r="X1845" s="18">
        <f t="shared" ref="X1845" si="2650">IF(X1844&lt;&gt;"",X1844+1,IF(WEEKDAY(X1840,2)=5,DATE(YEAR(X1840),MONTH(X1840),1),""))</f>
        <v>42587</v>
      </c>
      <c r="Y1845" s="18">
        <f t="shared" si="2638"/>
        <v>42594</v>
      </c>
      <c r="Z1845" s="18">
        <f t="shared" si="2639"/>
        <v>42601</v>
      </c>
      <c r="AA1845" s="18">
        <f t="shared" si="2640"/>
        <v>42608</v>
      </c>
      <c r="AB1845" s="18" t="str">
        <f t="shared" ref="AB1845" si="2651">IF(AB1844&lt;&gt;"",IF(EOMONTH(X1840,0)&gt;AB1844,AB1844+1,""),"")</f>
        <v/>
      </c>
      <c r="AC1845" s="18" t="str">
        <f t="shared" ref="AC1845" si="2652">IF(AC1844&lt;&gt;"",IF(EOMONTH(Y1840,0)&gt;AC1844,AC1844+1,""),"")</f>
        <v/>
      </c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</row>
    <row r="1846" spans="1:49" ht="11.25" customHeight="1">
      <c r="A1846" s="48" t="str">
        <f>IF(COUNTIF($AE$18:$AE$60,A1840)=1,VLOOKUP(A1840,$AE$18:$AF$60,2,0),"")</f>
        <v/>
      </c>
      <c r="B1846" s="48"/>
      <c r="C1846" s="27"/>
      <c r="D1846" s="27"/>
      <c r="E1846" s="31"/>
      <c r="F1846" s="31"/>
      <c r="G1846" s="31"/>
      <c r="H1846" s="31"/>
      <c r="I1846" s="31"/>
      <c r="J1846" s="31"/>
      <c r="K1846" s="31"/>
      <c r="L1846" s="27"/>
      <c r="M1846" s="27"/>
      <c r="N1846" s="27"/>
      <c r="O1846" s="27"/>
      <c r="P1846" s="27"/>
      <c r="Q1846" s="27"/>
      <c r="R1846" s="27"/>
      <c r="S1846" s="27"/>
      <c r="T1846" s="27"/>
      <c r="U1846" s="27"/>
      <c r="V1846" s="27"/>
      <c r="W1846" s="7" t="s">
        <v>38</v>
      </c>
      <c r="X1846" s="18">
        <f t="shared" ref="X1846" si="2653">IF(X1845&lt;&gt;"",X1845+1,IF(WEEKDAY(X1840,2)=6,DATE(YEAR(X1840),MONTH(X1840),1),""))</f>
        <v>42588</v>
      </c>
      <c r="Y1846" s="18">
        <f t="shared" si="2638"/>
        <v>42595</v>
      </c>
      <c r="Z1846" s="18">
        <f t="shared" si="2639"/>
        <v>42602</v>
      </c>
      <c r="AA1846" s="18">
        <f t="shared" si="2640"/>
        <v>42609</v>
      </c>
      <c r="AB1846" s="18" t="str">
        <f t="shared" ref="AB1846" si="2654">IF(AB1845&lt;&gt;"",IF(EOMONTH(X1840,0)&gt;AB1845,AB1845+1,""),"")</f>
        <v/>
      </c>
      <c r="AC1846" s="18" t="str">
        <f t="shared" ref="AC1846" si="2655">IF(AC1845&lt;&gt;"",IF(EOMONTH(Y1840,0)&gt;AC1845,AC1845+1,""),"")</f>
        <v/>
      </c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</row>
    <row r="1847" spans="1:49" ht="11.25" customHeight="1">
      <c r="A1847" s="49"/>
      <c r="B1847" s="49"/>
      <c r="C1847" s="29"/>
      <c r="D1847" s="29"/>
      <c r="E1847" s="29"/>
      <c r="F1847" s="29"/>
      <c r="G1847" s="29"/>
      <c r="H1847" s="29"/>
      <c r="I1847" s="29"/>
      <c r="J1847" s="29"/>
      <c r="K1847" s="29"/>
      <c r="L1847" s="29"/>
      <c r="M1847" s="29"/>
      <c r="N1847" s="29"/>
      <c r="O1847" s="29"/>
      <c r="P1847" s="29"/>
      <c r="Q1847" s="29"/>
      <c r="R1847" s="29"/>
      <c r="S1847" s="29"/>
      <c r="T1847" s="29"/>
      <c r="U1847" s="29"/>
      <c r="V1847" s="27"/>
      <c r="W1847" s="19" t="s">
        <v>38</v>
      </c>
      <c r="X1847" s="20">
        <f t="shared" ref="X1847" si="2656">IF(X1846&lt;&gt;"",X1846+1,IF(WEEKDAY(X1840,2)=7,DATE(YEAR(X1840),MONTH(X1840),1),""))</f>
        <v>42589</v>
      </c>
      <c r="Y1847" s="20">
        <f t="shared" si="2638"/>
        <v>42596</v>
      </c>
      <c r="Z1847" s="20">
        <f t="shared" si="2639"/>
        <v>42603</v>
      </c>
      <c r="AA1847" s="20">
        <f t="shared" si="2640"/>
        <v>42610</v>
      </c>
      <c r="AB1847" s="20" t="str">
        <f t="shared" ref="AB1847" si="2657">IF(AB1846&lt;&gt;"",IF(EOMONTH(X1840,0)&gt;AB1846,AB1846+1,""),"")</f>
        <v/>
      </c>
      <c r="AC1847" s="20" t="str">
        <f t="shared" ref="AC1847" si="2658">IF(AC1846&lt;&gt;"",IF(EOMONTH(Y1840,0)&gt;AC1846,AC1846+1,""),"")</f>
        <v/>
      </c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</row>
    <row r="1848" spans="1:49" ht="11.25" customHeight="1">
      <c r="A1848" s="25"/>
      <c r="B1848" s="25"/>
      <c r="C1848" s="27"/>
      <c r="D1848" s="27"/>
      <c r="E1848" s="27"/>
      <c r="F1848" s="27"/>
      <c r="G1848" s="27"/>
      <c r="H1848" s="27"/>
      <c r="I1848" s="27"/>
      <c r="J1848" s="27"/>
      <c r="K1848" s="27"/>
      <c r="L1848" s="27"/>
      <c r="M1848" s="27"/>
      <c r="N1848" s="27"/>
      <c r="O1848" s="27"/>
      <c r="P1848" s="27"/>
      <c r="Q1848" s="27"/>
      <c r="R1848" s="27"/>
      <c r="S1848" s="27"/>
      <c r="T1848" s="27"/>
      <c r="U1848" s="27"/>
      <c r="V1848" s="27"/>
      <c r="W1848" s="7"/>
      <c r="X1848" s="7"/>
      <c r="Y1848" s="7"/>
      <c r="Z1848" s="7"/>
      <c r="AA1848" s="7"/>
      <c r="AB1848" s="7"/>
      <c r="AC1848" s="27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</row>
    <row r="1849" spans="1:49" ht="11.25" customHeight="1">
      <c r="A1849" s="56">
        <f t="shared" ref="A1849" si="2659">A1840+1</f>
        <v>42568</v>
      </c>
      <c r="B1849" s="56"/>
      <c r="C1849" s="27"/>
      <c r="D1849" s="27"/>
      <c r="E1849" s="27"/>
      <c r="F1849" s="27"/>
      <c r="G1849" s="27"/>
      <c r="H1849" s="27"/>
      <c r="I1849" s="27"/>
      <c r="J1849" s="27"/>
      <c r="K1849" s="27"/>
      <c r="L1849" s="27"/>
      <c r="M1849" s="27"/>
      <c r="N1849" s="27"/>
      <c r="O1849" s="27"/>
      <c r="P1849" s="27"/>
      <c r="Q1849" s="27"/>
      <c r="R1849" s="27"/>
      <c r="S1849" s="27"/>
      <c r="T1849" s="27"/>
      <c r="U1849" s="27"/>
      <c r="V1849" s="27"/>
      <c r="X1849" s="47">
        <f t="shared" ref="X1849" si="2660">DATE(YEAR(X1840),MONTH(X1840)+1,1)</f>
        <v>42614</v>
      </c>
      <c r="Y1849" s="47"/>
      <c r="Z1849" s="47"/>
      <c r="AA1849" s="47"/>
      <c r="AB1849" s="47"/>
      <c r="AC1849" s="18" t="str">
        <f t="shared" ref="AC1849" si="2661">IF(AB1856&lt;&gt;"",IF(EOMONTH(Y1849,0)&gt;AB1856,AB1856+1,""),"")</f>
        <v/>
      </c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</row>
    <row r="1850" spans="1:49" ht="11.25" customHeight="1">
      <c r="A1850" s="56"/>
      <c r="B1850" s="56"/>
      <c r="C1850" s="27"/>
      <c r="D1850" s="27"/>
      <c r="E1850" s="27"/>
      <c r="F1850" s="27"/>
      <c r="G1850" s="27"/>
      <c r="H1850" s="27"/>
      <c r="I1850" s="27"/>
      <c r="J1850" s="27"/>
      <c r="K1850" s="27"/>
      <c r="L1850" s="27"/>
      <c r="M1850" s="27"/>
      <c r="N1850" s="27"/>
      <c r="O1850" s="27"/>
      <c r="P1850" s="27"/>
      <c r="Q1850" s="27"/>
      <c r="R1850" s="27"/>
      <c r="S1850" s="27"/>
      <c r="T1850" s="27"/>
      <c r="U1850" s="27"/>
      <c r="V1850" s="27"/>
      <c r="W1850" s="7" t="s">
        <v>35</v>
      </c>
      <c r="X1850" s="18" t="str">
        <f t="shared" ref="X1850" si="2662">IF(WEEKDAY(X1849,2)=1,DATE(YEAR(X1849),MONTH(X1849),1),"")</f>
        <v/>
      </c>
      <c r="Y1850" s="18">
        <f t="shared" ref="Y1850:AA1850" si="2663">X1856+1</f>
        <v>42618</v>
      </c>
      <c r="Z1850" s="18">
        <f t="shared" si="2663"/>
        <v>42625</v>
      </c>
      <c r="AA1850" s="18">
        <f t="shared" si="2663"/>
        <v>42632</v>
      </c>
      <c r="AB1850" s="18">
        <f t="shared" ref="AB1850" si="2664">IF(AA1856&lt;&gt;"",IF(EOMONTH(X1849,0)&gt;AA1856,AA1856+1,""),"")</f>
        <v>42639</v>
      </c>
      <c r="AC1850" s="18" t="str">
        <f t="shared" ref="AC1850" si="2665">IF(AB1856&lt;&gt;"",IF(EOMONTH(X1849,0)&gt;AB1856,AB1856+1,""),"")</f>
        <v/>
      </c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</row>
    <row r="1851" spans="1:49" ht="11.25" customHeight="1">
      <c r="A1851" s="56"/>
      <c r="B1851" s="56"/>
      <c r="C1851" s="27"/>
      <c r="D1851" s="27"/>
      <c r="E1851" s="27"/>
      <c r="F1851" s="27"/>
      <c r="G1851" s="27"/>
      <c r="H1851" s="27"/>
      <c r="I1851" s="27"/>
      <c r="J1851" s="27"/>
      <c r="K1851" s="27"/>
      <c r="L1851" s="27"/>
      <c r="M1851" s="27"/>
      <c r="N1851" s="27"/>
      <c r="O1851" s="27"/>
      <c r="P1851" s="27"/>
      <c r="Q1851" s="27"/>
      <c r="R1851" s="27"/>
      <c r="S1851" s="27"/>
      <c r="T1851" s="27"/>
      <c r="U1851" s="27"/>
      <c r="V1851" s="27"/>
      <c r="W1851" s="7" t="s">
        <v>36</v>
      </c>
      <c r="X1851" s="18" t="str">
        <f t="shared" ref="X1851" si="2666">IF(X1850&lt;&gt;"",X1850+1,IF(WEEKDAY(X1849,2)=2,DATE(YEAR(X1849),MONTH(X1849),1),""))</f>
        <v/>
      </c>
      <c r="Y1851" s="18">
        <f t="shared" ref="Y1851" si="2667">Y1850+1</f>
        <v>42619</v>
      </c>
      <c r="Z1851" s="18">
        <f t="shared" ref="Z1851" si="2668">Z1850+1</f>
        <v>42626</v>
      </c>
      <c r="AA1851" s="18">
        <f t="shared" ref="AA1851" si="2669">AA1850+1</f>
        <v>42633</v>
      </c>
      <c r="AB1851" s="18">
        <f t="shared" ref="AB1851" si="2670">IF(AB1850&lt;&gt;"",IF(EOMONTH(X1849,0)&gt;AB1850,AB1850+1,""),"")</f>
        <v>42640</v>
      </c>
      <c r="AC1851" s="18" t="str">
        <f t="shared" ref="AC1851" si="2671">IF(AC1850&lt;&gt;"",IF(EOMONTH(Y1849,0)&gt;AC1850,AC1850+1,""),"")</f>
        <v/>
      </c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</row>
    <row r="1852" spans="1:49" ht="11.25" customHeight="1">
      <c r="A1852" s="56"/>
      <c r="B1852" s="56"/>
      <c r="C1852" s="27"/>
      <c r="D1852" s="27"/>
      <c r="E1852" s="27"/>
      <c r="F1852" s="27"/>
      <c r="G1852" s="27"/>
      <c r="H1852" s="27"/>
      <c r="I1852" s="27"/>
      <c r="J1852" s="27"/>
      <c r="K1852" s="27"/>
      <c r="L1852" s="27"/>
      <c r="M1852" s="27"/>
      <c r="N1852" s="27"/>
      <c r="O1852" s="27"/>
      <c r="P1852" s="27"/>
      <c r="Q1852" s="27"/>
      <c r="R1852" s="27"/>
      <c r="S1852" s="27"/>
      <c r="T1852" s="27"/>
      <c r="U1852" s="27"/>
      <c r="V1852" s="7"/>
      <c r="W1852" s="7" t="s">
        <v>35</v>
      </c>
      <c r="X1852" s="18" t="str">
        <f t="shared" ref="X1852" si="2672">IF(X1851&lt;&gt;"",X1851+1,IF(WEEKDAY(X1849,2)=3,DATE(YEAR(X1849),MONTH(X1849),1),""))</f>
        <v/>
      </c>
      <c r="Y1852" s="18">
        <f t="shared" ref="Y1852:AA1852" si="2673">Y1851+1</f>
        <v>42620</v>
      </c>
      <c r="Z1852" s="18">
        <f t="shared" si="2673"/>
        <v>42627</v>
      </c>
      <c r="AA1852" s="18">
        <f t="shared" si="2673"/>
        <v>42634</v>
      </c>
      <c r="AB1852" s="18">
        <f t="shared" ref="AB1852" si="2674">IF(AB1851&lt;&gt;"",IF(EOMONTH(X1849,0)&gt;AB1851,AB1851+1,""),"")</f>
        <v>42641</v>
      </c>
      <c r="AC1852" s="18" t="str">
        <f t="shared" ref="AC1852" si="2675">IF(AC1851&lt;&gt;"",IF(EOMONTH(Y1849,0)&gt;AC1851,AC1851+1,""),"")</f>
        <v/>
      </c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</row>
    <row r="1853" spans="1:49" ht="11.25" customHeight="1">
      <c r="A1853" s="50">
        <f t="shared" ref="A1853" si="2676">A1849</f>
        <v>42568</v>
      </c>
      <c r="B1853" s="50"/>
      <c r="C1853" s="27"/>
      <c r="D1853" s="27"/>
      <c r="E1853" s="27"/>
      <c r="F1853" s="27"/>
      <c r="G1853" s="27"/>
      <c r="H1853" s="27"/>
      <c r="I1853" s="27"/>
      <c r="J1853" s="27"/>
      <c r="K1853" s="27"/>
      <c r="L1853" s="27"/>
      <c r="M1853" s="27"/>
      <c r="N1853" s="27"/>
      <c r="O1853" s="27"/>
      <c r="P1853" s="27"/>
      <c r="Q1853" s="27"/>
      <c r="R1853" s="27"/>
      <c r="S1853" s="27"/>
      <c r="T1853" s="27"/>
      <c r="U1853" s="27"/>
      <c r="V1853" s="7"/>
      <c r="W1853" s="7" t="s">
        <v>36</v>
      </c>
      <c r="X1853" s="18">
        <f t="shared" ref="X1853" si="2677">IF(X1852&lt;&gt;"",X1852+1,IF(WEEKDAY(X1849,2)=4,DATE(YEAR(X1849),MONTH(X1849),1),""))</f>
        <v>42614</v>
      </c>
      <c r="Y1853" s="18">
        <f t="shared" ref="Y1853:AA1853" si="2678">Y1852+1</f>
        <v>42621</v>
      </c>
      <c r="Z1853" s="18">
        <f t="shared" si="2678"/>
        <v>42628</v>
      </c>
      <c r="AA1853" s="18">
        <f t="shared" si="2678"/>
        <v>42635</v>
      </c>
      <c r="AB1853" s="18">
        <f t="shared" ref="AB1853" si="2679">IF(AB1852&lt;&gt;"",IF(EOMONTH(X1849,0)&gt;AB1852,AB1852+1,""),"")</f>
        <v>42642</v>
      </c>
      <c r="AC1853" s="18" t="str">
        <f t="shared" ref="AC1853" si="2680">IF(AC1852&lt;&gt;"",IF(EOMONTH(Y1849,0)&gt;AC1852,AC1852+1,""),"")</f>
        <v/>
      </c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</row>
    <row r="1854" spans="1:49" ht="11.25" customHeight="1">
      <c r="A1854" s="50"/>
      <c r="B1854" s="50"/>
      <c r="C1854" s="27"/>
      <c r="D1854" s="27"/>
      <c r="E1854" s="27"/>
      <c r="F1854" s="27"/>
      <c r="G1854" s="27"/>
      <c r="H1854" s="27"/>
      <c r="I1854" s="27"/>
      <c r="J1854" s="27"/>
      <c r="K1854" s="27"/>
      <c r="L1854" s="27"/>
      <c r="M1854" s="27"/>
      <c r="N1854" s="27"/>
      <c r="O1854" s="27"/>
      <c r="P1854" s="27"/>
      <c r="Q1854" s="27"/>
      <c r="R1854" s="27"/>
      <c r="S1854" s="27"/>
      <c r="T1854" s="27"/>
      <c r="U1854" s="27"/>
      <c r="V1854" s="7"/>
      <c r="W1854" s="7" t="s">
        <v>37</v>
      </c>
      <c r="X1854" s="18">
        <f t="shared" ref="X1854" si="2681">IF(X1853&lt;&gt;"",X1853+1,IF(WEEKDAY(X1849,2)=5,DATE(YEAR(X1849),MONTH(X1849),1),""))</f>
        <v>42615</v>
      </c>
      <c r="Y1854" s="18">
        <f t="shared" ref="Y1854:AA1854" si="2682">Y1853+1</f>
        <v>42622</v>
      </c>
      <c r="Z1854" s="18">
        <f t="shared" si="2682"/>
        <v>42629</v>
      </c>
      <c r="AA1854" s="18">
        <f t="shared" si="2682"/>
        <v>42636</v>
      </c>
      <c r="AB1854" s="18">
        <f t="shared" ref="AB1854" si="2683">IF(AB1853&lt;&gt;"",IF(EOMONTH(X1849,0)&gt;AB1853,AB1853+1,""),"")</f>
        <v>42643</v>
      </c>
      <c r="AC1854" s="18" t="str">
        <f t="shared" ref="AC1854" si="2684">IF(AC1853&lt;&gt;"",IF(EOMONTH(Y1849,0)&gt;AC1853,AC1853+1,""),"")</f>
        <v/>
      </c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</row>
    <row r="1855" spans="1:49" ht="11.25" customHeight="1">
      <c r="A1855" s="48" t="str">
        <f>IF(COUNTIF($AE$18:$AE$60,A1849)=1,VLOOKUP(A1849,$AE$18:$AF$60,2,0),"")</f>
        <v/>
      </c>
      <c r="B1855" s="48"/>
      <c r="C1855" s="27"/>
      <c r="D1855" s="27"/>
      <c r="E1855" s="27"/>
      <c r="F1855" s="27"/>
      <c r="G1855" s="27"/>
      <c r="H1855" s="27"/>
      <c r="I1855" s="27"/>
      <c r="J1855" s="27"/>
      <c r="K1855" s="27"/>
      <c r="L1855" s="27"/>
      <c r="M1855" s="27"/>
      <c r="N1855" s="27"/>
      <c r="O1855" s="27"/>
      <c r="P1855" s="27"/>
      <c r="Q1855" s="27"/>
      <c r="R1855" s="27"/>
      <c r="S1855" s="27"/>
      <c r="T1855" s="27"/>
      <c r="U1855" s="27"/>
      <c r="V1855" s="7"/>
      <c r="W1855" s="7" t="s">
        <v>38</v>
      </c>
      <c r="X1855" s="18">
        <f t="shared" ref="X1855" si="2685">IF(X1854&lt;&gt;"",X1854+1,IF(WEEKDAY(X1849,2)=6,DATE(YEAR(X1849),MONTH(X1849),1),""))</f>
        <v>42616</v>
      </c>
      <c r="Y1855" s="18">
        <f t="shared" ref="Y1855:AA1855" si="2686">Y1854+1</f>
        <v>42623</v>
      </c>
      <c r="Z1855" s="18">
        <f t="shared" si="2686"/>
        <v>42630</v>
      </c>
      <c r="AA1855" s="18">
        <f t="shared" si="2686"/>
        <v>42637</v>
      </c>
      <c r="AB1855" s="18" t="str">
        <f t="shared" ref="AB1855" si="2687">IF(AB1854&lt;&gt;"",IF(EOMONTH(X1849,0)&gt;AB1854,AB1854+1,""),"")</f>
        <v/>
      </c>
      <c r="AC1855" s="18" t="str">
        <f t="shared" ref="AC1855" si="2688">IF(AC1854&lt;&gt;"",IF(EOMONTH(Y1849,0)&gt;AC1854,AC1854+1,""),"")</f>
        <v/>
      </c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</row>
    <row r="1856" spans="1:49" ht="11.25" customHeight="1">
      <c r="A1856" s="49"/>
      <c r="B1856" s="49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7"/>
      <c r="W1856" s="19" t="s">
        <v>38</v>
      </c>
      <c r="X1856" s="20">
        <f t="shared" ref="X1856" si="2689">IF(X1855&lt;&gt;"",X1855+1,IF(WEEKDAY(X1849,2)=7,DATE(YEAR(X1849),MONTH(X1849),1),""))</f>
        <v>42617</v>
      </c>
      <c r="Y1856" s="20">
        <f t="shared" ref="Y1856:AA1856" si="2690">Y1855+1</f>
        <v>42624</v>
      </c>
      <c r="Z1856" s="20">
        <f t="shared" si="2690"/>
        <v>42631</v>
      </c>
      <c r="AA1856" s="20">
        <f t="shared" si="2690"/>
        <v>42638</v>
      </c>
      <c r="AB1856" s="20" t="str">
        <f t="shared" ref="AB1856" si="2691">IF(AB1855&lt;&gt;"",IF(EOMONTH(X1849,0)&gt;AB1855,AB1855+1,""),"")</f>
        <v/>
      </c>
      <c r="AC1856" s="20" t="str">
        <f t="shared" ref="AC1856" si="2692">IF(AC1855&lt;&gt;"",IF(EOMONTH(Y1849,0)&gt;AC1855,AC1855+1,""),"")</f>
        <v/>
      </c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</row>
    <row r="1857" spans="1:49" ht="33.75" customHeight="1">
      <c r="A1857" s="51">
        <f>TRUNC((A1859-WEEKDAY(A1859,2)-DATE(YEAR(A1859+4-WEEKDAY(A1859,2)),1,-10))/7)</f>
        <v>29</v>
      </c>
      <c r="B1857" s="51"/>
      <c r="C1857" s="52" t="str">
        <f>IF(MONTH(A1859)=MONTH(A1913),VLOOKUP(MONTH(A1859),$AI$1:$AJ$12,2,2)&amp;" "&amp;YEAR(A1859),VLOOKUP(MONTH(A1859),$AI$1:$AJ$12,2,2)&amp;" "&amp;YEAR(A1859)&amp;" / "&amp;VLOOKUP(MONTH(A1913),$AI$1:$AJ$12,2,2)&amp;" "&amp;YEAR(A1913))</f>
        <v>Juli 2016</v>
      </c>
      <c r="D1857" s="52"/>
      <c r="E1857" s="52"/>
      <c r="F1857" s="52"/>
      <c r="G1857" s="52"/>
      <c r="H1857" s="52"/>
      <c r="I1857" s="52"/>
      <c r="J1857" s="52"/>
      <c r="K1857" s="52"/>
      <c r="L1857" s="52"/>
      <c r="M1857" s="52" t="str">
        <f t="shared" ref="M1857" si="2693">C1857</f>
        <v>Juli 2016</v>
      </c>
      <c r="N1857" s="52"/>
      <c r="O1857" s="52"/>
      <c r="P1857" s="52"/>
      <c r="Q1857" s="52"/>
      <c r="R1857" s="52"/>
      <c r="S1857" s="52"/>
      <c r="T1857" s="52"/>
      <c r="U1857" s="52"/>
      <c r="V1857" s="52"/>
      <c r="W1857" s="52"/>
      <c r="X1857" s="52"/>
      <c r="Y1857" s="52"/>
      <c r="Z1857" s="53">
        <f t="shared" ref="Z1857" si="2694">A1857</f>
        <v>29</v>
      </c>
      <c r="AA1857" s="53"/>
      <c r="AB1857" s="53"/>
      <c r="AC1857" s="5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</row>
    <row r="1858" spans="1:49" ht="11.25" customHeight="1">
      <c r="A1858" s="27"/>
      <c r="B1858" s="27"/>
      <c r="C1858" s="27"/>
      <c r="D1858" s="27"/>
      <c r="E1858" s="27"/>
      <c r="F1858" s="27"/>
      <c r="G1858" s="27"/>
      <c r="H1858" s="27"/>
      <c r="I1858" s="27"/>
      <c r="J1858" s="27"/>
      <c r="K1858" s="27"/>
      <c r="L1858" s="2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</row>
    <row r="1859" spans="1:49" ht="11.25" customHeight="1">
      <c r="A1859" s="58">
        <f t="shared" ref="A1859" si="2695">A1849+1</f>
        <v>42569</v>
      </c>
      <c r="B1859" s="58"/>
      <c r="C1859" s="27"/>
      <c r="D1859" s="27"/>
      <c r="E1859" s="27"/>
      <c r="F1859" s="27"/>
      <c r="G1859" s="27"/>
      <c r="H1859" s="27"/>
      <c r="I1859" s="27"/>
      <c r="J1859" s="27"/>
      <c r="K1859" s="27"/>
      <c r="L1859" s="2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</row>
    <row r="1860" spans="1:49" ht="11.25" customHeight="1">
      <c r="A1860" s="58"/>
      <c r="B1860" s="58"/>
      <c r="C1860" s="27"/>
      <c r="D1860" s="27"/>
      <c r="E1860" s="27"/>
      <c r="F1860" s="27"/>
      <c r="G1860" s="27"/>
      <c r="H1860" s="27"/>
      <c r="I1860" s="27"/>
      <c r="J1860" s="27"/>
      <c r="K1860" s="27"/>
      <c r="L1860" s="2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</row>
    <row r="1861" spans="1:49" ht="11.25" customHeight="1">
      <c r="A1861" s="58"/>
      <c r="B1861" s="58"/>
      <c r="C1861" s="27"/>
      <c r="D1861" s="27"/>
      <c r="E1861" s="27"/>
      <c r="F1861" s="27"/>
      <c r="G1861" s="27"/>
      <c r="H1861" s="27"/>
      <c r="I1861" s="27"/>
      <c r="J1861" s="27"/>
      <c r="K1861" s="27"/>
      <c r="L1861" s="2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</row>
    <row r="1862" spans="1:49" ht="11.25" customHeight="1">
      <c r="A1862" s="58"/>
      <c r="B1862" s="58"/>
      <c r="C1862" s="27"/>
      <c r="D1862" s="27"/>
      <c r="E1862" s="27"/>
      <c r="F1862" s="28"/>
      <c r="G1862" s="27"/>
      <c r="H1862" s="27"/>
      <c r="I1862" s="27"/>
      <c r="J1862" s="27"/>
      <c r="K1862" s="27"/>
      <c r="L1862" s="2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</row>
    <row r="1863" spans="1:49" ht="11.25" customHeight="1">
      <c r="A1863" s="57">
        <f t="shared" ref="A1863" si="2696">A1859</f>
        <v>42569</v>
      </c>
      <c r="B1863" s="57"/>
      <c r="C1863" s="27"/>
      <c r="D1863" s="27"/>
      <c r="E1863" s="27"/>
      <c r="F1863" s="27"/>
      <c r="G1863" s="27"/>
      <c r="H1863" s="27"/>
      <c r="I1863" s="27"/>
      <c r="J1863" s="27"/>
      <c r="K1863" s="27"/>
      <c r="L1863" s="2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</row>
    <row r="1864" spans="1:49" ht="11.25" customHeight="1">
      <c r="A1864" s="57"/>
      <c r="B1864" s="57"/>
      <c r="C1864" s="27"/>
      <c r="D1864" s="27"/>
      <c r="E1864" s="27"/>
      <c r="F1864" s="27"/>
      <c r="G1864" s="27"/>
      <c r="H1864" s="27"/>
      <c r="I1864" s="27"/>
      <c r="J1864" s="27"/>
      <c r="K1864" s="27"/>
      <c r="L1864" s="2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</row>
    <row r="1865" spans="1:49" ht="11.25" customHeight="1">
      <c r="A1865" s="54" t="str">
        <f>IF(COUNTIF($AE$18:$AE$60,A1859)=1,VLOOKUP(A1859,$AE$18:$AF$60,2,0),"")</f>
        <v/>
      </c>
      <c r="B1865" s="54"/>
      <c r="C1865" s="27"/>
      <c r="D1865" s="27"/>
      <c r="E1865" s="27"/>
      <c r="F1865" s="27"/>
      <c r="G1865" s="27"/>
      <c r="H1865" s="27"/>
      <c r="I1865" s="27"/>
      <c r="J1865" s="27"/>
      <c r="K1865" s="27"/>
      <c r="L1865" s="2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</row>
    <row r="1866" spans="1:49" ht="11.25" customHeight="1">
      <c r="A1866" s="55"/>
      <c r="B1866" s="55"/>
      <c r="C1866" s="29"/>
      <c r="D1866" s="29"/>
      <c r="E1866" s="29"/>
      <c r="F1866" s="29"/>
      <c r="G1866" s="29"/>
      <c r="H1866" s="29"/>
      <c r="I1866" s="29"/>
      <c r="J1866" s="29"/>
      <c r="K1866" s="29"/>
      <c r="L1866" s="29"/>
      <c r="M1866" s="11"/>
      <c r="N1866" s="11"/>
      <c r="O1866" s="11"/>
      <c r="P1866" s="11"/>
      <c r="Q1866" s="11"/>
      <c r="R1866" s="11"/>
      <c r="S1866" s="11"/>
      <c r="T1866" s="11"/>
      <c r="U1866" s="11"/>
      <c r="V1866" s="7"/>
      <c r="W1866" s="7"/>
      <c r="X1866" s="7"/>
      <c r="Y1866" s="7"/>
      <c r="Z1866" s="7"/>
      <c r="AA1866" s="7"/>
      <c r="AB1866" s="7"/>
      <c r="AC1866" s="7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</row>
    <row r="1867" spans="1:49" ht="11.25" customHeight="1">
      <c r="A1867" s="27"/>
      <c r="B1867" s="27"/>
      <c r="C1867" s="27"/>
      <c r="D1867" s="27"/>
      <c r="E1867" s="27"/>
      <c r="F1867" s="27"/>
      <c r="G1867" s="27"/>
      <c r="H1867" s="27"/>
      <c r="I1867" s="27"/>
      <c r="J1867" s="27"/>
      <c r="K1867" s="27"/>
      <c r="L1867" s="2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</row>
    <row r="1868" spans="1:49" ht="11.25" customHeight="1">
      <c r="A1868" s="58">
        <f t="shared" ref="A1868" si="2697">A1859+1</f>
        <v>42570</v>
      </c>
      <c r="B1868" s="58"/>
      <c r="C1868" s="27"/>
      <c r="D1868" s="27"/>
      <c r="E1868" s="27"/>
      <c r="F1868" s="27"/>
      <c r="G1868" s="27"/>
      <c r="H1868" s="27"/>
      <c r="I1868" s="27"/>
      <c r="J1868" s="27"/>
      <c r="K1868" s="27"/>
      <c r="L1868" s="2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</row>
    <row r="1869" spans="1:49" ht="11.25" customHeight="1">
      <c r="A1869" s="58"/>
      <c r="B1869" s="58"/>
      <c r="C1869" s="27"/>
      <c r="D1869" s="27"/>
      <c r="E1869" s="27"/>
      <c r="F1869" s="27"/>
      <c r="G1869" s="27"/>
      <c r="H1869" s="27"/>
      <c r="I1869" s="27"/>
      <c r="J1869" s="27"/>
      <c r="K1869" s="27"/>
      <c r="L1869" s="2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</row>
    <row r="1870" spans="1:49" ht="11.25" customHeight="1">
      <c r="A1870" s="58"/>
      <c r="B1870" s="58"/>
      <c r="C1870" s="27"/>
      <c r="D1870" s="27"/>
      <c r="E1870" s="27"/>
      <c r="F1870" s="27"/>
      <c r="G1870" s="27"/>
      <c r="H1870" s="27"/>
      <c r="I1870" s="27"/>
      <c r="J1870" s="27"/>
      <c r="K1870" s="27"/>
      <c r="L1870" s="2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</row>
    <row r="1871" spans="1:49" ht="11.25" customHeight="1">
      <c r="A1871" s="58"/>
      <c r="B1871" s="58"/>
      <c r="C1871" s="27"/>
      <c r="D1871" s="27"/>
      <c r="E1871" s="27"/>
      <c r="F1871" s="27"/>
      <c r="G1871" s="27"/>
      <c r="H1871" s="27"/>
      <c r="I1871" s="27"/>
      <c r="J1871" s="27"/>
      <c r="K1871" s="27"/>
      <c r="L1871" s="2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</row>
    <row r="1872" spans="1:49" ht="11.25" customHeight="1">
      <c r="A1872" s="57">
        <f t="shared" ref="A1872" si="2698">A1868</f>
        <v>42570</v>
      </c>
      <c r="B1872" s="57"/>
      <c r="C1872" s="27"/>
      <c r="D1872" s="27"/>
      <c r="E1872" s="27"/>
      <c r="F1872" s="27"/>
      <c r="G1872" s="27"/>
      <c r="H1872" s="27"/>
      <c r="I1872" s="27"/>
      <c r="J1872" s="27"/>
      <c r="K1872" s="27"/>
      <c r="L1872" s="2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</row>
    <row r="1873" spans="1:49" ht="11.25" customHeight="1">
      <c r="A1873" s="57"/>
      <c r="B1873" s="57"/>
      <c r="C1873" s="27"/>
      <c r="D1873" s="27"/>
      <c r="E1873" s="27"/>
      <c r="F1873" s="27"/>
      <c r="G1873" s="27"/>
      <c r="H1873" s="27"/>
      <c r="I1873" s="27"/>
      <c r="J1873" s="27"/>
      <c r="K1873" s="27"/>
      <c r="L1873" s="2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</row>
    <row r="1874" spans="1:49" ht="11.25" customHeight="1">
      <c r="A1874" s="54" t="str">
        <f>IF(COUNTIF($AE$18:$AE$60,A1868)=1,VLOOKUP(A1868,$AE$18:$AF$60,2,0),"")</f>
        <v/>
      </c>
      <c r="B1874" s="54"/>
      <c r="C1874" s="27"/>
      <c r="D1874" s="27"/>
      <c r="E1874" s="27"/>
      <c r="F1874" s="27"/>
      <c r="G1874" s="27"/>
      <c r="H1874" s="27"/>
      <c r="I1874" s="27"/>
      <c r="J1874" s="27"/>
      <c r="K1874" s="27"/>
      <c r="L1874" s="2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</row>
    <row r="1875" spans="1:49" ht="11.25" customHeight="1">
      <c r="A1875" s="55"/>
      <c r="B1875" s="55"/>
      <c r="C1875" s="29"/>
      <c r="D1875" s="29"/>
      <c r="E1875" s="29"/>
      <c r="F1875" s="29"/>
      <c r="G1875" s="29"/>
      <c r="H1875" s="29"/>
      <c r="I1875" s="29"/>
      <c r="J1875" s="29"/>
      <c r="K1875" s="29"/>
      <c r="L1875" s="29"/>
      <c r="M1875" s="11"/>
      <c r="N1875" s="11"/>
      <c r="O1875" s="11"/>
      <c r="P1875" s="11"/>
      <c r="Q1875" s="11"/>
      <c r="R1875" s="11"/>
      <c r="S1875" s="11"/>
      <c r="T1875" s="11"/>
      <c r="U1875" s="11"/>
      <c r="V1875" s="7"/>
      <c r="W1875" s="7"/>
      <c r="X1875" s="7"/>
      <c r="Y1875" s="7"/>
      <c r="Z1875" s="7"/>
      <c r="AA1875" s="7"/>
      <c r="AB1875" s="7"/>
      <c r="AC1875" s="7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</row>
    <row r="1876" spans="1:49" ht="11.25" customHeight="1">
      <c r="A1876" s="30"/>
      <c r="B1876" s="30"/>
      <c r="C1876" s="27"/>
      <c r="D1876" s="27"/>
      <c r="E1876" s="27"/>
      <c r="F1876" s="27"/>
      <c r="G1876" s="27"/>
      <c r="H1876" s="27"/>
      <c r="I1876" s="27"/>
      <c r="J1876" s="27"/>
      <c r="K1876" s="27"/>
      <c r="L1876" s="2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</row>
    <row r="1877" spans="1:49" ht="11.25" customHeight="1">
      <c r="A1877" s="58">
        <f t="shared" ref="A1877" si="2699">A1868+1</f>
        <v>42571</v>
      </c>
      <c r="B1877" s="58"/>
      <c r="C1877" s="27"/>
      <c r="D1877" s="27"/>
      <c r="E1877" s="27"/>
      <c r="F1877" s="27"/>
      <c r="G1877" s="27"/>
      <c r="H1877" s="27"/>
      <c r="I1877" s="27"/>
      <c r="J1877" s="27"/>
      <c r="K1877" s="27"/>
      <c r="L1877" s="2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</row>
    <row r="1878" spans="1:49" ht="11.25" customHeight="1">
      <c r="A1878" s="58"/>
      <c r="B1878" s="58"/>
      <c r="C1878" s="27"/>
      <c r="D1878" s="27"/>
      <c r="E1878" s="27"/>
      <c r="F1878" s="27"/>
      <c r="G1878" s="27"/>
      <c r="H1878" s="27"/>
      <c r="I1878" s="27"/>
      <c r="J1878" s="27"/>
      <c r="K1878" s="27"/>
      <c r="L1878" s="2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</row>
    <row r="1879" spans="1:49" ht="11.25" customHeight="1">
      <c r="A1879" s="58"/>
      <c r="B1879" s="58"/>
      <c r="C1879" s="27"/>
      <c r="D1879" s="27"/>
      <c r="E1879" s="27"/>
      <c r="F1879" s="27"/>
      <c r="G1879" s="27"/>
      <c r="H1879" s="27"/>
      <c r="I1879" s="27"/>
      <c r="J1879" s="27"/>
      <c r="K1879" s="27"/>
      <c r="L1879" s="2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</row>
    <row r="1880" spans="1:49" ht="11.25" customHeight="1">
      <c r="A1880" s="58"/>
      <c r="B1880" s="58"/>
      <c r="C1880" s="27"/>
      <c r="D1880" s="27"/>
      <c r="E1880" s="27"/>
      <c r="F1880" s="27"/>
      <c r="G1880" s="27"/>
      <c r="H1880" s="27"/>
      <c r="I1880" s="27"/>
      <c r="J1880" s="27"/>
      <c r="K1880" s="27"/>
      <c r="L1880" s="2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</row>
    <row r="1881" spans="1:49" ht="11.25" customHeight="1">
      <c r="A1881" s="57">
        <f t="shared" ref="A1881" si="2700">A1877</f>
        <v>42571</v>
      </c>
      <c r="B1881" s="57"/>
      <c r="C1881" s="27"/>
      <c r="D1881" s="27"/>
      <c r="E1881" s="27"/>
      <c r="F1881" s="27"/>
      <c r="G1881" s="27"/>
      <c r="H1881" s="27"/>
      <c r="I1881" s="27"/>
      <c r="J1881" s="27"/>
      <c r="K1881" s="27"/>
      <c r="L1881" s="2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</row>
    <row r="1882" spans="1:49" ht="11.25" customHeight="1">
      <c r="A1882" s="57"/>
      <c r="B1882" s="57"/>
      <c r="C1882" s="27"/>
      <c r="D1882" s="27"/>
      <c r="E1882" s="27"/>
      <c r="F1882" s="27"/>
      <c r="G1882" s="27"/>
      <c r="H1882" s="27"/>
      <c r="I1882" s="27"/>
      <c r="J1882" s="27"/>
      <c r="K1882" s="27"/>
      <c r="L1882" s="2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</row>
    <row r="1883" spans="1:49" ht="11.25" customHeight="1">
      <c r="A1883" s="54" t="str">
        <f>IF(COUNTIF($AE$18:$AE$60,A1877)=1,VLOOKUP(A1877,$AE$18:$AF$60,2,0),"")</f>
        <v/>
      </c>
      <c r="B1883" s="54"/>
      <c r="C1883" s="27"/>
      <c r="D1883" s="27"/>
      <c r="E1883" s="27"/>
      <c r="F1883" s="27"/>
      <c r="G1883" s="27"/>
      <c r="H1883" s="27"/>
      <c r="I1883" s="27"/>
      <c r="J1883" s="27"/>
      <c r="K1883" s="27"/>
      <c r="L1883" s="2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</row>
    <row r="1884" spans="1:49" ht="11.25" customHeight="1">
      <c r="A1884" s="55"/>
      <c r="B1884" s="55"/>
      <c r="C1884" s="29"/>
      <c r="D1884" s="29"/>
      <c r="E1884" s="29"/>
      <c r="F1884" s="29"/>
      <c r="G1884" s="29"/>
      <c r="H1884" s="29"/>
      <c r="I1884" s="29"/>
      <c r="J1884" s="29"/>
      <c r="K1884" s="29"/>
      <c r="L1884" s="29"/>
      <c r="M1884" s="11"/>
      <c r="N1884" s="11"/>
      <c r="O1884" s="11"/>
      <c r="P1884" s="11"/>
      <c r="Q1884" s="11"/>
      <c r="R1884" s="11"/>
      <c r="S1884" s="11"/>
      <c r="T1884" s="11"/>
      <c r="U1884" s="11"/>
      <c r="V1884" s="7"/>
      <c r="W1884" s="7"/>
      <c r="X1884" s="7"/>
      <c r="Y1884" s="7"/>
      <c r="Z1884" s="7"/>
      <c r="AA1884" s="7"/>
      <c r="AB1884" s="7"/>
      <c r="AC1884" s="7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</row>
    <row r="1885" spans="1:49" ht="11.25" customHeight="1">
      <c r="A1885" s="30"/>
      <c r="B1885" s="30"/>
      <c r="C1885" s="27"/>
      <c r="D1885" s="27"/>
      <c r="E1885" s="27"/>
      <c r="F1885" s="27"/>
      <c r="G1885" s="27"/>
      <c r="H1885" s="27"/>
      <c r="I1885" s="27"/>
      <c r="J1885" s="27"/>
      <c r="K1885" s="27"/>
      <c r="L1885" s="2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</row>
    <row r="1886" spans="1:49" ht="11.25" customHeight="1">
      <c r="A1886" s="58">
        <f t="shared" ref="A1886" si="2701">A1877+1</f>
        <v>42572</v>
      </c>
      <c r="B1886" s="58"/>
      <c r="C1886" s="27"/>
      <c r="D1886" s="27"/>
      <c r="E1886" s="27"/>
      <c r="F1886" s="27"/>
      <c r="G1886" s="27"/>
      <c r="H1886" s="27"/>
      <c r="I1886" s="27"/>
      <c r="J1886" s="27"/>
      <c r="K1886" s="27"/>
      <c r="L1886" s="2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</row>
    <row r="1887" spans="1:49" ht="11.25" customHeight="1">
      <c r="A1887" s="58"/>
      <c r="B1887" s="58"/>
      <c r="C1887" s="27"/>
      <c r="D1887" s="27"/>
      <c r="E1887" s="27"/>
      <c r="F1887" s="27"/>
      <c r="G1887" s="27"/>
      <c r="H1887" s="27"/>
      <c r="I1887" s="27"/>
      <c r="J1887" s="27"/>
      <c r="K1887" s="27"/>
      <c r="L1887" s="2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</row>
    <row r="1888" spans="1:49" ht="11.25" customHeight="1">
      <c r="A1888" s="58"/>
      <c r="B1888" s="58"/>
      <c r="C1888" s="27"/>
      <c r="D1888" s="27"/>
      <c r="E1888" s="27"/>
      <c r="F1888" s="27"/>
      <c r="G1888" s="27"/>
      <c r="H1888" s="27"/>
      <c r="I1888" s="27"/>
      <c r="J1888" s="27"/>
      <c r="K1888" s="27"/>
      <c r="L1888" s="2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</row>
    <row r="1889" spans="1:49" ht="11.25" customHeight="1">
      <c r="A1889" s="58"/>
      <c r="B1889" s="58"/>
      <c r="C1889" s="27"/>
      <c r="D1889" s="27"/>
      <c r="E1889" s="27"/>
      <c r="F1889" s="27"/>
      <c r="G1889" s="27"/>
      <c r="H1889" s="27"/>
      <c r="I1889" s="27"/>
      <c r="J1889" s="27"/>
      <c r="K1889" s="27"/>
      <c r="L1889" s="2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</row>
    <row r="1890" spans="1:49" ht="11.25" customHeight="1">
      <c r="A1890" s="57">
        <f t="shared" ref="A1890" si="2702">A1886</f>
        <v>42572</v>
      </c>
      <c r="B1890" s="57"/>
      <c r="C1890" s="27"/>
      <c r="D1890" s="27"/>
      <c r="E1890" s="27"/>
      <c r="F1890" s="27"/>
      <c r="G1890" s="27"/>
      <c r="H1890" s="27"/>
      <c r="I1890" s="27"/>
      <c r="J1890" s="27"/>
      <c r="K1890" s="27"/>
      <c r="L1890" s="27"/>
      <c r="M1890" s="7"/>
      <c r="N1890" s="7"/>
      <c r="O1890" s="7"/>
      <c r="P1890" s="27"/>
      <c r="Q1890" s="27"/>
      <c r="R1890" s="27"/>
      <c r="S1890" s="27"/>
      <c r="T1890" s="27"/>
      <c r="U1890" s="27"/>
      <c r="V1890" s="27"/>
      <c r="W1890" s="7"/>
      <c r="X1890" s="7"/>
      <c r="Y1890" s="7"/>
      <c r="Z1890" s="7"/>
      <c r="AA1890" s="7"/>
      <c r="AB1890" s="7"/>
      <c r="AC1890" s="7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</row>
    <row r="1891" spans="1:49" ht="11.25" customHeight="1">
      <c r="A1891" s="57"/>
      <c r="B1891" s="57"/>
      <c r="C1891" s="27"/>
      <c r="D1891" s="27"/>
      <c r="E1891" s="27"/>
      <c r="F1891" s="27"/>
      <c r="G1891" s="27"/>
      <c r="H1891" s="27"/>
      <c r="I1891" s="27"/>
      <c r="J1891" s="27"/>
      <c r="K1891" s="27"/>
      <c r="L1891" s="27"/>
      <c r="M1891" s="7"/>
      <c r="N1891" s="7"/>
      <c r="O1891" s="7"/>
      <c r="P1891" s="27"/>
      <c r="Q1891" s="27"/>
      <c r="R1891" s="27"/>
      <c r="S1891" s="27"/>
      <c r="T1891" s="27"/>
      <c r="U1891" s="27"/>
      <c r="V1891" s="27"/>
      <c r="W1891" s="7"/>
      <c r="X1891" s="7"/>
      <c r="Y1891" s="7"/>
      <c r="Z1891" s="7"/>
      <c r="AA1891" s="7"/>
      <c r="AB1891" s="7"/>
      <c r="AC1891" s="7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</row>
    <row r="1892" spans="1:49" ht="11.25" customHeight="1">
      <c r="A1892" s="54" t="str">
        <f>IF(COUNTIF($AE$18:$AE$60,A1886)=1,VLOOKUP(A1886,$AE$18:$AF$60,2,0),"")</f>
        <v/>
      </c>
      <c r="B1892" s="54"/>
      <c r="C1892" s="27"/>
      <c r="D1892" s="27"/>
      <c r="E1892" s="27"/>
      <c r="F1892" s="27"/>
      <c r="G1892" s="27"/>
      <c r="H1892" s="27"/>
      <c r="I1892" s="27"/>
      <c r="J1892" s="27"/>
      <c r="K1892" s="27"/>
      <c r="L1892" s="27"/>
      <c r="M1892" s="7"/>
      <c r="N1892" s="7"/>
      <c r="O1892" s="7"/>
      <c r="P1892" s="27"/>
      <c r="Q1892" s="27"/>
      <c r="R1892" s="27"/>
      <c r="S1892" s="27"/>
      <c r="T1892" s="27"/>
      <c r="U1892" s="27"/>
      <c r="V1892" s="27"/>
      <c r="W1892" s="7"/>
      <c r="X1892" s="7"/>
      <c r="Y1892" s="7"/>
      <c r="Z1892" s="7"/>
      <c r="AA1892" s="7"/>
      <c r="AB1892" s="7"/>
      <c r="AC1892" s="7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</row>
    <row r="1893" spans="1:49" ht="11.25" customHeight="1">
      <c r="A1893" s="55"/>
      <c r="B1893" s="55"/>
      <c r="C1893" s="29"/>
      <c r="D1893" s="29"/>
      <c r="E1893" s="29"/>
      <c r="F1893" s="29"/>
      <c r="G1893" s="29"/>
      <c r="H1893" s="29"/>
      <c r="I1893" s="29"/>
      <c r="J1893" s="29"/>
      <c r="K1893" s="29"/>
      <c r="L1893" s="29"/>
      <c r="M1893" s="11"/>
      <c r="N1893" s="11"/>
      <c r="O1893" s="11"/>
      <c r="P1893" s="29"/>
      <c r="Q1893" s="29"/>
      <c r="R1893" s="29"/>
      <c r="S1893" s="29"/>
      <c r="T1893" s="29"/>
      <c r="U1893" s="29"/>
      <c r="V1893" s="27"/>
      <c r="W1893" s="7"/>
      <c r="X1893" s="7"/>
      <c r="Y1893" s="7"/>
      <c r="Z1893" s="7"/>
      <c r="AA1893" s="7"/>
      <c r="AB1893" s="7"/>
      <c r="AC1893" s="7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</row>
    <row r="1894" spans="1:49" ht="11.25" customHeight="1">
      <c r="A1894" s="7"/>
      <c r="B1894" s="7"/>
      <c r="C1894" s="27"/>
      <c r="D1894" s="27"/>
      <c r="E1894" s="27"/>
      <c r="F1894" s="27"/>
      <c r="G1894" s="27"/>
      <c r="H1894" s="27"/>
      <c r="I1894" s="27"/>
      <c r="J1894" s="27"/>
      <c r="K1894" s="27"/>
      <c r="L1894" s="27"/>
      <c r="M1894" s="7"/>
      <c r="N1894" s="7"/>
      <c r="O1894" s="7"/>
      <c r="P1894" s="27"/>
      <c r="Q1894" s="27"/>
      <c r="R1894" s="27"/>
      <c r="S1894" s="27"/>
      <c r="T1894" s="27"/>
      <c r="U1894" s="27"/>
      <c r="V1894" s="27"/>
      <c r="W1894" s="7"/>
      <c r="X1894" s="7"/>
      <c r="Y1894" s="7"/>
      <c r="Z1894" s="7"/>
      <c r="AA1894" s="7"/>
      <c r="AB1894" s="7"/>
      <c r="AC1894" s="7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</row>
    <row r="1895" spans="1:49" ht="11.25" customHeight="1">
      <c r="A1895" s="58">
        <f t="shared" ref="A1895" si="2703">A1886+1</f>
        <v>42573</v>
      </c>
      <c r="B1895" s="58"/>
      <c r="C1895" s="27"/>
      <c r="D1895" s="27"/>
      <c r="E1895" s="27"/>
      <c r="F1895" s="27"/>
      <c r="G1895" s="27"/>
      <c r="H1895" s="27"/>
      <c r="I1895" s="27"/>
      <c r="J1895" s="27"/>
      <c r="K1895" s="27"/>
      <c r="L1895" s="27"/>
      <c r="M1895" s="7"/>
      <c r="N1895" s="7"/>
      <c r="O1895" s="7"/>
      <c r="P1895" s="27"/>
      <c r="Q1895" s="27"/>
      <c r="R1895" s="27"/>
      <c r="S1895" s="27"/>
      <c r="T1895" s="27"/>
      <c r="U1895" s="27"/>
      <c r="V1895" s="27"/>
      <c r="X1895" s="47">
        <f t="shared" ref="X1895" si="2704">IF(DAY(A1859)&gt;$AD$5,DATE(YEAR(A1859),MONTH(A1859),1),DATE(YEAR(A1859),MONTH(A1859)-1,1))</f>
        <v>42552</v>
      </c>
      <c r="Y1895" s="47"/>
      <c r="Z1895" s="47"/>
      <c r="AA1895" s="47"/>
      <c r="AB1895" s="47"/>
      <c r="AC1895" s="18" t="str">
        <f t="shared" ref="AC1895" si="2705">IF(AB1902&lt;&gt;"",IF(EOMONTH(Y1895,0)&gt;AB1902,AB1902+1,""),"")</f>
        <v/>
      </c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</row>
    <row r="1896" spans="1:49" ht="11.25" customHeight="1">
      <c r="A1896" s="58"/>
      <c r="B1896" s="58"/>
      <c r="C1896" s="27"/>
      <c r="D1896" s="27"/>
      <c r="E1896" s="27"/>
      <c r="F1896" s="27"/>
      <c r="G1896" s="27"/>
      <c r="H1896" s="27"/>
      <c r="I1896" s="27"/>
      <c r="J1896" s="27"/>
      <c r="K1896" s="27"/>
      <c r="L1896" s="27"/>
      <c r="M1896" s="7"/>
      <c r="N1896" s="7"/>
      <c r="O1896" s="7"/>
      <c r="P1896" s="27"/>
      <c r="Q1896" s="27"/>
      <c r="R1896" s="27"/>
      <c r="S1896" s="27"/>
      <c r="T1896" s="27"/>
      <c r="U1896" s="27"/>
      <c r="V1896" s="27"/>
      <c r="W1896" s="7" t="s">
        <v>35</v>
      </c>
      <c r="X1896" s="18" t="str">
        <f t="shared" ref="X1896" si="2706">IF(WEEKDAY(X1895,2)=1,DATE(YEAR(X1895),MONTH(X1895),1),"")</f>
        <v/>
      </c>
      <c r="Y1896" s="18">
        <f t="shared" ref="Y1896:AA1896" si="2707">X1902+1</f>
        <v>42555</v>
      </c>
      <c r="Z1896" s="18">
        <f t="shared" si="2707"/>
        <v>42562</v>
      </c>
      <c r="AA1896" s="18">
        <f t="shared" si="2707"/>
        <v>42569</v>
      </c>
      <c r="AB1896" s="18">
        <f t="shared" ref="AB1896" si="2708">IF(AA1902&lt;&gt;"",IF(EOMONTH(X1895,0)&gt;AA1902,AA1902+1,""),"")</f>
        <v>42576</v>
      </c>
      <c r="AC1896" s="18" t="str">
        <f t="shared" ref="AC1896" si="2709">IF(AB1902&lt;&gt;"",IF(EOMONTH(X1895,0)&gt;AB1902,AB1902+1,""),"")</f>
        <v/>
      </c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</row>
    <row r="1897" spans="1:49" ht="11.25" customHeight="1">
      <c r="A1897" s="58"/>
      <c r="B1897" s="58"/>
      <c r="C1897" s="27"/>
      <c r="D1897" s="27"/>
      <c r="E1897" s="27"/>
      <c r="F1897" s="27"/>
      <c r="G1897" s="27"/>
      <c r="H1897" s="27"/>
      <c r="I1897" s="27"/>
      <c r="J1897" s="27"/>
      <c r="K1897" s="27"/>
      <c r="L1897" s="27"/>
      <c r="M1897" s="27"/>
      <c r="N1897" s="27"/>
      <c r="O1897" s="27"/>
      <c r="P1897" s="27"/>
      <c r="Q1897" s="27"/>
      <c r="R1897" s="27"/>
      <c r="S1897" s="27"/>
      <c r="T1897" s="27"/>
      <c r="U1897" s="27"/>
      <c r="V1897" s="27"/>
      <c r="W1897" s="7" t="s">
        <v>36</v>
      </c>
      <c r="X1897" s="18" t="str">
        <f t="shared" ref="X1897" si="2710">IF(X1896&lt;&gt;"",X1896+1,IF(WEEKDAY(X1895,2)=2,DATE(YEAR(X1895),MONTH(X1895),1),""))</f>
        <v/>
      </c>
      <c r="Y1897" s="18">
        <f t="shared" ref="Y1897:Y1902" si="2711">Y1896+1</f>
        <v>42556</v>
      </c>
      <c r="Z1897" s="18">
        <f t="shared" ref="Z1897:Z1902" si="2712">Z1896+1</f>
        <v>42563</v>
      </c>
      <c r="AA1897" s="18">
        <f t="shared" ref="AA1897:AA1902" si="2713">AA1896+1</f>
        <v>42570</v>
      </c>
      <c r="AB1897" s="18">
        <f t="shared" ref="AB1897" si="2714">IF(AB1896&lt;&gt;"",IF(EOMONTH(X1895,0)&gt;AB1896,AB1896+1,""),"")</f>
        <v>42577</v>
      </c>
      <c r="AC1897" s="18" t="str">
        <f t="shared" ref="AC1897" si="2715">IF(AC1896&lt;&gt;"",IF(EOMONTH(Y1895,0)&gt;AC1896,AC1896+1,""),"")</f>
        <v/>
      </c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</row>
    <row r="1898" spans="1:49" ht="11.25" customHeight="1">
      <c r="A1898" s="58"/>
      <c r="B1898" s="58"/>
      <c r="C1898" s="27"/>
      <c r="D1898" s="27"/>
      <c r="E1898" s="27"/>
      <c r="F1898" s="27"/>
      <c r="G1898" s="27"/>
      <c r="H1898" s="27"/>
      <c r="I1898" s="27"/>
      <c r="J1898" s="27"/>
      <c r="K1898" s="27"/>
      <c r="L1898" s="27"/>
      <c r="M1898" s="27"/>
      <c r="N1898" s="27"/>
      <c r="O1898" s="27"/>
      <c r="P1898" s="27"/>
      <c r="Q1898" s="27"/>
      <c r="R1898" s="27"/>
      <c r="S1898" s="27"/>
      <c r="T1898" s="27"/>
      <c r="U1898" s="27"/>
      <c r="V1898" s="27"/>
      <c r="W1898" s="7" t="s">
        <v>35</v>
      </c>
      <c r="X1898" s="18" t="str">
        <f t="shared" ref="X1898" si="2716">IF(X1897&lt;&gt;"",X1897+1,IF(WEEKDAY(X1895,2)=3,DATE(YEAR(X1895),MONTH(X1895),1),""))</f>
        <v/>
      </c>
      <c r="Y1898" s="18">
        <f t="shared" si="2711"/>
        <v>42557</v>
      </c>
      <c r="Z1898" s="18">
        <f t="shared" si="2712"/>
        <v>42564</v>
      </c>
      <c r="AA1898" s="18">
        <f t="shared" si="2713"/>
        <v>42571</v>
      </c>
      <c r="AB1898" s="18">
        <f t="shared" ref="AB1898" si="2717">IF(AB1897&lt;&gt;"",IF(EOMONTH(X1895,0)&gt;AB1897,AB1897+1,""),"")</f>
        <v>42578</v>
      </c>
      <c r="AC1898" s="18" t="str">
        <f t="shared" ref="AC1898" si="2718">IF(AC1897&lt;&gt;"",IF(EOMONTH(Y1895,0)&gt;AC1897,AC1897+1,""),"")</f>
        <v/>
      </c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</row>
    <row r="1899" spans="1:49" ht="11.25" customHeight="1">
      <c r="A1899" s="57">
        <f t="shared" ref="A1899" si="2719">A1895</f>
        <v>42573</v>
      </c>
      <c r="B1899" s="57"/>
      <c r="C1899" s="27"/>
      <c r="D1899" s="27"/>
      <c r="E1899" s="27"/>
      <c r="F1899" s="27"/>
      <c r="G1899" s="27"/>
      <c r="H1899" s="27"/>
      <c r="I1899" s="27"/>
      <c r="J1899" s="27"/>
      <c r="K1899" s="27"/>
      <c r="L1899" s="27"/>
      <c r="M1899" s="27"/>
      <c r="N1899" s="27"/>
      <c r="O1899" s="27"/>
      <c r="P1899" s="27"/>
      <c r="Q1899" s="27"/>
      <c r="R1899" s="27"/>
      <c r="S1899" s="27"/>
      <c r="T1899" s="27"/>
      <c r="U1899" s="27"/>
      <c r="V1899" s="27"/>
      <c r="W1899" s="7" t="s">
        <v>36</v>
      </c>
      <c r="X1899" s="18" t="str">
        <f t="shared" ref="X1899" si="2720">IF(X1898&lt;&gt;"",X1898+1,IF(WEEKDAY(X1895,2)=4,DATE(YEAR(X1895),MONTH(X1895),1),""))</f>
        <v/>
      </c>
      <c r="Y1899" s="18">
        <f t="shared" si="2711"/>
        <v>42558</v>
      </c>
      <c r="Z1899" s="18">
        <f t="shared" si="2712"/>
        <v>42565</v>
      </c>
      <c r="AA1899" s="18">
        <f t="shared" si="2713"/>
        <v>42572</v>
      </c>
      <c r="AB1899" s="18">
        <f t="shared" ref="AB1899" si="2721">IF(AB1898&lt;&gt;"",IF(EOMONTH(X1895,0)&gt;AB1898,AB1898+1,""),"")</f>
        <v>42579</v>
      </c>
      <c r="AC1899" s="18" t="str">
        <f t="shared" ref="AC1899" si="2722">IF(AC1898&lt;&gt;"",IF(EOMONTH(Y1895,0)&gt;AC1898,AC1898+1,""),"")</f>
        <v/>
      </c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</row>
    <row r="1900" spans="1:49" ht="11.25" customHeight="1">
      <c r="A1900" s="57"/>
      <c r="B1900" s="57"/>
      <c r="C1900" s="27"/>
      <c r="D1900" s="27"/>
      <c r="E1900" s="27"/>
      <c r="F1900" s="27"/>
      <c r="G1900" s="27"/>
      <c r="H1900" s="27"/>
      <c r="I1900" s="27"/>
      <c r="J1900" s="27"/>
      <c r="K1900" s="27"/>
      <c r="L1900" s="27"/>
      <c r="M1900" s="27"/>
      <c r="N1900" s="27"/>
      <c r="O1900" s="27"/>
      <c r="P1900" s="27"/>
      <c r="Q1900" s="27"/>
      <c r="R1900" s="27"/>
      <c r="S1900" s="27"/>
      <c r="T1900" s="27"/>
      <c r="U1900" s="27"/>
      <c r="V1900" s="27"/>
      <c r="W1900" s="7" t="s">
        <v>37</v>
      </c>
      <c r="X1900" s="18">
        <f t="shared" ref="X1900" si="2723">IF(X1899&lt;&gt;"",X1899+1,IF(WEEKDAY(X1895,2)=5,DATE(YEAR(X1895),MONTH(X1895),1),""))</f>
        <v>42552</v>
      </c>
      <c r="Y1900" s="18">
        <f t="shared" si="2711"/>
        <v>42559</v>
      </c>
      <c r="Z1900" s="18">
        <f t="shared" si="2712"/>
        <v>42566</v>
      </c>
      <c r="AA1900" s="18">
        <f t="shared" si="2713"/>
        <v>42573</v>
      </c>
      <c r="AB1900" s="18">
        <f t="shared" ref="AB1900" si="2724">IF(AB1899&lt;&gt;"",IF(EOMONTH(X1895,0)&gt;AB1899,AB1899+1,""),"")</f>
        <v>42580</v>
      </c>
      <c r="AC1900" s="18" t="str">
        <f t="shared" ref="AC1900" si="2725">IF(AC1899&lt;&gt;"",IF(EOMONTH(Y1895,0)&gt;AC1899,AC1899+1,""),"")</f>
        <v/>
      </c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</row>
    <row r="1901" spans="1:49" ht="11.25" customHeight="1">
      <c r="A1901" s="54" t="str">
        <f>IF(COUNTIF($AE$18:$AE$60,A1895)=1,VLOOKUP(A1895,$AE$18:$AF$60,2,0),"")</f>
        <v/>
      </c>
      <c r="B1901" s="54"/>
      <c r="C1901" s="27"/>
      <c r="D1901" s="27"/>
      <c r="E1901" s="27"/>
      <c r="F1901" s="27"/>
      <c r="G1901" s="27"/>
      <c r="H1901" s="27"/>
      <c r="I1901" s="27"/>
      <c r="J1901" s="27"/>
      <c r="K1901" s="27"/>
      <c r="L1901" s="27"/>
      <c r="M1901" s="27"/>
      <c r="N1901" s="27"/>
      <c r="O1901" s="27"/>
      <c r="P1901" s="27"/>
      <c r="Q1901" s="27"/>
      <c r="R1901" s="27"/>
      <c r="S1901" s="27"/>
      <c r="T1901" s="27"/>
      <c r="U1901" s="27"/>
      <c r="V1901" s="27"/>
      <c r="W1901" s="7" t="s">
        <v>38</v>
      </c>
      <c r="X1901" s="18">
        <f t="shared" ref="X1901" si="2726">IF(X1900&lt;&gt;"",X1900+1,IF(WEEKDAY(X1895,2)=6,DATE(YEAR(X1895),MONTH(X1895),1),""))</f>
        <v>42553</v>
      </c>
      <c r="Y1901" s="18">
        <f t="shared" si="2711"/>
        <v>42560</v>
      </c>
      <c r="Z1901" s="18">
        <f t="shared" si="2712"/>
        <v>42567</v>
      </c>
      <c r="AA1901" s="18">
        <f t="shared" si="2713"/>
        <v>42574</v>
      </c>
      <c r="AB1901" s="18">
        <f t="shared" ref="AB1901" si="2727">IF(AB1900&lt;&gt;"",IF(EOMONTH(X1895,0)&gt;AB1900,AB1900+1,""),"")</f>
        <v>42581</v>
      </c>
      <c r="AC1901" s="18" t="str">
        <f t="shared" ref="AC1901" si="2728">IF(AC1900&lt;&gt;"",IF(EOMONTH(Y1895,0)&gt;AC1900,AC1900+1,""),"")</f>
        <v/>
      </c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</row>
    <row r="1902" spans="1:49" ht="11.25" customHeight="1">
      <c r="A1902" s="55"/>
      <c r="B1902" s="55"/>
      <c r="C1902" s="29"/>
      <c r="D1902" s="29"/>
      <c r="E1902" s="29"/>
      <c r="F1902" s="29"/>
      <c r="G1902" s="29"/>
      <c r="H1902" s="29"/>
      <c r="I1902" s="29"/>
      <c r="J1902" s="29"/>
      <c r="K1902" s="29"/>
      <c r="L1902" s="29"/>
      <c r="M1902" s="29"/>
      <c r="N1902" s="29"/>
      <c r="O1902" s="29"/>
      <c r="P1902" s="29"/>
      <c r="Q1902" s="29"/>
      <c r="R1902" s="29"/>
      <c r="S1902" s="29"/>
      <c r="T1902" s="29"/>
      <c r="U1902" s="29"/>
      <c r="V1902" s="27"/>
      <c r="W1902" s="19" t="s">
        <v>38</v>
      </c>
      <c r="X1902" s="20">
        <f t="shared" ref="X1902" si="2729">IF(X1901&lt;&gt;"",X1901+1,IF(WEEKDAY(X1895,2)=7,DATE(YEAR(X1895),MONTH(X1895),1),""))</f>
        <v>42554</v>
      </c>
      <c r="Y1902" s="20">
        <f t="shared" si="2711"/>
        <v>42561</v>
      </c>
      <c r="Z1902" s="20">
        <f t="shared" si="2712"/>
        <v>42568</v>
      </c>
      <c r="AA1902" s="20">
        <f t="shared" si="2713"/>
        <v>42575</v>
      </c>
      <c r="AB1902" s="20">
        <f t="shared" ref="AB1902" si="2730">IF(AB1901&lt;&gt;"",IF(EOMONTH(X1895,0)&gt;AB1901,AB1901+1,""),"")</f>
        <v>42582</v>
      </c>
      <c r="AC1902" s="20" t="str">
        <f t="shared" ref="AC1902" si="2731">IF(AC1901&lt;&gt;"",IF(EOMONTH(Y1895,0)&gt;AC1901,AC1901+1,""),"")</f>
        <v/>
      </c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</row>
    <row r="1903" spans="1:49" ht="11.25" customHeight="1">
      <c r="A1903" s="21"/>
      <c r="B1903" s="21"/>
      <c r="C1903" s="27"/>
      <c r="D1903" s="27"/>
      <c r="E1903" s="27"/>
      <c r="F1903" s="27"/>
      <c r="G1903" s="27"/>
      <c r="H1903" s="27"/>
      <c r="I1903" s="27"/>
      <c r="J1903" s="27"/>
      <c r="K1903" s="27"/>
      <c r="L1903" s="27"/>
      <c r="M1903" s="27"/>
      <c r="N1903" s="27"/>
      <c r="O1903" s="27"/>
      <c r="P1903" s="27"/>
      <c r="Q1903" s="27"/>
      <c r="R1903" s="27"/>
      <c r="S1903" s="27"/>
      <c r="T1903" s="27"/>
      <c r="U1903" s="27"/>
      <c r="V1903" s="27"/>
      <c r="W1903" s="7"/>
      <c r="X1903" s="7"/>
      <c r="Y1903" s="7"/>
      <c r="Z1903" s="7"/>
      <c r="AA1903" s="7"/>
      <c r="AB1903" s="7"/>
      <c r="AC1903" s="27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</row>
    <row r="1904" spans="1:49" ht="11.25" customHeight="1">
      <c r="A1904" s="56">
        <f t="shared" ref="A1904" si="2732">A1895+1</f>
        <v>42574</v>
      </c>
      <c r="B1904" s="56"/>
      <c r="C1904" s="27"/>
      <c r="D1904" s="27"/>
      <c r="E1904" s="27"/>
      <c r="F1904" s="27"/>
      <c r="G1904" s="27"/>
      <c r="H1904" s="27"/>
      <c r="I1904" s="27"/>
      <c r="J1904" s="27"/>
      <c r="K1904" s="27"/>
      <c r="L1904" s="27"/>
      <c r="M1904" s="27"/>
      <c r="N1904" s="27"/>
      <c r="O1904" s="27"/>
      <c r="P1904" s="27"/>
      <c r="Q1904" s="27"/>
      <c r="R1904" s="27"/>
      <c r="S1904" s="27"/>
      <c r="T1904" s="27"/>
      <c r="U1904" s="27"/>
      <c r="V1904" s="27"/>
      <c r="X1904" s="47">
        <f t="shared" ref="X1904" si="2733">DATE(YEAR(X1895),MONTH(X1895)+1,1)</f>
        <v>42583</v>
      </c>
      <c r="Y1904" s="47"/>
      <c r="Z1904" s="47"/>
      <c r="AA1904" s="47"/>
      <c r="AB1904" s="47"/>
      <c r="AC1904" s="18" t="str">
        <f t="shared" ref="AC1904" si="2734">IF(AB1911&lt;&gt;"",IF(EOMONTH(Y1904,0)&gt;AB1911,AB1911+1,""),"")</f>
        <v/>
      </c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</row>
    <row r="1905" spans="1:49" ht="11.25" customHeight="1">
      <c r="A1905" s="56"/>
      <c r="B1905" s="56"/>
      <c r="C1905" s="27"/>
      <c r="D1905" s="27"/>
      <c r="E1905" s="27"/>
      <c r="F1905" s="27"/>
      <c r="G1905" s="27"/>
      <c r="H1905" s="27"/>
      <c r="I1905" s="27"/>
      <c r="J1905" s="27"/>
      <c r="K1905" s="27"/>
      <c r="L1905" s="27"/>
      <c r="M1905" s="27"/>
      <c r="N1905" s="27"/>
      <c r="O1905" s="27"/>
      <c r="P1905" s="27"/>
      <c r="Q1905" s="27"/>
      <c r="R1905" s="27"/>
      <c r="S1905" s="27"/>
      <c r="T1905" s="27"/>
      <c r="U1905" s="27"/>
      <c r="V1905" s="27"/>
      <c r="W1905" s="7" t="s">
        <v>35</v>
      </c>
      <c r="X1905" s="18">
        <f t="shared" ref="X1905" si="2735">IF(WEEKDAY(X1904,2)=1,DATE(YEAR(X1904),MONTH(X1904),1),"")</f>
        <v>42583</v>
      </c>
      <c r="Y1905" s="18">
        <f t="shared" ref="Y1905:AA1905" si="2736">X1911+1</f>
        <v>42590</v>
      </c>
      <c r="Z1905" s="18">
        <f t="shared" si="2736"/>
        <v>42597</v>
      </c>
      <c r="AA1905" s="18">
        <f t="shared" si="2736"/>
        <v>42604</v>
      </c>
      <c r="AB1905" s="18">
        <f t="shared" ref="AB1905" si="2737">IF(AA1911&lt;&gt;"",IF(EOMONTH(X1904,0)&gt;AA1911,AA1911+1,""),"")</f>
        <v>42611</v>
      </c>
      <c r="AC1905" s="18" t="str">
        <f t="shared" ref="AC1905" si="2738">IF(AB1911&lt;&gt;"",IF(EOMONTH(X1904,0)&gt;AB1911,AB1911+1,""),"")</f>
        <v/>
      </c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</row>
    <row r="1906" spans="1:49" ht="11.25" customHeight="1">
      <c r="A1906" s="56"/>
      <c r="B1906" s="56"/>
      <c r="C1906" s="27"/>
      <c r="D1906" s="27"/>
      <c r="E1906" s="27"/>
      <c r="F1906" s="27"/>
      <c r="G1906" s="27"/>
      <c r="H1906" s="27"/>
      <c r="I1906" s="27"/>
      <c r="J1906" s="27"/>
      <c r="K1906" s="27"/>
      <c r="L1906" s="27"/>
      <c r="M1906" s="27"/>
      <c r="N1906" s="27"/>
      <c r="O1906" s="27"/>
      <c r="P1906" s="27"/>
      <c r="Q1906" s="27"/>
      <c r="R1906" s="27"/>
      <c r="S1906" s="27"/>
      <c r="T1906" s="27"/>
      <c r="U1906" s="27"/>
      <c r="V1906" s="27"/>
      <c r="W1906" s="7" t="s">
        <v>36</v>
      </c>
      <c r="X1906" s="18">
        <f t="shared" ref="X1906" si="2739">IF(X1905&lt;&gt;"",X1905+1,IF(WEEKDAY(X1904,2)=2,DATE(YEAR(X1904),MONTH(X1904),1),""))</f>
        <v>42584</v>
      </c>
      <c r="Y1906" s="18">
        <f t="shared" ref="Y1906:Y1911" si="2740">Y1905+1</f>
        <v>42591</v>
      </c>
      <c r="Z1906" s="18">
        <f t="shared" ref="Z1906:Z1911" si="2741">Z1905+1</f>
        <v>42598</v>
      </c>
      <c r="AA1906" s="18">
        <f t="shared" ref="AA1906:AA1911" si="2742">AA1905+1</f>
        <v>42605</v>
      </c>
      <c r="AB1906" s="18">
        <f t="shared" ref="AB1906" si="2743">IF(AB1905&lt;&gt;"",IF(EOMONTH(X1904,0)&gt;AB1905,AB1905+1,""),"")</f>
        <v>42612</v>
      </c>
      <c r="AC1906" s="18" t="str">
        <f t="shared" ref="AC1906" si="2744">IF(AC1905&lt;&gt;"",IF(EOMONTH(Y1904,0)&gt;AC1905,AC1905+1,""),"")</f>
        <v/>
      </c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</row>
    <row r="1907" spans="1:49" ht="11.25" customHeight="1">
      <c r="A1907" s="56"/>
      <c r="B1907" s="56"/>
      <c r="C1907" s="27"/>
      <c r="D1907" s="27"/>
      <c r="E1907" s="27"/>
      <c r="F1907" s="27"/>
      <c r="G1907" s="27"/>
      <c r="H1907" s="27"/>
      <c r="I1907" s="27"/>
      <c r="J1907" s="27"/>
      <c r="K1907" s="27"/>
      <c r="L1907" s="27"/>
      <c r="M1907" s="27"/>
      <c r="N1907" s="27"/>
      <c r="O1907" s="27"/>
      <c r="P1907" s="27"/>
      <c r="Q1907" s="27"/>
      <c r="R1907" s="27"/>
      <c r="S1907" s="27"/>
      <c r="T1907" s="27"/>
      <c r="U1907" s="27"/>
      <c r="V1907" s="27"/>
      <c r="W1907" s="7" t="s">
        <v>35</v>
      </c>
      <c r="X1907" s="18">
        <f t="shared" ref="X1907" si="2745">IF(X1906&lt;&gt;"",X1906+1,IF(WEEKDAY(X1904,2)=3,DATE(YEAR(X1904),MONTH(X1904),1),""))</f>
        <v>42585</v>
      </c>
      <c r="Y1907" s="18">
        <f t="shared" si="2740"/>
        <v>42592</v>
      </c>
      <c r="Z1907" s="18">
        <f t="shared" si="2741"/>
        <v>42599</v>
      </c>
      <c r="AA1907" s="18">
        <f t="shared" si="2742"/>
        <v>42606</v>
      </c>
      <c r="AB1907" s="18">
        <f t="shared" ref="AB1907" si="2746">IF(AB1906&lt;&gt;"",IF(EOMONTH(X1904,0)&gt;AB1906,AB1906+1,""),"")</f>
        <v>42613</v>
      </c>
      <c r="AC1907" s="18" t="str">
        <f t="shared" ref="AC1907" si="2747">IF(AC1906&lt;&gt;"",IF(EOMONTH(Y1904,0)&gt;AC1906,AC1906+1,""),"")</f>
        <v/>
      </c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</row>
    <row r="1908" spans="1:49" ht="11.25" customHeight="1">
      <c r="A1908" s="50">
        <f t="shared" ref="A1908" si="2748">A1904</f>
        <v>42574</v>
      </c>
      <c r="B1908" s="50"/>
      <c r="C1908" s="27"/>
      <c r="D1908" s="27"/>
      <c r="E1908" s="27"/>
      <c r="F1908" s="27"/>
      <c r="G1908" s="27"/>
      <c r="H1908" s="27"/>
      <c r="I1908" s="27"/>
      <c r="J1908" s="27"/>
      <c r="K1908" s="27"/>
      <c r="L1908" s="27"/>
      <c r="M1908" s="27"/>
      <c r="N1908" s="27"/>
      <c r="O1908" s="27"/>
      <c r="P1908" s="27"/>
      <c r="Q1908" s="27"/>
      <c r="R1908" s="27"/>
      <c r="S1908" s="27"/>
      <c r="T1908" s="27"/>
      <c r="U1908" s="27"/>
      <c r="V1908" s="27"/>
      <c r="W1908" s="7" t="s">
        <v>36</v>
      </c>
      <c r="X1908" s="18">
        <f t="shared" ref="X1908" si="2749">IF(X1907&lt;&gt;"",X1907+1,IF(WEEKDAY(X1904,2)=4,DATE(YEAR(X1904),MONTH(X1904),1),""))</f>
        <v>42586</v>
      </c>
      <c r="Y1908" s="18">
        <f t="shared" si="2740"/>
        <v>42593</v>
      </c>
      <c r="Z1908" s="18">
        <f t="shared" si="2741"/>
        <v>42600</v>
      </c>
      <c r="AA1908" s="18">
        <f t="shared" si="2742"/>
        <v>42607</v>
      </c>
      <c r="AB1908" s="18" t="str">
        <f t="shared" ref="AB1908" si="2750">IF(AB1907&lt;&gt;"",IF(EOMONTH(X1904,0)&gt;AB1907,AB1907+1,""),"")</f>
        <v/>
      </c>
      <c r="AC1908" s="18" t="str">
        <f t="shared" ref="AC1908" si="2751">IF(AC1907&lt;&gt;"",IF(EOMONTH(Y1904,0)&gt;AC1907,AC1907+1,""),"")</f>
        <v/>
      </c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</row>
    <row r="1909" spans="1:49" ht="11.25" customHeight="1">
      <c r="A1909" s="50"/>
      <c r="B1909" s="50"/>
      <c r="C1909" s="27"/>
      <c r="D1909" s="27"/>
      <c r="E1909" s="31"/>
      <c r="F1909" s="31"/>
      <c r="G1909" s="31"/>
      <c r="H1909" s="31"/>
      <c r="I1909" s="31"/>
      <c r="J1909" s="31"/>
      <c r="K1909" s="31"/>
      <c r="L1909" s="27"/>
      <c r="M1909" s="27"/>
      <c r="N1909" s="27"/>
      <c r="O1909" s="27"/>
      <c r="P1909" s="27"/>
      <c r="Q1909" s="27"/>
      <c r="R1909" s="27"/>
      <c r="S1909" s="27"/>
      <c r="T1909" s="27"/>
      <c r="U1909" s="27"/>
      <c r="V1909" s="27"/>
      <c r="W1909" s="7" t="s">
        <v>37</v>
      </c>
      <c r="X1909" s="18">
        <f t="shared" ref="X1909" si="2752">IF(X1908&lt;&gt;"",X1908+1,IF(WEEKDAY(X1904,2)=5,DATE(YEAR(X1904),MONTH(X1904),1),""))</f>
        <v>42587</v>
      </c>
      <c r="Y1909" s="18">
        <f t="shared" si="2740"/>
        <v>42594</v>
      </c>
      <c r="Z1909" s="18">
        <f t="shared" si="2741"/>
        <v>42601</v>
      </c>
      <c r="AA1909" s="18">
        <f t="shared" si="2742"/>
        <v>42608</v>
      </c>
      <c r="AB1909" s="18" t="str">
        <f t="shared" ref="AB1909" si="2753">IF(AB1908&lt;&gt;"",IF(EOMONTH(X1904,0)&gt;AB1908,AB1908+1,""),"")</f>
        <v/>
      </c>
      <c r="AC1909" s="18" t="str">
        <f t="shared" ref="AC1909" si="2754">IF(AC1908&lt;&gt;"",IF(EOMONTH(Y1904,0)&gt;AC1908,AC1908+1,""),"")</f>
        <v/>
      </c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</row>
    <row r="1910" spans="1:49" ht="11.25" customHeight="1">
      <c r="A1910" s="48" t="str">
        <f>IF(COUNTIF($AE$18:$AE$60,A1904)=1,VLOOKUP(A1904,$AE$18:$AF$60,2,0),"")</f>
        <v/>
      </c>
      <c r="B1910" s="48"/>
      <c r="C1910" s="27"/>
      <c r="D1910" s="27"/>
      <c r="E1910" s="31"/>
      <c r="F1910" s="31"/>
      <c r="G1910" s="31"/>
      <c r="H1910" s="31"/>
      <c r="I1910" s="31"/>
      <c r="J1910" s="31"/>
      <c r="K1910" s="31"/>
      <c r="L1910" s="27"/>
      <c r="M1910" s="27"/>
      <c r="N1910" s="27"/>
      <c r="O1910" s="27"/>
      <c r="P1910" s="27"/>
      <c r="Q1910" s="27"/>
      <c r="R1910" s="27"/>
      <c r="S1910" s="27"/>
      <c r="T1910" s="27"/>
      <c r="U1910" s="27"/>
      <c r="V1910" s="27"/>
      <c r="W1910" s="7" t="s">
        <v>38</v>
      </c>
      <c r="X1910" s="18">
        <f t="shared" ref="X1910" si="2755">IF(X1909&lt;&gt;"",X1909+1,IF(WEEKDAY(X1904,2)=6,DATE(YEAR(X1904),MONTH(X1904),1),""))</f>
        <v>42588</v>
      </c>
      <c r="Y1910" s="18">
        <f t="shared" si="2740"/>
        <v>42595</v>
      </c>
      <c r="Z1910" s="18">
        <f t="shared" si="2741"/>
        <v>42602</v>
      </c>
      <c r="AA1910" s="18">
        <f t="shared" si="2742"/>
        <v>42609</v>
      </c>
      <c r="AB1910" s="18" t="str">
        <f t="shared" ref="AB1910" si="2756">IF(AB1909&lt;&gt;"",IF(EOMONTH(X1904,0)&gt;AB1909,AB1909+1,""),"")</f>
        <v/>
      </c>
      <c r="AC1910" s="18" t="str">
        <f t="shared" ref="AC1910" si="2757">IF(AC1909&lt;&gt;"",IF(EOMONTH(Y1904,0)&gt;AC1909,AC1909+1,""),"")</f>
        <v/>
      </c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</row>
    <row r="1911" spans="1:49" ht="11.25" customHeight="1">
      <c r="A1911" s="49"/>
      <c r="B1911" s="49"/>
      <c r="C1911" s="29"/>
      <c r="D1911" s="29"/>
      <c r="E1911" s="29"/>
      <c r="F1911" s="29"/>
      <c r="G1911" s="29"/>
      <c r="H1911" s="29"/>
      <c r="I1911" s="29"/>
      <c r="J1911" s="29"/>
      <c r="K1911" s="29"/>
      <c r="L1911" s="29"/>
      <c r="M1911" s="29"/>
      <c r="N1911" s="29"/>
      <c r="O1911" s="29"/>
      <c r="P1911" s="29"/>
      <c r="Q1911" s="29"/>
      <c r="R1911" s="29"/>
      <c r="S1911" s="29"/>
      <c r="T1911" s="29"/>
      <c r="U1911" s="29"/>
      <c r="V1911" s="27"/>
      <c r="W1911" s="19" t="s">
        <v>38</v>
      </c>
      <c r="X1911" s="20">
        <f t="shared" ref="X1911" si="2758">IF(X1910&lt;&gt;"",X1910+1,IF(WEEKDAY(X1904,2)=7,DATE(YEAR(X1904),MONTH(X1904),1),""))</f>
        <v>42589</v>
      </c>
      <c r="Y1911" s="20">
        <f t="shared" si="2740"/>
        <v>42596</v>
      </c>
      <c r="Z1911" s="20">
        <f t="shared" si="2741"/>
        <v>42603</v>
      </c>
      <c r="AA1911" s="20">
        <f t="shared" si="2742"/>
        <v>42610</v>
      </c>
      <c r="AB1911" s="20" t="str">
        <f t="shared" ref="AB1911" si="2759">IF(AB1910&lt;&gt;"",IF(EOMONTH(X1904,0)&gt;AB1910,AB1910+1,""),"")</f>
        <v/>
      </c>
      <c r="AC1911" s="20" t="str">
        <f t="shared" ref="AC1911" si="2760">IF(AC1910&lt;&gt;"",IF(EOMONTH(Y1904,0)&gt;AC1910,AC1910+1,""),"")</f>
        <v/>
      </c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</row>
    <row r="1912" spans="1:49" ht="11.25" customHeight="1">
      <c r="A1912" s="25"/>
      <c r="B1912" s="25"/>
      <c r="C1912" s="27"/>
      <c r="D1912" s="27"/>
      <c r="E1912" s="27"/>
      <c r="F1912" s="27"/>
      <c r="G1912" s="27"/>
      <c r="H1912" s="27"/>
      <c r="I1912" s="27"/>
      <c r="J1912" s="27"/>
      <c r="K1912" s="27"/>
      <c r="L1912" s="27"/>
      <c r="M1912" s="27"/>
      <c r="N1912" s="27"/>
      <c r="O1912" s="27"/>
      <c r="P1912" s="27"/>
      <c r="Q1912" s="27"/>
      <c r="R1912" s="27"/>
      <c r="S1912" s="27"/>
      <c r="T1912" s="27"/>
      <c r="U1912" s="27"/>
      <c r="V1912" s="27"/>
      <c r="W1912" s="7"/>
      <c r="X1912" s="7"/>
      <c r="Y1912" s="7"/>
      <c r="Z1912" s="7"/>
      <c r="AA1912" s="7"/>
      <c r="AB1912" s="7"/>
      <c r="AC1912" s="27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</row>
    <row r="1913" spans="1:49" ht="11.25" customHeight="1">
      <c r="A1913" s="56">
        <f t="shared" ref="A1913" si="2761">A1904+1</f>
        <v>42575</v>
      </c>
      <c r="B1913" s="56"/>
      <c r="C1913" s="27"/>
      <c r="D1913" s="27"/>
      <c r="E1913" s="27"/>
      <c r="F1913" s="27"/>
      <c r="G1913" s="27"/>
      <c r="H1913" s="27"/>
      <c r="I1913" s="27"/>
      <c r="J1913" s="27"/>
      <c r="K1913" s="27"/>
      <c r="L1913" s="27"/>
      <c r="M1913" s="27"/>
      <c r="N1913" s="27"/>
      <c r="O1913" s="27"/>
      <c r="P1913" s="27"/>
      <c r="Q1913" s="27"/>
      <c r="R1913" s="27"/>
      <c r="S1913" s="27"/>
      <c r="T1913" s="27"/>
      <c r="U1913" s="27"/>
      <c r="V1913" s="27"/>
      <c r="X1913" s="47">
        <f t="shared" ref="X1913" si="2762">DATE(YEAR(X1904),MONTH(X1904)+1,1)</f>
        <v>42614</v>
      </c>
      <c r="Y1913" s="47"/>
      <c r="Z1913" s="47"/>
      <c r="AA1913" s="47"/>
      <c r="AB1913" s="47"/>
      <c r="AC1913" s="18" t="str">
        <f t="shared" ref="AC1913" si="2763">IF(AB1920&lt;&gt;"",IF(EOMONTH(Y1913,0)&gt;AB1920,AB1920+1,""),"")</f>
        <v/>
      </c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</row>
    <row r="1914" spans="1:49" ht="11.25" customHeight="1">
      <c r="A1914" s="56"/>
      <c r="B1914" s="56"/>
      <c r="C1914" s="27"/>
      <c r="D1914" s="27"/>
      <c r="E1914" s="27"/>
      <c r="F1914" s="27"/>
      <c r="G1914" s="27"/>
      <c r="H1914" s="27"/>
      <c r="I1914" s="27"/>
      <c r="J1914" s="27"/>
      <c r="K1914" s="27"/>
      <c r="L1914" s="27"/>
      <c r="M1914" s="27"/>
      <c r="N1914" s="27"/>
      <c r="O1914" s="27"/>
      <c r="P1914" s="27"/>
      <c r="Q1914" s="27"/>
      <c r="R1914" s="27"/>
      <c r="S1914" s="27"/>
      <c r="T1914" s="27"/>
      <c r="U1914" s="27"/>
      <c r="V1914" s="27"/>
      <c r="W1914" s="7" t="s">
        <v>35</v>
      </c>
      <c r="X1914" s="18" t="str">
        <f t="shared" ref="X1914" si="2764">IF(WEEKDAY(X1913,2)=1,DATE(YEAR(X1913),MONTH(X1913),1),"")</f>
        <v/>
      </c>
      <c r="Y1914" s="18">
        <f t="shared" ref="Y1914:AA1914" si="2765">X1920+1</f>
        <v>42618</v>
      </c>
      <c r="Z1914" s="18">
        <f t="shared" si="2765"/>
        <v>42625</v>
      </c>
      <c r="AA1914" s="18">
        <f t="shared" si="2765"/>
        <v>42632</v>
      </c>
      <c r="AB1914" s="18">
        <f t="shared" ref="AB1914" si="2766">IF(AA1920&lt;&gt;"",IF(EOMONTH(X1913,0)&gt;AA1920,AA1920+1,""),"")</f>
        <v>42639</v>
      </c>
      <c r="AC1914" s="18" t="str">
        <f t="shared" ref="AC1914" si="2767">IF(AB1920&lt;&gt;"",IF(EOMONTH(X1913,0)&gt;AB1920,AB1920+1,""),"")</f>
        <v/>
      </c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</row>
    <row r="1915" spans="1:49" ht="11.25" customHeight="1">
      <c r="A1915" s="56"/>
      <c r="B1915" s="56"/>
      <c r="C1915" s="27"/>
      <c r="D1915" s="27"/>
      <c r="E1915" s="27"/>
      <c r="F1915" s="27"/>
      <c r="G1915" s="27"/>
      <c r="H1915" s="27"/>
      <c r="I1915" s="27"/>
      <c r="J1915" s="27"/>
      <c r="K1915" s="27"/>
      <c r="L1915" s="27"/>
      <c r="M1915" s="27"/>
      <c r="N1915" s="27"/>
      <c r="O1915" s="27"/>
      <c r="P1915" s="27"/>
      <c r="Q1915" s="27"/>
      <c r="R1915" s="27"/>
      <c r="S1915" s="27"/>
      <c r="T1915" s="27"/>
      <c r="U1915" s="27"/>
      <c r="V1915" s="27"/>
      <c r="W1915" s="7" t="s">
        <v>36</v>
      </c>
      <c r="X1915" s="18" t="str">
        <f t="shared" ref="X1915" si="2768">IF(X1914&lt;&gt;"",X1914+1,IF(WEEKDAY(X1913,2)=2,DATE(YEAR(X1913),MONTH(X1913),1),""))</f>
        <v/>
      </c>
      <c r="Y1915" s="18">
        <f t="shared" ref="Y1915" si="2769">Y1914+1</f>
        <v>42619</v>
      </c>
      <c r="Z1915" s="18">
        <f t="shared" ref="Z1915" si="2770">Z1914+1</f>
        <v>42626</v>
      </c>
      <c r="AA1915" s="18">
        <f t="shared" ref="AA1915" si="2771">AA1914+1</f>
        <v>42633</v>
      </c>
      <c r="AB1915" s="18">
        <f t="shared" ref="AB1915" si="2772">IF(AB1914&lt;&gt;"",IF(EOMONTH(X1913,0)&gt;AB1914,AB1914+1,""),"")</f>
        <v>42640</v>
      </c>
      <c r="AC1915" s="18" t="str">
        <f t="shared" ref="AC1915" si="2773">IF(AC1914&lt;&gt;"",IF(EOMONTH(Y1913,0)&gt;AC1914,AC1914+1,""),"")</f>
        <v/>
      </c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</row>
    <row r="1916" spans="1:49" ht="11.25" customHeight="1">
      <c r="A1916" s="56"/>
      <c r="B1916" s="56"/>
      <c r="C1916" s="27"/>
      <c r="D1916" s="27"/>
      <c r="E1916" s="27"/>
      <c r="F1916" s="27"/>
      <c r="G1916" s="27"/>
      <c r="H1916" s="27"/>
      <c r="I1916" s="27"/>
      <c r="J1916" s="27"/>
      <c r="K1916" s="27"/>
      <c r="L1916" s="27"/>
      <c r="M1916" s="27"/>
      <c r="N1916" s="27"/>
      <c r="O1916" s="27"/>
      <c r="P1916" s="27"/>
      <c r="Q1916" s="27"/>
      <c r="R1916" s="27"/>
      <c r="S1916" s="27"/>
      <c r="T1916" s="27"/>
      <c r="U1916" s="27"/>
      <c r="V1916" s="7"/>
      <c r="W1916" s="7" t="s">
        <v>35</v>
      </c>
      <c r="X1916" s="18" t="str">
        <f t="shared" ref="X1916" si="2774">IF(X1915&lt;&gt;"",X1915+1,IF(WEEKDAY(X1913,2)=3,DATE(YEAR(X1913),MONTH(X1913),1),""))</f>
        <v/>
      </c>
      <c r="Y1916" s="18">
        <f t="shared" ref="Y1916:AA1916" si="2775">Y1915+1</f>
        <v>42620</v>
      </c>
      <c r="Z1916" s="18">
        <f t="shared" si="2775"/>
        <v>42627</v>
      </c>
      <c r="AA1916" s="18">
        <f t="shared" si="2775"/>
        <v>42634</v>
      </c>
      <c r="AB1916" s="18">
        <f t="shared" ref="AB1916" si="2776">IF(AB1915&lt;&gt;"",IF(EOMONTH(X1913,0)&gt;AB1915,AB1915+1,""),"")</f>
        <v>42641</v>
      </c>
      <c r="AC1916" s="18" t="str">
        <f t="shared" ref="AC1916" si="2777">IF(AC1915&lt;&gt;"",IF(EOMONTH(Y1913,0)&gt;AC1915,AC1915+1,""),"")</f>
        <v/>
      </c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</row>
    <row r="1917" spans="1:49" ht="11.25" customHeight="1">
      <c r="A1917" s="50">
        <f t="shared" ref="A1917" si="2778">A1913</f>
        <v>42575</v>
      </c>
      <c r="B1917" s="50"/>
      <c r="C1917" s="27"/>
      <c r="D1917" s="27"/>
      <c r="E1917" s="27"/>
      <c r="F1917" s="27"/>
      <c r="G1917" s="27"/>
      <c r="H1917" s="27"/>
      <c r="I1917" s="27"/>
      <c r="J1917" s="27"/>
      <c r="K1917" s="27"/>
      <c r="L1917" s="27"/>
      <c r="M1917" s="27"/>
      <c r="N1917" s="27"/>
      <c r="O1917" s="27"/>
      <c r="P1917" s="27"/>
      <c r="Q1917" s="27"/>
      <c r="R1917" s="27"/>
      <c r="S1917" s="27"/>
      <c r="T1917" s="27"/>
      <c r="U1917" s="27"/>
      <c r="V1917" s="7"/>
      <c r="W1917" s="7" t="s">
        <v>36</v>
      </c>
      <c r="X1917" s="18">
        <f t="shared" ref="X1917" si="2779">IF(X1916&lt;&gt;"",X1916+1,IF(WEEKDAY(X1913,2)=4,DATE(YEAR(X1913),MONTH(X1913),1),""))</f>
        <v>42614</v>
      </c>
      <c r="Y1917" s="18">
        <f t="shared" ref="Y1917:AA1917" si="2780">Y1916+1</f>
        <v>42621</v>
      </c>
      <c r="Z1917" s="18">
        <f t="shared" si="2780"/>
        <v>42628</v>
      </c>
      <c r="AA1917" s="18">
        <f t="shared" si="2780"/>
        <v>42635</v>
      </c>
      <c r="AB1917" s="18">
        <f t="shared" ref="AB1917" si="2781">IF(AB1916&lt;&gt;"",IF(EOMONTH(X1913,0)&gt;AB1916,AB1916+1,""),"")</f>
        <v>42642</v>
      </c>
      <c r="AC1917" s="18" t="str">
        <f t="shared" ref="AC1917" si="2782">IF(AC1916&lt;&gt;"",IF(EOMONTH(Y1913,0)&gt;AC1916,AC1916+1,""),"")</f>
        <v/>
      </c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</row>
    <row r="1918" spans="1:49" ht="11.25" customHeight="1">
      <c r="A1918" s="50"/>
      <c r="B1918" s="50"/>
      <c r="C1918" s="27"/>
      <c r="D1918" s="27"/>
      <c r="E1918" s="27"/>
      <c r="F1918" s="27"/>
      <c r="G1918" s="27"/>
      <c r="H1918" s="27"/>
      <c r="I1918" s="27"/>
      <c r="J1918" s="27"/>
      <c r="K1918" s="27"/>
      <c r="L1918" s="27"/>
      <c r="M1918" s="27"/>
      <c r="N1918" s="27"/>
      <c r="O1918" s="27"/>
      <c r="P1918" s="27"/>
      <c r="Q1918" s="27"/>
      <c r="R1918" s="27"/>
      <c r="S1918" s="27"/>
      <c r="T1918" s="27"/>
      <c r="U1918" s="27"/>
      <c r="V1918" s="7"/>
      <c r="W1918" s="7" t="s">
        <v>37</v>
      </c>
      <c r="X1918" s="18">
        <f t="shared" ref="X1918" si="2783">IF(X1917&lt;&gt;"",X1917+1,IF(WEEKDAY(X1913,2)=5,DATE(YEAR(X1913),MONTH(X1913),1),""))</f>
        <v>42615</v>
      </c>
      <c r="Y1918" s="18">
        <f t="shared" ref="Y1918:AA1918" si="2784">Y1917+1</f>
        <v>42622</v>
      </c>
      <c r="Z1918" s="18">
        <f t="shared" si="2784"/>
        <v>42629</v>
      </c>
      <c r="AA1918" s="18">
        <f t="shared" si="2784"/>
        <v>42636</v>
      </c>
      <c r="AB1918" s="18">
        <f t="shared" ref="AB1918" si="2785">IF(AB1917&lt;&gt;"",IF(EOMONTH(X1913,0)&gt;AB1917,AB1917+1,""),"")</f>
        <v>42643</v>
      </c>
      <c r="AC1918" s="18" t="str">
        <f t="shared" ref="AC1918" si="2786">IF(AC1917&lt;&gt;"",IF(EOMONTH(Y1913,0)&gt;AC1917,AC1917+1,""),"")</f>
        <v/>
      </c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</row>
    <row r="1919" spans="1:49" ht="11.25" customHeight="1">
      <c r="A1919" s="48" t="str">
        <f>IF(COUNTIF($AE$18:$AE$60,A1913)=1,VLOOKUP(A1913,$AE$18:$AF$60,2,0),"")</f>
        <v/>
      </c>
      <c r="B1919" s="48"/>
      <c r="C1919" s="27"/>
      <c r="D1919" s="27"/>
      <c r="E1919" s="27"/>
      <c r="F1919" s="27"/>
      <c r="G1919" s="27"/>
      <c r="H1919" s="27"/>
      <c r="I1919" s="27"/>
      <c r="J1919" s="27"/>
      <c r="K1919" s="27"/>
      <c r="L1919" s="27"/>
      <c r="M1919" s="27"/>
      <c r="N1919" s="27"/>
      <c r="O1919" s="27"/>
      <c r="P1919" s="27"/>
      <c r="Q1919" s="27"/>
      <c r="R1919" s="27"/>
      <c r="S1919" s="27"/>
      <c r="T1919" s="27"/>
      <c r="U1919" s="27"/>
      <c r="V1919" s="7"/>
      <c r="W1919" s="7" t="s">
        <v>38</v>
      </c>
      <c r="X1919" s="18">
        <f t="shared" ref="X1919" si="2787">IF(X1918&lt;&gt;"",X1918+1,IF(WEEKDAY(X1913,2)=6,DATE(YEAR(X1913),MONTH(X1913),1),""))</f>
        <v>42616</v>
      </c>
      <c r="Y1919" s="18">
        <f t="shared" ref="Y1919:AA1919" si="2788">Y1918+1</f>
        <v>42623</v>
      </c>
      <c r="Z1919" s="18">
        <f t="shared" si="2788"/>
        <v>42630</v>
      </c>
      <c r="AA1919" s="18">
        <f t="shared" si="2788"/>
        <v>42637</v>
      </c>
      <c r="AB1919" s="18" t="str">
        <f t="shared" ref="AB1919" si="2789">IF(AB1918&lt;&gt;"",IF(EOMONTH(X1913,0)&gt;AB1918,AB1918+1,""),"")</f>
        <v/>
      </c>
      <c r="AC1919" s="18" t="str">
        <f t="shared" ref="AC1919" si="2790">IF(AC1918&lt;&gt;"",IF(EOMONTH(Y1913,0)&gt;AC1918,AC1918+1,""),"")</f>
        <v/>
      </c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</row>
    <row r="1920" spans="1:49" ht="11.25" customHeight="1">
      <c r="A1920" s="49"/>
      <c r="B1920" s="49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7"/>
      <c r="W1920" s="19" t="s">
        <v>38</v>
      </c>
      <c r="X1920" s="20">
        <f t="shared" ref="X1920" si="2791">IF(X1919&lt;&gt;"",X1919+1,IF(WEEKDAY(X1913,2)=7,DATE(YEAR(X1913),MONTH(X1913),1),""))</f>
        <v>42617</v>
      </c>
      <c r="Y1920" s="20">
        <f t="shared" ref="Y1920:AA1920" si="2792">Y1919+1</f>
        <v>42624</v>
      </c>
      <c r="Z1920" s="20">
        <f t="shared" si="2792"/>
        <v>42631</v>
      </c>
      <c r="AA1920" s="20">
        <f t="shared" si="2792"/>
        <v>42638</v>
      </c>
      <c r="AB1920" s="20" t="str">
        <f t="shared" ref="AB1920" si="2793">IF(AB1919&lt;&gt;"",IF(EOMONTH(X1913,0)&gt;AB1919,AB1919+1,""),"")</f>
        <v/>
      </c>
      <c r="AC1920" s="20" t="str">
        <f t="shared" ref="AC1920" si="2794">IF(AC1919&lt;&gt;"",IF(EOMONTH(Y1913,0)&gt;AC1919,AC1919+1,""),"")</f>
        <v/>
      </c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</row>
    <row r="1921" spans="1:49" ht="33.75" customHeight="1">
      <c r="A1921" s="51">
        <f>TRUNC((A1923-WEEKDAY(A1923,2)-DATE(YEAR(A1923+4-WEEKDAY(A1923,2)),1,-10))/7)</f>
        <v>30</v>
      </c>
      <c r="B1921" s="51"/>
      <c r="C1921" s="52" t="str">
        <f>IF(MONTH(A1923)=MONTH(A1977),VLOOKUP(MONTH(A1923),$AI$1:$AJ$12,2,2)&amp;" "&amp;YEAR(A1923),VLOOKUP(MONTH(A1923),$AI$1:$AJ$12,2,2)&amp;" "&amp;YEAR(A1923)&amp;" / "&amp;VLOOKUP(MONTH(A1977),$AI$1:$AJ$12,2,2)&amp;" "&amp;YEAR(A1977))</f>
        <v>Juli 2016</v>
      </c>
      <c r="D1921" s="52"/>
      <c r="E1921" s="52"/>
      <c r="F1921" s="52"/>
      <c r="G1921" s="52"/>
      <c r="H1921" s="52"/>
      <c r="I1921" s="52"/>
      <c r="J1921" s="52"/>
      <c r="K1921" s="52"/>
      <c r="L1921" s="52"/>
      <c r="M1921" s="52" t="str">
        <f t="shared" ref="M1921" si="2795">C1921</f>
        <v>Juli 2016</v>
      </c>
      <c r="N1921" s="52"/>
      <c r="O1921" s="52"/>
      <c r="P1921" s="52"/>
      <c r="Q1921" s="52"/>
      <c r="R1921" s="52"/>
      <c r="S1921" s="52"/>
      <c r="T1921" s="52"/>
      <c r="U1921" s="52"/>
      <c r="V1921" s="52"/>
      <c r="W1921" s="52"/>
      <c r="X1921" s="52"/>
      <c r="Y1921" s="52"/>
      <c r="Z1921" s="53">
        <f t="shared" ref="Z1921" si="2796">A1921</f>
        <v>30</v>
      </c>
      <c r="AA1921" s="53"/>
      <c r="AB1921" s="53"/>
      <c r="AC1921" s="5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</row>
    <row r="1922" spans="1:49" ht="11.25" customHeight="1">
      <c r="A1922" s="27"/>
      <c r="B1922" s="27"/>
      <c r="C1922" s="27"/>
      <c r="D1922" s="27"/>
      <c r="E1922" s="27"/>
      <c r="F1922" s="27"/>
      <c r="G1922" s="27"/>
      <c r="H1922" s="27"/>
      <c r="I1922" s="27"/>
      <c r="J1922" s="27"/>
      <c r="K1922" s="27"/>
      <c r="L1922" s="2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</row>
    <row r="1923" spans="1:49" ht="11.25" customHeight="1">
      <c r="A1923" s="58">
        <f t="shared" ref="A1923" si="2797">A1913+1</f>
        <v>42576</v>
      </c>
      <c r="B1923" s="58"/>
      <c r="C1923" s="27"/>
      <c r="D1923" s="27"/>
      <c r="E1923" s="27"/>
      <c r="F1923" s="27"/>
      <c r="G1923" s="27"/>
      <c r="H1923" s="27"/>
      <c r="I1923" s="27"/>
      <c r="J1923" s="27"/>
      <c r="K1923" s="27"/>
      <c r="L1923" s="2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</row>
    <row r="1924" spans="1:49" ht="11.25" customHeight="1">
      <c r="A1924" s="58"/>
      <c r="B1924" s="58"/>
      <c r="C1924" s="27"/>
      <c r="D1924" s="27"/>
      <c r="E1924" s="27"/>
      <c r="F1924" s="27"/>
      <c r="G1924" s="27"/>
      <c r="H1924" s="27"/>
      <c r="I1924" s="27"/>
      <c r="J1924" s="27"/>
      <c r="K1924" s="27"/>
      <c r="L1924" s="2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</row>
    <row r="1925" spans="1:49" ht="11.25" customHeight="1">
      <c r="A1925" s="58"/>
      <c r="B1925" s="58"/>
      <c r="C1925" s="27"/>
      <c r="D1925" s="27"/>
      <c r="E1925" s="27"/>
      <c r="F1925" s="27"/>
      <c r="G1925" s="27"/>
      <c r="H1925" s="27"/>
      <c r="I1925" s="27"/>
      <c r="J1925" s="27"/>
      <c r="K1925" s="27"/>
      <c r="L1925" s="2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</row>
    <row r="1926" spans="1:49" ht="11.25" customHeight="1">
      <c r="A1926" s="58"/>
      <c r="B1926" s="58"/>
      <c r="C1926" s="27"/>
      <c r="D1926" s="27"/>
      <c r="E1926" s="27"/>
      <c r="F1926" s="28"/>
      <c r="G1926" s="27"/>
      <c r="H1926" s="27"/>
      <c r="I1926" s="27"/>
      <c r="J1926" s="27"/>
      <c r="K1926" s="27"/>
      <c r="L1926" s="2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</row>
    <row r="1927" spans="1:49" ht="11.25" customHeight="1">
      <c r="A1927" s="57">
        <f t="shared" ref="A1927" si="2798">A1923</f>
        <v>42576</v>
      </c>
      <c r="B1927" s="57"/>
      <c r="C1927" s="27"/>
      <c r="D1927" s="27"/>
      <c r="E1927" s="27"/>
      <c r="F1927" s="27"/>
      <c r="G1927" s="27"/>
      <c r="H1927" s="27"/>
      <c r="I1927" s="27"/>
      <c r="J1927" s="27"/>
      <c r="K1927" s="27"/>
      <c r="L1927" s="2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</row>
    <row r="1928" spans="1:49" ht="11.25" customHeight="1">
      <c r="A1928" s="57"/>
      <c r="B1928" s="57"/>
      <c r="C1928" s="27"/>
      <c r="D1928" s="27"/>
      <c r="E1928" s="27"/>
      <c r="F1928" s="27"/>
      <c r="G1928" s="27"/>
      <c r="H1928" s="27"/>
      <c r="I1928" s="27"/>
      <c r="J1928" s="27"/>
      <c r="K1928" s="27"/>
      <c r="L1928" s="2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</row>
    <row r="1929" spans="1:49" ht="11.25" customHeight="1">
      <c r="A1929" s="54" t="str">
        <f>IF(COUNTIF($AE$18:$AE$60,A1923)=1,VLOOKUP(A1923,$AE$18:$AF$60,2,0),"")</f>
        <v/>
      </c>
      <c r="B1929" s="54"/>
      <c r="C1929" s="27"/>
      <c r="D1929" s="27"/>
      <c r="E1929" s="27"/>
      <c r="F1929" s="27"/>
      <c r="G1929" s="27"/>
      <c r="H1929" s="27"/>
      <c r="I1929" s="27"/>
      <c r="J1929" s="27"/>
      <c r="K1929" s="27"/>
      <c r="L1929" s="2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</row>
    <row r="1930" spans="1:49" ht="11.25" customHeight="1">
      <c r="A1930" s="55"/>
      <c r="B1930" s="55"/>
      <c r="C1930" s="29"/>
      <c r="D1930" s="29"/>
      <c r="E1930" s="29"/>
      <c r="F1930" s="29"/>
      <c r="G1930" s="29"/>
      <c r="H1930" s="29"/>
      <c r="I1930" s="29"/>
      <c r="J1930" s="29"/>
      <c r="K1930" s="29"/>
      <c r="L1930" s="29"/>
      <c r="M1930" s="11"/>
      <c r="N1930" s="11"/>
      <c r="O1930" s="11"/>
      <c r="P1930" s="11"/>
      <c r="Q1930" s="11"/>
      <c r="R1930" s="11"/>
      <c r="S1930" s="11"/>
      <c r="T1930" s="11"/>
      <c r="U1930" s="11"/>
      <c r="V1930" s="7"/>
      <c r="W1930" s="7"/>
      <c r="X1930" s="7"/>
      <c r="Y1930" s="7"/>
      <c r="Z1930" s="7"/>
      <c r="AA1930" s="7"/>
      <c r="AB1930" s="7"/>
      <c r="AC1930" s="7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</row>
    <row r="1931" spans="1:49" ht="11.25" customHeight="1">
      <c r="A1931" s="27"/>
      <c r="B1931" s="27"/>
      <c r="C1931" s="27"/>
      <c r="D1931" s="27"/>
      <c r="E1931" s="27"/>
      <c r="F1931" s="27"/>
      <c r="G1931" s="27"/>
      <c r="H1931" s="27"/>
      <c r="I1931" s="27"/>
      <c r="J1931" s="27"/>
      <c r="K1931" s="27"/>
      <c r="L1931" s="2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</row>
    <row r="1932" spans="1:49" ht="11.25" customHeight="1">
      <c r="A1932" s="58">
        <f t="shared" ref="A1932" si="2799">A1923+1</f>
        <v>42577</v>
      </c>
      <c r="B1932" s="58"/>
      <c r="C1932" s="27"/>
      <c r="D1932" s="27"/>
      <c r="E1932" s="27"/>
      <c r="F1932" s="27"/>
      <c r="G1932" s="27"/>
      <c r="H1932" s="27"/>
      <c r="I1932" s="27"/>
      <c r="J1932" s="27"/>
      <c r="K1932" s="27"/>
      <c r="L1932" s="2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</row>
    <row r="1933" spans="1:49" ht="11.25" customHeight="1">
      <c r="A1933" s="58"/>
      <c r="B1933" s="58"/>
      <c r="C1933" s="27"/>
      <c r="D1933" s="27"/>
      <c r="E1933" s="27"/>
      <c r="F1933" s="27"/>
      <c r="G1933" s="27"/>
      <c r="H1933" s="27"/>
      <c r="I1933" s="27"/>
      <c r="J1933" s="27"/>
      <c r="K1933" s="27"/>
      <c r="L1933" s="2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</row>
    <row r="1934" spans="1:49" ht="11.25" customHeight="1">
      <c r="A1934" s="58"/>
      <c r="B1934" s="58"/>
      <c r="C1934" s="27"/>
      <c r="D1934" s="27"/>
      <c r="E1934" s="27"/>
      <c r="F1934" s="27"/>
      <c r="G1934" s="27"/>
      <c r="H1934" s="27"/>
      <c r="I1934" s="27"/>
      <c r="J1934" s="27"/>
      <c r="K1934" s="27"/>
      <c r="L1934" s="2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</row>
    <row r="1935" spans="1:49" ht="11.25" customHeight="1">
      <c r="A1935" s="58"/>
      <c r="B1935" s="58"/>
      <c r="C1935" s="27"/>
      <c r="D1935" s="27"/>
      <c r="E1935" s="27"/>
      <c r="F1935" s="27"/>
      <c r="G1935" s="27"/>
      <c r="H1935" s="27"/>
      <c r="I1935" s="27"/>
      <c r="J1935" s="27"/>
      <c r="K1935" s="27"/>
      <c r="L1935" s="2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</row>
    <row r="1936" spans="1:49" ht="11.25" customHeight="1">
      <c r="A1936" s="57">
        <f t="shared" ref="A1936" si="2800">A1932</f>
        <v>42577</v>
      </c>
      <c r="B1936" s="57"/>
      <c r="C1936" s="27"/>
      <c r="D1936" s="27"/>
      <c r="E1936" s="27"/>
      <c r="F1936" s="27"/>
      <c r="G1936" s="27"/>
      <c r="H1936" s="27"/>
      <c r="I1936" s="27"/>
      <c r="J1936" s="27"/>
      <c r="K1936" s="27"/>
      <c r="L1936" s="2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</row>
    <row r="1937" spans="1:49" ht="11.25" customHeight="1">
      <c r="A1937" s="57"/>
      <c r="B1937" s="57"/>
      <c r="C1937" s="27"/>
      <c r="D1937" s="27"/>
      <c r="E1937" s="27"/>
      <c r="F1937" s="27"/>
      <c r="G1937" s="27"/>
      <c r="H1937" s="27"/>
      <c r="I1937" s="27"/>
      <c r="J1937" s="27"/>
      <c r="K1937" s="27"/>
      <c r="L1937" s="2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</row>
    <row r="1938" spans="1:49" ht="11.25" customHeight="1">
      <c r="A1938" s="54" t="str">
        <f>IF(COUNTIF($AE$18:$AE$60,A1932)=1,VLOOKUP(A1932,$AE$18:$AF$60,2,0),"")</f>
        <v/>
      </c>
      <c r="B1938" s="54"/>
      <c r="C1938" s="27"/>
      <c r="D1938" s="27"/>
      <c r="E1938" s="27"/>
      <c r="F1938" s="27"/>
      <c r="G1938" s="27"/>
      <c r="H1938" s="27"/>
      <c r="I1938" s="27"/>
      <c r="J1938" s="27"/>
      <c r="K1938" s="27"/>
      <c r="L1938" s="2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</row>
    <row r="1939" spans="1:49" ht="11.25" customHeight="1">
      <c r="A1939" s="55"/>
      <c r="B1939" s="55"/>
      <c r="C1939" s="29"/>
      <c r="D1939" s="29"/>
      <c r="E1939" s="29"/>
      <c r="F1939" s="29"/>
      <c r="G1939" s="29"/>
      <c r="H1939" s="29"/>
      <c r="I1939" s="29"/>
      <c r="J1939" s="29"/>
      <c r="K1939" s="29"/>
      <c r="L1939" s="29"/>
      <c r="M1939" s="11"/>
      <c r="N1939" s="11"/>
      <c r="O1939" s="11"/>
      <c r="P1939" s="11"/>
      <c r="Q1939" s="11"/>
      <c r="R1939" s="11"/>
      <c r="S1939" s="11"/>
      <c r="T1939" s="11"/>
      <c r="U1939" s="11"/>
      <c r="V1939" s="7"/>
      <c r="W1939" s="7"/>
      <c r="X1939" s="7"/>
      <c r="Y1939" s="7"/>
      <c r="Z1939" s="7"/>
      <c r="AA1939" s="7"/>
      <c r="AB1939" s="7"/>
      <c r="AC1939" s="7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</row>
    <row r="1940" spans="1:49" ht="11.25" customHeight="1">
      <c r="A1940" s="30"/>
      <c r="B1940" s="30"/>
      <c r="C1940" s="27"/>
      <c r="D1940" s="27"/>
      <c r="E1940" s="27"/>
      <c r="F1940" s="27"/>
      <c r="G1940" s="27"/>
      <c r="H1940" s="27"/>
      <c r="I1940" s="27"/>
      <c r="J1940" s="27"/>
      <c r="K1940" s="27"/>
      <c r="L1940" s="2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</row>
    <row r="1941" spans="1:49" ht="11.25" customHeight="1">
      <c r="A1941" s="58">
        <f t="shared" ref="A1941" si="2801">A1932+1</f>
        <v>42578</v>
      </c>
      <c r="B1941" s="58"/>
      <c r="C1941" s="27"/>
      <c r="D1941" s="27"/>
      <c r="E1941" s="27"/>
      <c r="F1941" s="27"/>
      <c r="G1941" s="27"/>
      <c r="H1941" s="27"/>
      <c r="I1941" s="27"/>
      <c r="J1941" s="27"/>
      <c r="K1941" s="27"/>
      <c r="L1941" s="2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</row>
    <row r="1942" spans="1:49" ht="11.25" customHeight="1">
      <c r="A1942" s="58"/>
      <c r="B1942" s="58"/>
      <c r="C1942" s="27"/>
      <c r="D1942" s="27"/>
      <c r="E1942" s="27"/>
      <c r="F1942" s="27"/>
      <c r="G1942" s="27"/>
      <c r="H1942" s="27"/>
      <c r="I1942" s="27"/>
      <c r="J1942" s="27"/>
      <c r="K1942" s="27"/>
      <c r="L1942" s="2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</row>
    <row r="1943" spans="1:49" ht="11.25" customHeight="1">
      <c r="A1943" s="58"/>
      <c r="B1943" s="58"/>
      <c r="C1943" s="27"/>
      <c r="D1943" s="27"/>
      <c r="E1943" s="27"/>
      <c r="F1943" s="27"/>
      <c r="G1943" s="27"/>
      <c r="H1943" s="27"/>
      <c r="I1943" s="27"/>
      <c r="J1943" s="27"/>
      <c r="K1943" s="27"/>
      <c r="L1943" s="2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</row>
    <row r="1944" spans="1:49" ht="11.25" customHeight="1">
      <c r="A1944" s="58"/>
      <c r="B1944" s="58"/>
      <c r="C1944" s="27"/>
      <c r="D1944" s="27"/>
      <c r="E1944" s="27"/>
      <c r="F1944" s="27"/>
      <c r="G1944" s="27"/>
      <c r="H1944" s="27"/>
      <c r="I1944" s="27"/>
      <c r="J1944" s="27"/>
      <c r="K1944" s="27"/>
      <c r="L1944" s="2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</row>
    <row r="1945" spans="1:49" ht="11.25" customHeight="1">
      <c r="A1945" s="57">
        <f t="shared" ref="A1945" si="2802">A1941</f>
        <v>42578</v>
      </c>
      <c r="B1945" s="57"/>
      <c r="C1945" s="27"/>
      <c r="D1945" s="27"/>
      <c r="E1945" s="27"/>
      <c r="F1945" s="27"/>
      <c r="G1945" s="27"/>
      <c r="H1945" s="27"/>
      <c r="I1945" s="27"/>
      <c r="J1945" s="27"/>
      <c r="K1945" s="27"/>
      <c r="L1945" s="2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</row>
    <row r="1946" spans="1:49" ht="11.25" customHeight="1">
      <c r="A1946" s="57"/>
      <c r="B1946" s="57"/>
      <c r="C1946" s="27"/>
      <c r="D1946" s="27"/>
      <c r="E1946" s="27"/>
      <c r="F1946" s="27"/>
      <c r="G1946" s="27"/>
      <c r="H1946" s="27"/>
      <c r="I1946" s="27"/>
      <c r="J1946" s="27"/>
      <c r="K1946" s="27"/>
      <c r="L1946" s="2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</row>
    <row r="1947" spans="1:49" ht="11.25" customHeight="1">
      <c r="A1947" s="54" t="str">
        <f>IF(COUNTIF($AE$18:$AE$60,A1941)=1,VLOOKUP(A1941,$AE$18:$AF$60,2,0),"")</f>
        <v/>
      </c>
      <c r="B1947" s="54"/>
      <c r="C1947" s="27"/>
      <c r="D1947" s="27"/>
      <c r="E1947" s="27"/>
      <c r="F1947" s="27"/>
      <c r="G1947" s="27"/>
      <c r="H1947" s="27"/>
      <c r="I1947" s="27"/>
      <c r="J1947" s="27"/>
      <c r="K1947" s="27"/>
      <c r="L1947" s="2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</row>
    <row r="1948" spans="1:49" ht="11.25" customHeight="1">
      <c r="A1948" s="55"/>
      <c r="B1948" s="55"/>
      <c r="C1948" s="29"/>
      <c r="D1948" s="29"/>
      <c r="E1948" s="29"/>
      <c r="F1948" s="29"/>
      <c r="G1948" s="29"/>
      <c r="H1948" s="29"/>
      <c r="I1948" s="29"/>
      <c r="J1948" s="29"/>
      <c r="K1948" s="29"/>
      <c r="L1948" s="29"/>
      <c r="M1948" s="11"/>
      <c r="N1948" s="11"/>
      <c r="O1948" s="11"/>
      <c r="P1948" s="11"/>
      <c r="Q1948" s="11"/>
      <c r="R1948" s="11"/>
      <c r="S1948" s="11"/>
      <c r="T1948" s="11"/>
      <c r="U1948" s="11"/>
      <c r="V1948" s="7"/>
      <c r="W1948" s="7"/>
      <c r="X1948" s="7"/>
      <c r="Y1948" s="7"/>
      <c r="Z1948" s="7"/>
      <c r="AA1948" s="7"/>
      <c r="AB1948" s="7"/>
      <c r="AC1948" s="7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</row>
    <row r="1949" spans="1:49" ht="11.25" customHeight="1">
      <c r="A1949" s="30"/>
      <c r="B1949" s="30"/>
      <c r="C1949" s="27"/>
      <c r="D1949" s="27"/>
      <c r="E1949" s="27"/>
      <c r="F1949" s="27"/>
      <c r="G1949" s="27"/>
      <c r="H1949" s="27"/>
      <c r="I1949" s="27"/>
      <c r="J1949" s="27"/>
      <c r="K1949" s="27"/>
      <c r="L1949" s="2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</row>
    <row r="1950" spans="1:49" ht="11.25" customHeight="1">
      <c r="A1950" s="58">
        <f t="shared" ref="A1950" si="2803">A1941+1</f>
        <v>42579</v>
      </c>
      <c r="B1950" s="58"/>
      <c r="C1950" s="27"/>
      <c r="D1950" s="27"/>
      <c r="E1950" s="27"/>
      <c r="F1950" s="27"/>
      <c r="G1950" s="27"/>
      <c r="H1950" s="27"/>
      <c r="I1950" s="27"/>
      <c r="J1950" s="27"/>
      <c r="K1950" s="27"/>
      <c r="L1950" s="2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</row>
    <row r="1951" spans="1:49" ht="11.25" customHeight="1">
      <c r="A1951" s="58"/>
      <c r="B1951" s="58"/>
      <c r="C1951" s="27"/>
      <c r="D1951" s="27"/>
      <c r="E1951" s="27"/>
      <c r="F1951" s="27"/>
      <c r="G1951" s="27"/>
      <c r="H1951" s="27"/>
      <c r="I1951" s="27"/>
      <c r="J1951" s="27"/>
      <c r="K1951" s="27"/>
      <c r="L1951" s="2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</row>
    <row r="1952" spans="1:49" ht="11.25" customHeight="1">
      <c r="A1952" s="58"/>
      <c r="B1952" s="58"/>
      <c r="C1952" s="27"/>
      <c r="D1952" s="27"/>
      <c r="E1952" s="27"/>
      <c r="F1952" s="27"/>
      <c r="G1952" s="27"/>
      <c r="H1952" s="27"/>
      <c r="I1952" s="27"/>
      <c r="J1952" s="27"/>
      <c r="K1952" s="27"/>
      <c r="L1952" s="2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</row>
    <row r="1953" spans="1:49" ht="11.25" customHeight="1">
      <c r="A1953" s="58"/>
      <c r="B1953" s="58"/>
      <c r="C1953" s="27"/>
      <c r="D1953" s="27"/>
      <c r="E1953" s="27"/>
      <c r="F1953" s="27"/>
      <c r="G1953" s="27"/>
      <c r="H1953" s="27"/>
      <c r="I1953" s="27"/>
      <c r="J1953" s="27"/>
      <c r="K1953" s="27"/>
      <c r="L1953" s="2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</row>
    <row r="1954" spans="1:49" ht="11.25" customHeight="1">
      <c r="A1954" s="57">
        <f t="shared" ref="A1954" si="2804">A1950</f>
        <v>42579</v>
      </c>
      <c r="B1954" s="57"/>
      <c r="C1954" s="27"/>
      <c r="D1954" s="27"/>
      <c r="E1954" s="27"/>
      <c r="F1954" s="27"/>
      <c r="G1954" s="27"/>
      <c r="H1954" s="27"/>
      <c r="I1954" s="27"/>
      <c r="J1954" s="27"/>
      <c r="K1954" s="27"/>
      <c r="L1954" s="27"/>
      <c r="M1954" s="7"/>
      <c r="N1954" s="7"/>
      <c r="O1954" s="7"/>
      <c r="P1954" s="27"/>
      <c r="Q1954" s="27"/>
      <c r="R1954" s="27"/>
      <c r="S1954" s="27"/>
      <c r="T1954" s="27"/>
      <c r="U1954" s="27"/>
      <c r="V1954" s="27"/>
      <c r="W1954" s="7"/>
      <c r="X1954" s="7"/>
      <c r="Y1954" s="7"/>
      <c r="Z1954" s="7"/>
      <c r="AA1954" s="7"/>
      <c r="AB1954" s="7"/>
      <c r="AC1954" s="7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</row>
    <row r="1955" spans="1:49" ht="11.25" customHeight="1">
      <c r="A1955" s="57"/>
      <c r="B1955" s="57"/>
      <c r="C1955" s="27"/>
      <c r="D1955" s="27"/>
      <c r="E1955" s="27"/>
      <c r="F1955" s="27"/>
      <c r="G1955" s="27"/>
      <c r="H1955" s="27"/>
      <c r="I1955" s="27"/>
      <c r="J1955" s="27"/>
      <c r="K1955" s="27"/>
      <c r="L1955" s="27"/>
      <c r="M1955" s="7"/>
      <c r="N1955" s="7"/>
      <c r="O1955" s="7"/>
      <c r="P1955" s="27"/>
      <c r="Q1955" s="27"/>
      <c r="R1955" s="27"/>
      <c r="S1955" s="27"/>
      <c r="T1955" s="27"/>
      <c r="U1955" s="27"/>
      <c r="V1955" s="27"/>
      <c r="W1955" s="7"/>
      <c r="X1955" s="7"/>
      <c r="Y1955" s="7"/>
      <c r="Z1955" s="7"/>
      <c r="AA1955" s="7"/>
      <c r="AB1955" s="7"/>
      <c r="AC1955" s="7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</row>
    <row r="1956" spans="1:49" ht="11.25" customHeight="1">
      <c r="A1956" s="54" t="str">
        <f>IF(COUNTIF($AE$18:$AE$60,A1950)=1,VLOOKUP(A1950,$AE$18:$AF$60,2,0),"")</f>
        <v/>
      </c>
      <c r="B1956" s="54"/>
      <c r="C1956" s="27"/>
      <c r="D1956" s="27"/>
      <c r="E1956" s="27"/>
      <c r="F1956" s="27"/>
      <c r="G1956" s="27"/>
      <c r="H1956" s="27"/>
      <c r="I1956" s="27"/>
      <c r="J1956" s="27"/>
      <c r="K1956" s="27"/>
      <c r="L1956" s="27"/>
      <c r="M1956" s="7"/>
      <c r="N1956" s="7"/>
      <c r="O1956" s="7"/>
      <c r="P1956" s="27"/>
      <c r="Q1956" s="27"/>
      <c r="R1956" s="27"/>
      <c r="S1956" s="27"/>
      <c r="T1956" s="27"/>
      <c r="U1956" s="27"/>
      <c r="V1956" s="27"/>
      <c r="W1956" s="7"/>
      <c r="X1956" s="7"/>
      <c r="Y1956" s="7"/>
      <c r="Z1956" s="7"/>
      <c r="AA1956" s="7"/>
      <c r="AB1956" s="7"/>
      <c r="AC1956" s="7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</row>
    <row r="1957" spans="1:49" ht="11.25" customHeight="1">
      <c r="A1957" s="55"/>
      <c r="B1957" s="55"/>
      <c r="C1957" s="29"/>
      <c r="D1957" s="29"/>
      <c r="E1957" s="29"/>
      <c r="F1957" s="29"/>
      <c r="G1957" s="29"/>
      <c r="H1957" s="29"/>
      <c r="I1957" s="29"/>
      <c r="J1957" s="29"/>
      <c r="K1957" s="29"/>
      <c r="L1957" s="29"/>
      <c r="M1957" s="11"/>
      <c r="N1957" s="11"/>
      <c r="O1957" s="11"/>
      <c r="P1957" s="29"/>
      <c r="Q1957" s="29"/>
      <c r="R1957" s="29"/>
      <c r="S1957" s="29"/>
      <c r="T1957" s="29"/>
      <c r="U1957" s="29"/>
      <c r="V1957" s="27"/>
      <c r="W1957" s="7"/>
      <c r="X1957" s="7"/>
      <c r="Y1957" s="7"/>
      <c r="Z1957" s="7"/>
      <c r="AA1957" s="7"/>
      <c r="AB1957" s="7"/>
      <c r="AC1957" s="7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</row>
    <row r="1958" spans="1:49" ht="11.25" customHeight="1">
      <c r="A1958" s="7"/>
      <c r="B1958" s="7"/>
      <c r="C1958" s="27"/>
      <c r="D1958" s="27"/>
      <c r="E1958" s="27"/>
      <c r="F1958" s="27"/>
      <c r="G1958" s="27"/>
      <c r="H1958" s="27"/>
      <c r="I1958" s="27"/>
      <c r="J1958" s="27"/>
      <c r="K1958" s="27"/>
      <c r="L1958" s="27"/>
      <c r="M1958" s="7"/>
      <c r="N1958" s="7"/>
      <c r="O1958" s="7"/>
      <c r="P1958" s="27"/>
      <c r="Q1958" s="27"/>
      <c r="R1958" s="27"/>
      <c r="S1958" s="27"/>
      <c r="T1958" s="27"/>
      <c r="U1958" s="27"/>
      <c r="V1958" s="27"/>
      <c r="W1958" s="7"/>
      <c r="X1958" s="7"/>
      <c r="Y1958" s="7"/>
      <c r="Z1958" s="7"/>
      <c r="AA1958" s="7"/>
      <c r="AB1958" s="7"/>
      <c r="AC1958" s="7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</row>
    <row r="1959" spans="1:49" ht="11.25" customHeight="1">
      <c r="A1959" s="58">
        <f t="shared" ref="A1959" si="2805">A1950+1</f>
        <v>42580</v>
      </c>
      <c r="B1959" s="58"/>
      <c r="C1959" s="27"/>
      <c r="D1959" s="27"/>
      <c r="E1959" s="27"/>
      <c r="F1959" s="27"/>
      <c r="G1959" s="27"/>
      <c r="H1959" s="27"/>
      <c r="I1959" s="27"/>
      <c r="J1959" s="27"/>
      <c r="K1959" s="27"/>
      <c r="L1959" s="27"/>
      <c r="M1959" s="7"/>
      <c r="N1959" s="7"/>
      <c r="O1959" s="7"/>
      <c r="P1959" s="27"/>
      <c r="Q1959" s="27"/>
      <c r="R1959" s="27"/>
      <c r="S1959" s="27"/>
      <c r="T1959" s="27"/>
      <c r="U1959" s="27"/>
      <c r="V1959" s="27"/>
      <c r="X1959" s="47">
        <f t="shared" ref="X1959" si="2806">IF(DAY(A1923)&gt;$AD$5,DATE(YEAR(A1923),MONTH(A1923),1),DATE(YEAR(A1923),MONTH(A1923)-1,1))</f>
        <v>42552</v>
      </c>
      <c r="Y1959" s="47"/>
      <c r="Z1959" s="47"/>
      <c r="AA1959" s="47"/>
      <c r="AB1959" s="47"/>
      <c r="AC1959" s="18" t="str">
        <f t="shared" ref="AC1959" si="2807">IF(AB1966&lt;&gt;"",IF(EOMONTH(Y1959,0)&gt;AB1966,AB1966+1,""),"")</f>
        <v/>
      </c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</row>
    <row r="1960" spans="1:49" ht="11.25" customHeight="1">
      <c r="A1960" s="58"/>
      <c r="B1960" s="58"/>
      <c r="C1960" s="27"/>
      <c r="D1960" s="27"/>
      <c r="E1960" s="27"/>
      <c r="F1960" s="27"/>
      <c r="G1960" s="27"/>
      <c r="H1960" s="27"/>
      <c r="I1960" s="27"/>
      <c r="J1960" s="27"/>
      <c r="K1960" s="27"/>
      <c r="L1960" s="27"/>
      <c r="M1960" s="7"/>
      <c r="N1960" s="7"/>
      <c r="O1960" s="7"/>
      <c r="P1960" s="27"/>
      <c r="Q1960" s="27"/>
      <c r="R1960" s="27"/>
      <c r="S1960" s="27"/>
      <c r="T1960" s="27"/>
      <c r="U1960" s="27"/>
      <c r="V1960" s="27"/>
      <c r="W1960" s="7" t="s">
        <v>35</v>
      </c>
      <c r="X1960" s="18" t="str">
        <f t="shared" ref="X1960" si="2808">IF(WEEKDAY(X1959,2)=1,DATE(YEAR(X1959),MONTH(X1959),1),"")</f>
        <v/>
      </c>
      <c r="Y1960" s="18">
        <f t="shared" ref="Y1960:AA1960" si="2809">X1966+1</f>
        <v>42555</v>
      </c>
      <c r="Z1960" s="18">
        <f t="shared" si="2809"/>
        <v>42562</v>
      </c>
      <c r="AA1960" s="18">
        <f t="shared" si="2809"/>
        <v>42569</v>
      </c>
      <c r="AB1960" s="18">
        <f t="shared" ref="AB1960" si="2810">IF(AA1966&lt;&gt;"",IF(EOMONTH(X1959,0)&gt;AA1966,AA1966+1,""),"")</f>
        <v>42576</v>
      </c>
      <c r="AC1960" s="18" t="str">
        <f t="shared" ref="AC1960" si="2811">IF(AB1966&lt;&gt;"",IF(EOMONTH(X1959,0)&gt;AB1966,AB1966+1,""),"")</f>
        <v/>
      </c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</row>
    <row r="1961" spans="1:49" ht="11.25" customHeight="1">
      <c r="A1961" s="58"/>
      <c r="B1961" s="58"/>
      <c r="C1961" s="27"/>
      <c r="D1961" s="27"/>
      <c r="E1961" s="27"/>
      <c r="F1961" s="27"/>
      <c r="G1961" s="27"/>
      <c r="H1961" s="27"/>
      <c r="I1961" s="27"/>
      <c r="J1961" s="27"/>
      <c r="K1961" s="27"/>
      <c r="L1961" s="27"/>
      <c r="M1961" s="27"/>
      <c r="N1961" s="27"/>
      <c r="O1961" s="27"/>
      <c r="P1961" s="27"/>
      <c r="Q1961" s="27"/>
      <c r="R1961" s="27"/>
      <c r="S1961" s="27"/>
      <c r="T1961" s="27"/>
      <c r="U1961" s="27"/>
      <c r="V1961" s="27"/>
      <c r="W1961" s="7" t="s">
        <v>36</v>
      </c>
      <c r="X1961" s="18" t="str">
        <f t="shared" ref="X1961" si="2812">IF(X1960&lt;&gt;"",X1960+1,IF(WEEKDAY(X1959,2)=2,DATE(YEAR(X1959),MONTH(X1959),1),""))</f>
        <v/>
      </c>
      <c r="Y1961" s="18">
        <f t="shared" ref="Y1961:Y1966" si="2813">Y1960+1</f>
        <v>42556</v>
      </c>
      <c r="Z1961" s="18">
        <f t="shared" ref="Z1961:Z1966" si="2814">Z1960+1</f>
        <v>42563</v>
      </c>
      <c r="AA1961" s="18">
        <f t="shared" ref="AA1961:AA1966" si="2815">AA1960+1</f>
        <v>42570</v>
      </c>
      <c r="AB1961" s="18">
        <f t="shared" ref="AB1961" si="2816">IF(AB1960&lt;&gt;"",IF(EOMONTH(X1959,0)&gt;AB1960,AB1960+1,""),"")</f>
        <v>42577</v>
      </c>
      <c r="AC1961" s="18" t="str">
        <f t="shared" ref="AC1961" si="2817">IF(AC1960&lt;&gt;"",IF(EOMONTH(Y1959,0)&gt;AC1960,AC1960+1,""),"")</f>
        <v/>
      </c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</row>
    <row r="1962" spans="1:49" ht="11.25" customHeight="1">
      <c r="A1962" s="58"/>
      <c r="B1962" s="58"/>
      <c r="C1962" s="27"/>
      <c r="D1962" s="27"/>
      <c r="E1962" s="27"/>
      <c r="F1962" s="27"/>
      <c r="G1962" s="27"/>
      <c r="H1962" s="27"/>
      <c r="I1962" s="27"/>
      <c r="J1962" s="27"/>
      <c r="K1962" s="27"/>
      <c r="L1962" s="27"/>
      <c r="M1962" s="27"/>
      <c r="N1962" s="27"/>
      <c r="O1962" s="27"/>
      <c r="P1962" s="27"/>
      <c r="Q1962" s="27"/>
      <c r="R1962" s="27"/>
      <c r="S1962" s="27"/>
      <c r="T1962" s="27"/>
      <c r="U1962" s="27"/>
      <c r="V1962" s="27"/>
      <c r="W1962" s="7" t="s">
        <v>35</v>
      </c>
      <c r="X1962" s="18" t="str">
        <f t="shared" ref="X1962" si="2818">IF(X1961&lt;&gt;"",X1961+1,IF(WEEKDAY(X1959,2)=3,DATE(YEAR(X1959),MONTH(X1959),1),""))</f>
        <v/>
      </c>
      <c r="Y1962" s="18">
        <f t="shared" si="2813"/>
        <v>42557</v>
      </c>
      <c r="Z1962" s="18">
        <f t="shared" si="2814"/>
        <v>42564</v>
      </c>
      <c r="AA1962" s="18">
        <f t="shared" si="2815"/>
        <v>42571</v>
      </c>
      <c r="AB1962" s="18">
        <f t="shared" ref="AB1962" si="2819">IF(AB1961&lt;&gt;"",IF(EOMONTH(X1959,0)&gt;AB1961,AB1961+1,""),"")</f>
        <v>42578</v>
      </c>
      <c r="AC1962" s="18" t="str">
        <f t="shared" ref="AC1962" si="2820">IF(AC1961&lt;&gt;"",IF(EOMONTH(Y1959,0)&gt;AC1961,AC1961+1,""),"")</f>
        <v/>
      </c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</row>
    <row r="1963" spans="1:49" ht="11.25" customHeight="1">
      <c r="A1963" s="57">
        <f t="shared" ref="A1963" si="2821">A1959</f>
        <v>42580</v>
      </c>
      <c r="B1963" s="57"/>
      <c r="C1963" s="27"/>
      <c r="D1963" s="27"/>
      <c r="E1963" s="27"/>
      <c r="F1963" s="27"/>
      <c r="G1963" s="27"/>
      <c r="H1963" s="27"/>
      <c r="I1963" s="27"/>
      <c r="J1963" s="27"/>
      <c r="K1963" s="27"/>
      <c r="L1963" s="27"/>
      <c r="M1963" s="27"/>
      <c r="N1963" s="27"/>
      <c r="O1963" s="27"/>
      <c r="P1963" s="27"/>
      <c r="Q1963" s="27"/>
      <c r="R1963" s="27"/>
      <c r="S1963" s="27"/>
      <c r="T1963" s="27"/>
      <c r="U1963" s="27"/>
      <c r="V1963" s="27"/>
      <c r="W1963" s="7" t="s">
        <v>36</v>
      </c>
      <c r="X1963" s="18" t="str">
        <f t="shared" ref="X1963" si="2822">IF(X1962&lt;&gt;"",X1962+1,IF(WEEKDAY(X1959,2)=4,DATE(YEAR(X1959),MONTH(X1959),1),""))</f>
        <v/>
      </c>
      <c r="Y1963" s="18">
        <f t="shared" si="2813"/>
        <v>42558</v>
      </c>
      <c r="Z1963" s="18">
        <f t="shared" si="2814"/>
        <v>42565</v>
      </c>
      <c r="AA1963" s="18">
        <f t="shared" si="2815"/>
        <v>42572</v>
      </c>
      <c r="AB1963" s="18">
        <f t="shared" ref="AB1963" si="2823">IF(AB1962&lt;&gt;"",IF(EOMONTH(X1959,0)&gt;AB1962,AB1962+1,""),"")</f>
        <v>42579</v>
      </c>
      <c r="AC1963" s="18" t="str">
        <f t="shared" ref="AC1963" si="2824">IF(AC1962&lt;&gt;"",IF(EOMONTH(Y1959,0)&gt;AC1962,AC1962+1,""),"")</f>
        <v/>
      </c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</row>
    <row r="1964" spans="1:49" ht="11.25" customHeight="1">
      <c r="A1964" s="57"/>
      <c r="B1964" s="57"/>
      <c r="C1964" s="27"/>
      <c r="D1964" s="27"/>
      <c r="E1964" s="27"/>
      <c r="F1964" s="27"/>
      <c r="G1964" s="27"/>
      <c r="H1964" s="27"/>
      <c r="I1964" s="27"/>
      <c r="J1964" s="27"/>
      <c r="K1964" s="27"/>
      <c r="L1964" s="27"/>
      <c r="M1964" s="27"/>
      <c r="N1964" s="27"/>
      <c r="O1964" s="27"/>
      <c r="P1964" s="27"/>
      <c r="Q1964" s="27"/>
      <c r="R1964" s="27"/>
      <c r="S1964" s="27"/>
      <c r="T1964" s="27"/>
      <c r="U1964" s="27"/>
      <c r="V1964" s="27"/>
      <c r="W1964" s="7" t="s">
        <v>37</v>
      </c>
      <c r="X1964" s="18">
        <f t="shared" ref="X1964" si="2825">IF(X1963&lt;&gt;"",X1963+1,IF(WEEKDAY(X1959,2)=5,DATE(YEAR(X1959),MONTH(X1959),1),""))</f>
        <v>42552</v>
      </c>
      <c r="Y1964" s="18">
        <f t="shared" si="2813"/>
        <v>42559</v>
      </c>
      <c r="Z1964" s="18">
        <f t="shared" si="2814"/>
        <v>42566</v>
      </c>
      <c r="AA1964" s="18">
        <f t="shared" si="2815"/>
        <v>42573</v>
      </c>
      <c r="AB1964" s="18">
        <f t="shared" ref="AB1964" si="2826">IF(AB1963&lt;&gt;"",IF(EOMONTH(X1959,0)&gt;AB1963,AB1963+1,""),"")</f>
        <v>42580</v>
      </c>
      <c r="AC1964" s="18" t="str">
        <f t="shared" ref="AC1964" si="2827">IF(AC1963&lt;&gt;"",IF(EOMONTH(Y1959,0)&gt;AC1963,AC1963+1,""),"")</f>
        <v/>
      </c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</row>
    <row r="1965" spans="1:49" ht="11.25" customHeight="1">
      <c r="A1965" s="54" t="str">
        <f>IF(COUNTIF($AE$18:$AE$60,A1959)=1,VLOOKUP(A1959,$AE$18:$AF$60,2,0),"")</f>
        <v/>
      </c>
      <c r="B1965" s="54"/>
      <c r="C1965" s="27"/>
      <c r="D1965" s="27"/>
      <c r="E1965" s="27"/>
      <c r="F1965" s="27"/>
      <c r="G1965" s="27"/>
      <c r="H1965" s="27"/>
      <c r="I1965" s="27"/>
      <c r="J1965" s="27"/>
      <c r="K1965" s="27"/>
      <c r="L1965" s="27"/>
      <c r="M1965" s="27"/>
      <c r="N1965" s="27"/>
      <c r="O1965" s="27"/>
      <c r="P1965" s="27"/>
      <c r="Q1965" s="27"/>
      <c r="R1965" s="27"/>
      <c r="S1965" s="27"/>
      <c r="T1965" s="27"/>
      <c r="U1965" s="27"/>
      <c r="V1965" s="27"/>
      <c r="W1965" s="7" t="s">
        <v>38</v>
      </c>
      <c r="X1965" s="18">
        <f t="shared" ref="X1965" si="2828">IF(X1964&lt;&gt;"",X1964+1,IF(WEEKDAY(X1959,2)=6,DATE(YEAR(X1959),MONTH(X1959),1),""))</f>
        <v>42553</v>
      </c>
      <c r="Y1965" s="18">
        <f t="shared" si="2813"/>
        <v>42560</v>
      </c>
      <c r="Z1965" s="18">
        <f t="shared" si="2814"/>
        <v>42567</v>
      </c>
      <c r="AA1965" s="18">
        <f t="shared" si="2815"/>
        <v>42574</v>
      </c>
      <c r="AB1965" s="18">
        <f t="shared" ref="AB1965" si="2829">IF(AB1964&lt;&gt;"",IF(EOMONTH(X1959,0)&gt;AB1964,AB1964+1,""),"")</f>
        <v>42581</v>
      </c>
      <c r="AC1965" s="18" t="str">
        <f t="shared" ref="AC1965" si="2830">IF(AC1964&lt;&gt;"",IF(EOMONTH(Y1959,0)&gt;AC1964,AC1964+1,""),"")</f>
        <v/>
      </c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</row>
    <row r="1966" spans="1:49" ht="11.25" customHeight="1">
      <c r="A1966" s="55"/>
      <c r="B1966" s="55"/>
      <c r="C1966" s="29"/>
      <c r="D1966" s="29"/>
      <c r="E1966" s="29"/>
      <c r="F1966" s="29"/>
      <c r="G1966" s="29"/>
      <c r="H1966" s="29"/>
      <c r="I1966" s="29"/>
      <c r="J1966" s="29"/>
      <c r="K1966" s="29"/>
      <c r="L1966" s="29"/>
      <c r="M1966" s="29"/>
      <c r="N1966" s="29"/>
      <c r="O1966" s="29"/>
      <c r="P1966" s="29"/>
      <c r="Q1966" s="29"/>
      <c r="R1966" s="29"/>
      <c r="S1966" s="29"/>
      <c r="T1966" s="29"/>
      <c r="U1966" s="29"/>
      <c r="V1966" s="27"/>
      <c r="W1966" s="19" t="s">
        <v>38</v>
      </c>
      <c r="X1966" s="20">
        <f t="shared" ref="X1966" si="2831">IF(X1965&lt;&gt;"",X1965+1,IF(WEEKDAY(X1959,2)=7,DATE(YEAR(X1959),MONTH(X1959),1),""))</f>
        <v>42554</v>
      </c>
      <c r="Y1966" s="20">
        <f t="shared" si="2813"/>
        <v>42561</v>
      </c>
      <c r="Z1966" s="20">
        <f t="shared" si="2814"/>
        <v>42568</v>
      </c>
      <c r="AA1966" s="20">
        <f t="shared" si="2815"/>
        <v>42575</v>
      </c>
      <c r="AB1966" s="20">
        <f t="shared" ref="AB1966" si="2832">IF(AB1965&lt;&gt;"",IF(EOMONTH(X1959,0)&gt;AB1965,AB1965+1,""),"")</f>
        <v>42582</v>
      </c>
      <c r="AC1966" s="20" t="str">
        <f t="shared" ref="AC1966" si="2833">IF(AC1965&lt;&gt;"",IF(EOMONTH(Y1959,0)&gt;AC1965,AC1965+1,""),"")</f>
        <v/>
      </c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</row>
    <row r="1967" spans="1:49" ht="11.25" customHeight="1">
      <c r="A1967" s="21"/>
      <c r="B1967" s="21"/>
      <c r="C1967" s="27"/>
      <c r="D1967" s="27"/>
      <c r="E1967" s="27"/>
      <c r="F1967" s="27"/>
      <c r="G1967" s="27"/>
      <c r="H1967" s="27"/>
      <c r="I1967" s="27"/>
      <c r="J1967" s="27"/>
      <c r="K1967" s="27"/>
      <c r="L1967" s="27"/>
      <c r="M1967" s="27"/>
      <c r="N1967" s="27"/>
      <c r="O1967" s="27"/>
      <c r="P1967" s="27"/>
      <c r="Q1967" s="27"/>
      <c r="R1967" s="27"/>
      <c r="S1967" s="27"/>
      <c r="T1967" s="27"/>
      <c r="U1967" s="27"/>
      <c r="V1967" s="27"/>
      <c r="W1967" s="7"/>
      <c r="X1967" s="7"/>
      <c r="Y1967" s="7"/>
      <c r="Z1967" s="7"/>
      <c r="AA1967" s="7"/>
      <c r="AB1967" s="7"/>
      <c r="AC1967" s="27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</row>
    <row r="1968" spans="1:49" ht="11.25" customHeight="1">
      <c r="A1968" s="56">
        <f t="shared" ref="A1968" si="2834">A1959+1</f>
        <v>42581</v>
      </c>
      <c r="B1968" s="56"/>
      <c r="C1968" s="27"/>
      <c r="D1968" s="27"/>
      <c r="E1968" s="27"/>
      <c r="F1968" s="27"/>
      <c r="G1968" s="27"/>
      <c r="H1968" s="27"/>
      <c r="I1968" s="27"/>
      <c r="J1968" s="27"/>
      <c r="K1968" s="27"/>
      <c r="L1968" s="27"/>
      <c r="M1968" s="27"/>
      <c r="N1968" s="27"/>
      <c r="O1968" s="27"/>
      <c r="P1968" s="27"/>
      <c r="Q1968" s="27"/>
      <c r="R1968" s="27"/>
      <c r="S1968" s="27"/>
      <c r="T1968" s="27"/>
      <c r="U1968" s="27"/>
      <c r="V1968" s="27"/>
      <c r="X1968" s="47">
        <f t="shared" ref="X1968" si="2835">DATE(YEAR(X1959),MONTH(X1959)+1,1)</f>
        <v>42583</v>
      </c>
      <c r="Y1968" s="47"/>
      <c r="Z1968" s="47"/>
      <c r="AA1968" s="47"/>
      <c r="AB1968" s="47"/>
      <c r="AC1968" s="18" t="str">
        <f t="shared" ref="AC1968" si="2836">IF(AB1975&lt;&gt;"",IF(EOMONTH(Y1968,0)&gt;AB1975,AB1975+1,""),"")</f>
        <v/>
      </c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</row>
    <row r="1969" spans="1:49" ht="11.25" customHeight="1">
      <c r="A1969" s="56"/>
      <c r="B1969" s="56"/>
      <c r="C1969" s="27"/>
      <c r="D1969" s="27"/>
      <c r="E1969" s="27"/>
      <c r="F1969" s="27"/>
      <c r="G1969" s="27"/>
      <c r="H1969" s="27"/>
      <c r="I1969" s="27"/>
      <c r="J1969" s="27"/>
      <c r="K1969" s="27"/>
      <c r="L1969" s="27"/>
      <c r="M1969" s="27"/>
      <c r="N1969" s="27"/>
      <c r="O1969" s="27"/>
      <c r="P1969" s="27"/>
      <c r="Q1969" s="27"/>
      <c r="R1969" s="27"/>
      <c r="S1969" s="27"/>
      <c r="T1969" s="27"/>
      <c r="U1969" s="27"/>
      <c r="V1969" s="27"/>
      <c r="W1969" s="7" t="s">
        <v>35</v>
      </c>
      <c r="X1969" s="18">
        <f t="shared" ref="X1969" si="2837">IF(WEEKDAY(X1968,2)=1,DATE(YEAR(X1968),MONTH(X1968),1),"")</f>
        <v>42583</v>
      </c>
      <c r="Y1969" s="18">
        <f t="shared" ref="Y1969:AA1969" si="2838">X1975+1</f>
        <v>42590</v>
      </c>
      <c r="Z1969" s="18">
        <f t="shared" si="2838"/>
        <v>42597</v>
      </c>
      <c r="AA1969" s="18">
        <f t="shared" si="2838"/>
        <v>42604</v>
      </c>
      <c r="AB1969" s="18">
        <f t="shared" ref="AB1969" si="2839">IF(AA1975&lt;&gt;"",IF(EOMONTH(X1968,0)&gt;AA1975,AA1975+1,""),"")</f>
        <v>42611</v>
      </c>
      <c r="AC1969" s="18" t="str">
        <f t="shared" ref="AC1969" si="2840">IF(AB1975&lt;&gt;"",IF(EOMONTH(X1968,0)&gt;AB1975,AB1975+1,""),"")</f>
        <v/>
      </c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</row>
    <row r="1970" spans="1:49" ht="11.25" customHeight="1">
      <c r="A1970" s="56"/>
      <c r="B1970" s="56"/>
      <c r="C1970" s="27"/>
      <c r="D1970" s="27"/>
      <c r="E1970" s="27"/>
      <c r="F1970" s="27"/>
      <c r="G1970" s="27"/>
      <c r="H1970" s="27"/>
      <c r="I1970" s="27"/>
      <c r="J1970" s="27"/>
      <c r="K1970" s="27"/>
      <c r="L1970" s="27"/>
      <c r="M1970" s="27"/>
      <c r="N1970" s="27"/>
      <c r="O1970" s="27"/>
      <c r="P1970" s="27"/>
      <c r="Q1970" s="27"/>
      <c r="R1970" s="27"/>
      <c r="S1970" s="27"/>
      <c r="T1970" s="27"/>
      <c r="U1970" s="27"/>
      <c r="V1970" s="27"/>
      <c r="W1970" s="7" t="s">
        <v>36</v>
      </c>
      <c r="X1970" s="18">
        <f t="shared" ref="X1970" si="2841">IF(X1969&lt;&gt;"",X1969+1,IF(WEEKDAY(X1968,2)=2,DATE(YEAR(X1968),MONTH(X1968),1),""))</f>
        <v>42584</v>
      </c>
      <c r="Y1970" s="18">
        <f t="shared" ref="Y1970:Y1975" si="2842">Y1969+1</f>
        <v>42591</v>
      </c>
      <c r="Z1970" s="18">
        <f t="shared" ref="Z1970:Z1975" si="2843">Z1969+1</f>
        <v>42598</v>
      </c>
      <c r="AA1970" s="18">
        <f t="shared" ref="AA1970:AA1975" si="2844">AA1969+1</f>
        <v>42605</v>
      </c>
      <c r="AB1970" s="18">
        <f t="shared" ref="AB1970" si="2845">IF(AB1969&lt;&gt;"",IF(EOMONTH(X1968,0)&gt;AB1969,AB1969+1,""),"")</f>
        <v>42612</v>
      </c>
      <c r="AC1970" s="18" t="str">
        <f t="shared" ref="AC1970" si="2846">IF(AC1969&lt;&gt;"",IF(EOMONTH(Y1968,0)&gt;AC1969,AC1969+1,""),"")</f>
        <v/>
      </c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</row>
    <row r="1971" spans="1:49" ht="11.25" customHeight="1">
      <c r="A1971" s="56"/>
      <c r="B1971" s="56"/>
      <c r="C1971" s="27"/>
      <c r="D1971" s="27"/>
      <c r="E1971" s="27"/>
      <c r="F1971" s="27"/>
      <c r="G1971" s="27"/>
      <c r="H1971" s="27"/>
      <c r="I1971" s="27"/>
      <c r="J1971" s="27"/>
      <c r="K1971" s="27"/>
      <c r="L1971" s="27"/>
      <c r="M1971" s="27"/>
      <c r="N1971" s="27"/>
      <c r="O1971" s="27"/>
      <c r="P1971" s="27"/>
      <c r="Q1971" s="27"/>
      <c r="R1971" s="27"/>
      <c r="S1971" s="27"/>
      <c r="T1971" s="27"/>
      <c r="U1971" s="27"/>
      <c r="V1971" s="27"/>
      <c r="W1971" s="7" t="s">
        <v>35</v>
      </c>
      <c r="X1971" s="18">
        <f t="shared" ref="X1971" si="2847">IF(X1970&lt;&gt;"",X1970+1,IF(WEEKDAY(X1968,2)=3,DATE(YEAR(X1968),MONTH(X1968),1),""))</f>
        <v>42585</v>
      </c>
      <c r="Y1971" s="18">
        <f t="shared" si="2842"/>
        <v>42592</v>
      </c>
      <c r="Z1971" s="18">
        <f t="shared" si="2843"/>
        <v>42599</v>
      </c>
      <c r="AA1971" s="18">
        <f t="shared" si="2844"/>
        <v>42606</v>
      </c>
      <c r="AB1971" s="18">
        <f t="shared" ref="AB1971" si="2848">IF(AB1970&lt;&gt;"",IF(EOMONTH(X1968,0)&gt;AB1970,AB1970+1,""),"")</f>
        <v>42613</v>
      </c>
      <c r="AC1971" s="18" t="str">
        <f t="shared" ref="AC1971" si="2849">IF(AC1970&lt;&gt;"",IF(EOMONTH(Y1968,0)&gt;AC1970,AC1970+1,""),"")</f>
        <v/>
      </c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</row>
    <row r="1972" spans="1:49" ht="11.25" customHeight="1">
      <c r="A1972" s="50">
        <f t="shared" ref="A1972" si="2850">A1968</f>
        <v>42581</v>
      </c>
      <c r="B1972" s="50"/>
      <c r="C1972" s="27"/>
      <c r="D1972" s="27"/>
      <c r="E1972" s="27"/>
      <c r="F1972" s="27"/>
      <c r="G1972" s="27"/>
      <c r="H1972" s="27"/>
      <c r="I1972" s="27"/>
      <c r="J1972" s="27"/>
      <c r="K1972" s="27"/>
      <c r="L1972" s="27"/>
      <c r="M1972" s="27"/>
      <c r="N1972" s="27"/>
      <c r="O1972" s="27"/>
      <c r="P1972" s="27"/>
      <c r="Q1972" s="27"/>
      <c r="R1972" s="27"/>
      <c r="S1972" s="27"/>
      <c r="T1972" s="27"/>
      <c r="U1972" s="27"/>
      <c r="V1972" s="27"/>
      <c r="W1972" s="7" t="s">
        <v>36</v>
      </c>
      <c r="X1972" s="18">
        <f t="shared" ref="X1972" si="2851">IF(X1971&lt;&gt;"",X1971+1,IF(WEEKDAY(X1968,2)=4,DATE(YEAR(X1968),MONTH(X1968),1),""))</f>
        <v>42586</v>
      </c>
      <c r="Y1972" s="18">
        <f t="shared" si="2842"/>
        <v>42593</v>
      </c>
      <c r="Z1972" s="18">
        <f t="shared" si="2843"/>
        <v>42600</v>
      </c>
      <c r="AA1972" s="18">
        <f t="shared" si="2844"/>
        <v>42607</v>
      </c>
      <c r="AB1972" s="18" t="str">
        <f t="shared" ref="AB1972" si="2852">IF(AB1971&lt;&gt;"",IF(EOMONTH(X1968,0)&gt;AB1971,AB1971+1,""),"")</f>
        <v/>
      </c>
      <c r="AC1972" s="18" t="str">
        <f t="shared" ref="AC1972" si="2853">IF(AC1971&lt;&gt;"",IF(EOMONTH(Y1968,0)&gt;AC1971,AC1971+1,""),"")</f>
        <v/>
      </c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</row>
    <row r="1973" spans="1:49" ht="11.25" customHeight="1">
      <c r="A1973" s="50"/>
      <c r="B1973" s="50"/>
      <c r="C1973" s="27"/>
      <c r="D1973" s="27"/>
      <c r="E1973" s="31"/>
      <c r="F1973" s="31"/>
      <c r="G1973" s="31"/>
      <c r="H1973" s="31"/>
      <c r="I1973" s="31"/>
      <c r="J1973" s="31"/>
      <c r="K1973" s="31"/>
      <c r="L1973" s="27"/>
      <c r="M1973" s="27"/>
      <c r="N1973" s="27"/>
      <c r="O1973" s="27"/>
      <c r="P1973" s="27"/>
      <c r="Q1973" s="27"/>
      <c r="R1973" s="27"/>
      <c r="S1973" s="27"/>
      <c r="T1973" s="27"/>
      <c r="U1973" s="27"/>
      <c r="V1973" s="27"/>
      <c r="W1973" s="7" t="s">
        <v>37</v>
      </c>
      <c r="X1973" s="18">
        <f t="shared" ref="X1973" si="2854">IF(X1972&lt;&gt;"",X1972+1,IF(WEEKDAY(X1968,2)=5,DATE(YEAR(X1968),MONTH(X1968),1),""))</f>
        <v>42587</v>
      </c>
      <c r="Y1973" s="18">
        <f t="shared" si="2842"/>
        <v>42594</v>
      </c>
      <c r="Z1973" s="18">
        <f t="shared" si="2843"/>
        <v>42601</v>
      </c>
      <c r="AA1973" s="18">
        <f t="shared" si="2844"/>
        <v>42608</v>
      </c>
      <c r="AB1973" s="18" t="str">
        <f t="shared" ref="AB1973" si="2855">IF(AB1972&lt;&gt;"",IF(EOMONTH(X1968,0)&gt;AB1972,AB1972+1,""),"")</f>
        <v/>
      </c>
      <c r="AC1973" s="18" t="str">
        <f t="shared" ref="AC1973" si="2856">IF(AC1972&lt;&gt;"",IF(EOMONTH(Y1968,0)&gt;AC1972,AC1972+1,""),"")</f>
        <v/>
      </c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</row>
    <row r="1974" spans="1:49" ht="11.25" customHeight="1">
      <c r="A1974" s="48" t="str">
        <f>IF(COUNTIF($AE$18:$AE$60,A1968)=1,VLOOKUP(A1968,$AE$18:$AF$60,2,0),"")</f>
        <v/>
      </c>
      <c r="B1974" s="48"/>
      <c r="C1974" s="27"/>
      <c r="D1974" s="27"/>
      <c r="E1974" s="31"/>
      <c r="F1974" s="31"/>
      <c r="G1974" s="31"/>
      <c r="H1974" s="31"/>
      <c r="I1974" s="31"/>
      <c r="J1974" s="31"/>
      <c r="K1974" s="31"/>
      <c r="L1974" s="27"/>
      <c r="M1974" s="27"/>
      <c r="N1974" s="27"/>
      <c r="O1974" s="27"/>
      <c r="P1974" s="27"/>
      <c r="Q1974" s="27"/>
      <c r="R1974" s="27"/>
      <c r="S1974" s="27"/>
      <c r="T1974" s="27"/>
      <c r="U1974" s="27"/>
      <c r="V1974" s="27"/>
      <c r="W1974" s="7" t="s">
        <v>38</v>
      </c>
      <c r="X1974" s="18">
        <f t="shared" ref="X1974" si="2857">IF(X1973&lt;&gt;"",X1973+1,IF(WEEKDAY(X1968,2)=6,DATE(YEAR(X1968),MONTH(X1968),1),""))</f>
        <v>42588</v>
      </c>
      <c r="Y1974" s="18">
        <f t="shared" si="2842"/>
        <v>42595</v>
      </c>
      <c r="Z1974" s="18">
        <f t="shared" si="2843"/>
        <v>42602</v>
      </c>
      <c r="AA1974" s="18">
        <f t="shared" si="2844"/>
        <v>42609</v>
      </c>
      <c r="AB1974" s="18" t="str">
        <f t="shared" ref="AB1974" si="2858">IF(AB1973&lt;&gt;"",IF(EOMONTH(X1968,0)&gt;AB1973,AB1973+1,""),"")</f>
        <v/>
      </c>
      <c r="AC1974" s="18" t="str">
        <f t="shared" ref="AC1974" si="2859">IF(AC1973&lt;&gt;"",IF(EOMONTH(Y1968,0)&gt;AC1973,AC1973+1,""),"")</f>
        <v/>
      </c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</row>
    <row r="1975" spans="1:49" ht="11.25" customHeight="1">
      <c r="A1975" s="49"/>
      <c r="B1975" s="49"/>
      <c r="C1975" s="29"/>
      <c r="D1975" s="29"/>
      <c r="E1975" s="29"/>
      <c r="F1975" s="29"/>
      <c r="G1975" s="29"/>
      <c r="H1975" s="29"/>
      <c r="I1975" s="29"/>
      <c r="J1975" s="29"/>
      <c r="K1975" s="29"/>
      <c r="L1975" s="29"/>
      <c r="M1975" s="29"/>
      <c r="N1975" s="29"/>
      <c r="O1975" s="29"/>
      <c r="P1975" s="29"/>
      <c r="Q1975" s="29"/>
      <c r="R1975" s="29"/>
      <c r="S1975" s="29"/>
      <c r="T1975" s="29"/>
      <c r="U1975" s="29"/>
      <c r="V1975" s="27"/>
      <c r="W1975" s="19" t="s">
        <v>38</v>
      </c>
      <c r="X1975" s="20">
        <f t="shared" ref="X1975" si="2860">IF(X1974&lt;&gt;"",X1974+1,IF(WEEKDAY(X1968,2)=7,DATE(YEAR(X1968),MONTH(X1968),1),""))</f>
        <v>42589</v>
      </c>
      <c r="Y1975" s="20">
        <f t="shared" si="2842"/>
        <v>42596</v>
      </c>
      <c r="Z1975" s="20">
        <f t="shared" si="2843"/>
        <v>42603</v>
      </c>
      <c r="AA1975" s="20">
        <f t="shared" si="2844"/>
        <v>42610</v>
      </c>
      <c r="AB1975" s="20" t="str">
        <f t="shared" ref="AB1975" si="2861">IF(AB1974&lt;&gt;"",IF(EOMONTH(X1968,0)&gt;AB1974,AB1974+1,""),"")</f>
        <v/>
      </c>
      <c r="AC1975" s="20" t="str">
        <f t="shared" ref="AC1975" si="2862">IF(AC1974&lt;&gt;"",IF(EOMONTH(Y1968,0)&gt;AC1974,AC1974+1,""),"")</f>
        <v/>
      </c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</row>
    <row r="1976" spans="1:49" ht="11.25" customHeight="1">
      <c r="A1976" s="25"/>
      <c r="B1976" s="25"/>
      <c r="C1976" s="27"/>
      <c r="D1976" s="27"/>
      <c r="E1976" s="27"/>
      <c r="F1976" s="27"/>
      <c r="G1976" s="27"/>
      <c r="H1976" s="27"/>
      <c r="I1976" s="27"/>
      <c r="J1976" s="27"/>
      <c r="K1976" s="27"/>
      <c r="L1976" s="27"/>
      <c r="M1976" s="27"/>
      <c r="N1976" s="27"/>
      <c r="O1976" s="27"/>
      <c r="P1976" s="27"/>
      <c r="Q1976" s="27"/>
      <c r="R1976" s="27"/>
      <c r="S1976" s="27"/>
      <c r="T1976" s="27"/>
      <c r="U1976" s="27"/>
      <c r="V1976" s="27"/>
      <c r="W1976" s="7"/>
      <c r="X1976" s="7"/>
      <c r="Y1976" s="7"/>
      <c r="Z1976" s="7"/>
      <c r="AA1976" s="7"/>
      <c r="AB1976" s="7"/>
      <c r="AC1976" s="27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</row>
    <row r="1977" spans="1:49" ht="11.25" customHeight="1">
      <c r="A1977" s="56">
        <f t="shared" ref="A1977" si="2863">A1968+1</f>
        <v>42582</v>
      </c>
      <c r="B1977" s="56"/>
      <c r="C1977" s="27"/>
      <c r="D1977" s="27"/>
      <c r="E1977" s="27"/>
      <c r="F1977" s="27"/>
      <c r="G1977" s="27"/>
      <c r="H1977" s="27"/>
      <c r="I1977" s="27"/>
      <c r="J1977" s="27"/>
      <c r="K1977" s="27"/>
      <c r="L1977" s="27"/>
      <c r="M1977" s="27"/>
      <c r="N1977" s="27"/>
      <c r="O1977" s="27"/>
      <c r="P1977" s="27"/>
      <c r="Q1977" s="27"/>
      <c r="R1977" s="27"/>
      <c r="S1977" s="27"/>
      <c r="T1977" s="27"/>
      <c r="U1977" s="27"/>
      <c r="V1977" s="27"/>
      <c r="X1977" s="47">
        <f t="shared" ref="X1977" si="2864">DATE(YEAR(X1968),MONTH(X1968)+1,1)</f>
        <v>42614</v>
      </c>
      <c r="Y1977" s="47"/>
      <c r="Z1977" s="47"/>
      <c r="AA1977" s="47"/>
      <c r="AB1977" s="47"/>
      <c r="AC1977" s="18" t="str">
        <f t="shared" ref="AC1977" si="2865">IF(AB1984&lt;&gt;"",IF(EOMONTH(Y1977,0)&gt;AB1984,AB1984+1,""),"")</f>
        <v/>
      </c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</row>
    <row r="1978" spans="1:49" ht="11.25" customHeight="1">
      <c r="A1978" s="56"/>
      <c r="B1978" s="56"/>
      <c r="C1978" s="27"/>
      <c r="D1978" s="27"/>
      <c r="E1978" s="27"/>
      <c r="F1978" s="27"/>
      <c r="G1978" s="27"/>
      <c r="H1978" s="27"/>
      <c r="I1978" s="27"/>
      <c r="J1978" s="27"/>
      <c r="K1978" s="27"/>
      <c r="L1978" s="27"/>
      <c r="M1978" s="27"/>
      <c r="N1978" s="27"/>
      <c r="O1978" s="27"/>
      <c r="P1978" s="27"/>
      <c r="Q1978" s="27"/>
      <c r="R1978" s="27"/>
      <c r="S1978" s="27"/>
      <c r="T1978" s="27"/>
      <c r="U1978" s="27"/>
      <c r="V1978" s="27"/>
      <c r="W1978" s="7" t="s">
        <v>35</v>
      </c>
      <c r="X1978" s="18" t="str">
        <f t="shared" ref="X1978" si="2866">IF(WEEKDAY(X1977,2)=1,DATE(YEAR(X1977),MONTH(X1977),1),"")</f>
        <v/>
      </c>
      <c r="Y1978" s="18">
        <f t="shared" ref="Y1978:AA1978" si="2867">X1984+1</f>
        <v>42618</v>
      </c>
      <c r="Z1978" s="18">
        <f t="shared" si="2867"/>
        <v>42625</v>
      </c>
      <c r="AA1978" s="18">
        <f t="shared" si="2867"/>
        <v>42632</v>
      </c>
      <c r="AB1978" s="18">
        <f t="shared" ref="AB1978" si="2868">IF(AA1984&lt;&gt;"",IF(EOMONTH(X1977,0)&gt;AA1984,AA1984+1,""),"")</f>
        <v>42639</v>
      </c>
      <c r="AC1978" s="18" t="str">
        <f t="shared" ref="AC1978" si="2869">IF(AB1984&lt;&gt;"",IF(EOMONTH(X1977,0)&gt;AB1984,AB1984+1,""),"")</f>
        <v/>
      </c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</row>
    <row r="1979" spans="1:49" ht="11.25" customHeight="1">
      <c r="A1979" s="56"/>
      <c r="B1979" s="56"/>
      <c r="C1979" s="27"/>
      <c r="D1979" s="27"/>
      <c r="E1979" s="27"/>
      <c r="F1979" s="27"/>
      <c r="G1979" s="27"/>
      <c r="H1979" s="27"/>
      <c r="I1979" s="27"/>
      <c r="J1979" s="27"/>
      <c r="K1979" s="27"/>
      <c r="L1979" s="27"/>
      <c r="M1979" s="27"/>
      <c r="N1979" s="27"/>
      <c r="O1979" s="27"/>
      <c r="P1979" s="27"/>
      <c r="Q1979" s="27"/>
      <c r="R1979" s="27"/>
      <c r="S1979" s="27"/>
      <c r="T1979" s="27"/>
      <c r="U1979" s="27"/>
      <c r="V1979" s="27"/>
      <c r="W1979" s="7" t="s">
        <v>36</v>
      </c>
      <c r="X1979" s="18" t="str">
        <f t="shared" ref="X1979" si="2870">IF(X1978&lt;&gt;"",X1978+1,IF(WEEKDAY(X1977,2)=2,DATE(YEAR(X1977),MONTH(X1977),1),""))</f>
        <v/>
      </c>
      <c r="Y1979" s="18">
        <f t="shared" ref="Y1979" si="2871">Y1978+1</f>
        <v>42619</v>
      </c>
      <c r="Z1979" s="18">
        <f t="shared" ref="Z1979" si="2872">Z1978+1</f>
        <v>42626</v>
      </c>
      <c r="AA1979" s="18">
        <f t="shared" ref="AA1979" si="2873">AA1978+1</f>
        <v>42633</v>
      </c>
      <c r="AB1979" s="18">
        <f t="shared" ref="AB1979" si="2874">IF(AB1978&lt;&gt;"",IF(EOMONTH(X1977,0)&gt;AB1978,AB1978+1,""),"")</f>
        <v>42640</v>
      </c>
      <c r="AC1979" s="18" t="str">
        <f t="shared" ref="AC1979" si="2875">IF(AC1978&lt;&gt;"",IF(EOMONTH(Y1977,0)&gt;AC1978,AC1978+1,""),"")</f>
        <v/>
      </c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</row>
    <row r="1980" spans="1:49" ht="11.25" customHeight="1">
      <c r="A1980" s="56"/>
      <c r="B1980" s="56"/>
      <c r="C1980" s="27"/>
      <c r="D1980" s="27"/>
      <c r="E1980" s="27"/>
      <c r="F1980" s="27"/>
      <c r="G1980" s="27"/>
      <c r="H1980" s="27"/>
      <c r="I1980" s="27"/>
      <c r="J1980" s="27"/>
      <c r="K1980" s="27"/>
      <c r="L1980" s="27"/>
      <c r="M1980" s="27"/>
      <c r="N1980" s="27"/>
      <c r="O1980" s="27"/>
      <c r="P1980" s="27"/>
      <c r="Q1980" s="27"/>
      <c r="R1980" s="27"/>
      <c r="S1980" s="27"/>
      <c r="T1980" s="27"/>
      <c r="U1980" s="27"/>
      <c r="V1980" s="7"/>
      <c r="W1980" s="7" t="s">
        <v>35</v>
      </c>
      <c r="X1980" s="18" t="str">
        <f t="shared" ref="X1980" si="2876">IF(X1979&lt;&gt;"",X1979+1,IF(WEEKDAY(X1977,2)=3,DATE(YEAR(X1977),MONTH(X1977),1),""))</f>
        <v/>
      </c>
      <c r="Y1980" s="18">
        <f t="shared" ref="Y1980:AA1980" si="2877">Y1979+1</f>
        <v>42620</v>
      </c>
      <c r="Z1980" s="18">
        <f t="shared" si="2877"/>
        <v>42627</v>
      </c>
      <c r="AA1980" s="18">
        <f t="shared" si="2877"/>
        <v>42634</v>
      </c>
      <c r="AB1980" s="18">
        <f t="shared" ref="AB1980" si="2878">IF(AB1979&lt;&gt;"",IF(EOMONTH(X1977,0)&gt;AB1979,AB1979+1,""),"")</f>
        <v>42641</v>
      </c>
      <c r="AC1980" s="18" t="str">
        <f t="shared" ref="AC1980" si="2879">IF(AC1979&lt;&gt;"",IF(EOMONTH(Y1977,0)&gt;AC1979,AC1979+1,""),"")</f>
        <v/>
      </c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</row>
    <row r="1981" spans="1:49" ht="11.25" customHeight="1">
      <c r="A1981" s="50">
        <f t="shared" ref="A1981" si="2880">A1977</f>
        <v>42582</v>
      </c>
      <c r="B1981" s="50"/>
      <c r="C1981" s="27"/>
      <c r="D1981" s="27"/>
      <c r="E1981" s="27"/>
      <c r="F1981" s="27"/>
      <c r="G1981" s="27"/>
      <c r="H1981" s="27"/>
      <c r="I1981" s="27"/>
      <c r="J1981" s="27"/>
      <c r="K1981" s="27"/>
      <c r="L1981" s="27"/>
      <c r="M1981" s="27"/>
      <c r="N1981" s="27"/>
      <c r="O1981" s="27"/>
      <c r="P1981" s="27"/>
      <c r="Q1981" s="27"/>
      <c r="R1981" s="27"/>
      <c r="S1981" s="27"/>
      <c r="T1981" s="27"/>
      <c r="U1981" s="27"/>
      <c r="V1981" s="7"/>
      <c r="W1981" s="7" t="s">
        <v>36</v>
      </c>
      <c r="X1981" s="18">
        <f t="shared" ref="X1981" si="2881">IF(X1980&lt;&gt;"",X1980+1,IF(WEEKDAY(X1977,2)=4,DATE(YEAR(X1977),MONTH(X1977),1),""))</f>
        <v>42614</v>
      </c>
      <c r="Y1981" s="18">
        <f t="shared" ref="Y1981:AA1981" si="2882">Y1980+1</f>
        <v>42621</v>
      </c>
      <c r="Z1981" s="18">
        <f t="shared" si="2882"/>
        <v>42628</v>
      </c>
      <c r="AA1981" s="18">
        <f t="shared" si="2882"/>
        <v>42635</v>
      </c>
      <c r="AB1981" s="18">
        <f t="shared" ref="AB1981" si="2883">IF(AB1980&lt;&gt;"",IF(EOMONTH(X1977,0)&gt;AB1980,AB1980+1,""),"")</f>
        <v>42642</v>
      </c>
      <c r="AC1981" s="18" t="str">
        <f t="shared" ref="AC1981" si="2884">IF(AC1980&lt;&gt;"",IF(EOMONTH(Y1977,0)&gt;AC1980,AC1980+1,""),"")</f>
        <v/>
      </c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</row>
    <row r="1982" spans="1:49" ht="11.25" customHeight="1">
      <c r="A1982" s="50"/>
      <c r="B1982" s="50"/>
      <c r="C1982" s="27"/>
      <c r="D1982" s="27"/>
      <c r="E1982" s="27"/>
      <c r="F1982" s="27"/>
      <c r="G1982" s="27"/>
      <c r="H1982" s="27"/>
      <c r="I1982" s="27"/>
      <c r="J1982" s="27"/>
      <c r="K1982" s="27"/>
      <c r="L1982" s="27"/>
      <c r="M1982" s="27"/>
      <c r="N1982" s="27"/>
      <c r="O1982" s="27"/>
      <c r="P1982" s="27"/>
      <c r="Q1982" s="27"/>
      <c r="R1982" s="27"/>
      <c r="S1982" s="27"/>
      <c r="T1982" s="27"/>
      <c r="U1982" s="27"/>
      <c r="V1982" s="7"/>
      <c r="W1982" s="7" t="s">
        <v>37</v>
      </c>
      <c r="X1982" s="18">
        <f t="shared" ref="X1982" si="2885">IF(X1981&lt;&gt;"",X1981+1,IF(WEEKDAY(X1977,2)=5,DATE(YEAR(X1977),MONTH(X1977),1),""))</f>
        <v>42615</v>
      </c>
      <c r="Y1982" s="18">
        <f t="shared" ref="Y1982:AA1982" si="2886">Y1981+1</f>
        <v>42622</v>
      </c>
      <c r="Z1982" s="18">
        <f t="shared" si="2886"/>
        <v>42629</v>
      </c>
      <c r="AA1982" s="18">
        <f t="shared" si="2886"/>
        <v>42636</v>
      </c>
      <c r="AB1982" s="18">
        <f t="shared" ref="AB1982" si="2887">IF(AB1981&lt;&gt;"",IF(EOMONTH(X1977,0)&gt;AB1981,AB1981+1,""),"")</f>
        <v>42643</v>
      </c>
      <c r="AC1982" s="18" t="str">
        <f t="shared" ref="AC1982" si="2888">IF(AC1981&lt;&gt;"",IF(EOMONTH(Y1977,0)&gt;AC1981,AC1981+1,""),"")</f>
        <v/>
      </c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</row>
    <row r="1983" spans="1:49" ht="11.25" customHeight="1">
      <c r="A1983" s="48" t="str">
        <f>IF(COUNTIF($AE$18:$AE$60,A1977)=1,VLOOKUP(A1977,$AE$18:$AF$60,2,0),"")</f>
        <v/>
      </c>
      <c r="B1983" s="48"/>
      <c r="C1983" s="27"/>
      <c r="D1983" s="27"/>
      <c r="E1983" s="27"/>
      <c r="F1983" s="27"/>
      <c r="G1983" s="27"/>
      <c r="H1983" s="27"/>
      <c r="I1983" s="27"/>
      <c r="J1983" s="27"/>
      <c r="K1983" s="27"/>
      <c r="L1983" s="27"/>
      <c r="M1983" s="27"/>
      <c r="N1983" s="27"/>
      <c r="O1983" s="27"/>
      <c r="P1983" s="27"/>
      <c r="Q1983" s="27"/>
      <c r="R1983" s="27"/>
      <c r="S1983" s="27"/>
      <c r="T1983" s="27"/>
      <c r="U1983" s="27"/>
      <c r="V1983" s="7"/>
      <c r="W1983" s="7" t="s">
        <v>38</v>
      </c>
      <c r="X1983" s="18">
        <f t="shared" ref="X1983" si="2889">IF(X1982&lt;&gt;"",X1982+1,IF(WEEKDAY(X1977,2)=6,DATE(YEAR(X1977),MONTH(X1977),1),""))</f>
        <v>42616</v>
      </c>
      <c r="Y1983" s="18">
        <f t="shared" ref="Y1983:AA1983" si="2890">Y1982+1</f>
        <v>42623</v>
      </c>
      <c r="Z1983" s="18">
        <f t="shared" si="2890"/>
        <v>42630</v>
      </c>
      <c r="AA1983" s="18">
        <f t="shared" si="2890"/>
        <v>42637</v>
      </c>
      <c r="AB1983" s="18" t="str">
        <f t="shared" ref="AB1983" si="2891">IF(AB1982&lt;&gt;"",IF(EOMONTH(X1977,0)&gt;AB1982,AB1982+1,""),"")</f>
        <v/>
      </c>
      <c r="AC1983" s="18" t="str">
        <f t="shared" ref="AC1983" si="2892">IF(AC1982&lt;&gt;"",IF(EOMONTH(Y1977,0)&gt;AC1982,AC1982+1,""),"")</f>
        <v/>
      </c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</row>
    <row r="1984" spans="1:49" ht="11.25" customHeight="1">
      <c r="A1984" s="49"/>
      <c r="B1984" s="49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7"/>
      <c r="W1984" s="19" t="s">
        <v>38</v>
      </c>
      <c r="X1984" s="20">
        <f t="shared" ref="X1984" si="2893">IF(X1983&lt;&gt;"",X1983+1,IF(WEEKDAY(X1977,2)=7,DATE(YEAR(X1977),MONTH(X1977),1),""))</f>
        <v>42617</v>
      </c>
      <c r="Y1984" s="20">
        <f t="shared" ref="Y1984:AA1984" si="2894">Y1983+1</f>
        <v>42624</v>
      </c>
      <c r="Z1984" s="20">
        <f t="shared" si="2894"/>
        <v>42631</v>
      </c>
      <c r="AA1984" s="20">
        <f t="shared" si="2894"/>
        <v>42638</v>
      </c>
      <c r="AB1984" s="20" t="str">
        <f t="shared" ref="AB1984" si="2895">IF(AB1983&lt;&gt;"",IF(EOMONTH(X1977,0)&gt;AB1983,AB1983+1,""),"")</f>
        <v/>
      </c>
      <c r="AC1984" s="20" t="str">
        <f t="shared" ref="AC1984" si="2896">IF(AC1983&lt;&gt;"",IF(EOMONTH(Y1977,0)&gt;AC1983,AC1983+1,""),"")</f>
        <v/>
      </c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</row>
    <row r="1985" spans="1:49" ht="33.75" customHeight="1">
      <c r="A1985" s="51">
        <f>TRUNC((A1987-WEEKDAY(A1987,2)-DATE(YEAR(A1987+4-WEEKDAY(A1987,2)),1,-10))/7)</f>
        <v>31</v>
      </c>
      <c r="B1985" s="51"/>
      <c r="C1985" s="52" t="str">
        <f>IF(MONTH(A1987)=MONTH(A2041),VLOOKUP(MONTH(A1987),$AI$1:$AJ$12,2,2)&amp;" "&amp;YEAR(A1987),VLOOKUP(MONTH(A1987),$AI$1:$AJ$12,2,2)&amp;" "&amp;YEAR(A1987)&amp;" / "&amp;VLOOKUP(MONTH(A2041),$AI$1:$AJ$12,2,2)&amp;" "&amp;YEAR(A2041))</f>
        <v>August 2016</v>
      </c>
      <c r="D1985" s="52"/>
      <c r="E1985" s="52"/>
      <c r="F1985" s="52"/>
      <c r="G1985" s="52"/>
      <c r="H1985" s="52"/>
      <c r="I1985" s="52"/>
      <c r="J1985" s="52"/>
      <c r="K1985" s="52"/>
      <c r="L1985" s="52"/>
      <c r="M1985" s="52" t="str">
        <f t="shared" ref="M1985" si="2897">C1985</f>
        <v>August 2016</v>
      </c>
      <c r="N1985" s="52"/>
      <c r="O1985" s="52"/>
      <c r="P1985" s="52"/>
      <c r="Q1985" s="52"/>
      <c r="R1985" s="52"/>
      <c r="S1985" s="52"/>
      <c r="T1985" s="52"/>
      <c r="U1985" s="52"/>
      <c r="V1985" s="52"/>
      <c r="W1985" s="52"/>
      <c r="X1985" s="52"/>
      <c r="Y1985" s="52"/>
      <c r="Z1985" s="53">
        <f t="shared" ref="Z1985" si="2898">A1985</f>
        <v>31</v>
      </c>
      <c r="AA1985" s="53"/>
      <c r="AB1985" s="53"/>
      <c r="AC1985" s="5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</row>
    <row r="1986" spans="1:49" ht="11.25" customHeight="1">
      <c r="A1986" s="27"/>
      <c r="B1986" s="27"/>
      <c r="C1986" s="27"/>
      <c r="D1986" s="27"/>
      <c r="E1986" s="27"/>
      <c r="F1986" s="27"/>
      <c r="G1986" s="27"/>
      <c r="H1986" s="27"/>
      <c r="I1986" s="27"/>
      <c r="J1986" s="27"/>
      <c r="K1986" s="27"/>
      <c r="L1986" s="2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</row>
    <row r="1987" spans="1:49" ht="11.25" customHeight="1">
      <c r="A1987" s="58">
        <f t="shared" ref="A1987" si="2899">A1977+1</f>
        <v>42583</v>
      </c>
      <c r="B1987" s="58"/>
      <c r="C1987" s="27"/>
      <c r="D1987" s="27"/>
      <c r="E1987" s="27"/>
      <c r="F1987" s="27"/>
      <c r="G1987" s="27"/>
      <c r="H1987" s="27"/>
      <c r="I1987" s="27"/>
      <c r="J1987" s="27"/>
      <c r="K1987" s="27"/>
      <c r="L1987" s="2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</row>
    <row r="1988" spans="1:49" ht="11.25" customHeight="1">
      <c r="A1988" s="58"/>
      <c r="B1988" s="58"/>
      <c r="C1988" s="27"/>
      <c r="D1988" s="27"/>
      <c r="E1988" s="27"/>
      <c r="F1988" s="27"/>
      <c r="G1988" s="27"/>
      <c r="H1988" s="27"/>
      <c r="I1988" s="27"/>
      <c r="J1988" s="27"/>
      <c r="K1988" s="27"/>
      <c r="L1988" s="2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</row>
    <row r="1989" spans="1:49" ht="11.25" customHeight="1">
      <c r="A1989" s="58"/>
      <c r="B1989" s="58"/>
      <c r="C1989" s="27"/>
      <c r="D1989" s="27"/>
      <c r="E1989" s="27"/>
      <c r="F1989" s="27"/>
      <c r="G1989" s="27"/>
      <c r="H1989" s="27"/>
      <c r="I1989" s="27"/>
      <c r="J1989" s="27"/>
      <c r="K1989" s="27"/>
      <c r="L1989" s="2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</row>
    <row r="1990" spans="1:49" ht="11.25" customHeight="1">
      <c r="A1990" s="58"/>
      <c r="B1990" s="58"/>
      <c r="C1990" s="27"/>
      <c r="D1990" s="27"/>
      <c r="E1990" s="27"/>
      <c r="F1990" s="28"/>
      <c r="G1990" s="27"/>
      <c r="H1990" s="27"/>
      <c r="I1990" s="27"/>
      <c r="J1990" s="27"/>
      <c r="K1990" s="27"/>
      <c r="L1990" s="2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</row>
    <row r="1991" spans="1:49" ht="11.25" customHeight="1">
      <c r="A1991" s="57">
        <f t="shared" ref="A1991" si="2900">A1987</f>
        <v>42583</v>
      </c>
      <c r="B1991" s="57"/>
      <c r="C1991" s="27"/>
      <c r="D1991" s="27"/>
      <c r="E1991" s="27"/>
      <c r="F1991" s="27"/>
      <c r="G1991" s="27"/>
      <c r="H1991" s="27"/>
      <c r="I1991" s="27"/>
      <c r="J1991" s="27"/>
      <c r="K1991" s="27"/>
      <c r="L1991" s="2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</row>
    <row r="1992" spans="1:49" ht="11.25" customHeight="1">
      <c r="A1992" s="57"/>
      <c r="B1992" s="57"/>
      <c r="C1992" s="27"/>
      <c r="D1992" s="27"/>
      <c r="E1992" s="27"/>
      <c r="F1992" s="27"/>
      <c r="G1992" s="27"/>
      <c r="H1992" s="27"/>
      <c r="I1992" s="27"/>
      <c r="J1992" s="27"/>
      <c r="K1992" s="27"/>
      <c r="L1992" s="2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</row>
    <row r="1993" spans="1:49" ht="11.25" customHeight="1">
      <c r="A1993" s="54" t="str">
        <f>IF(COUNTIF($AE$18:$AE$60,A1987)=1,VLOOKUP(A1987,$AE$18:$AF$60,2,0),"")</f>
        <v/>
      </c>
      <c r="B1993" s="54"/>
      <c r="C1993" s="27"/>
      <c r="D1993" s="27"/>
      <c r="E1993" s="27"/>
      <c r="F1993" s="27"/>
      <c r="G1993" s="27"/>
      <c r="H1993" s="27"/>
      <c r="I1993" s="27"/>
      <c r="J1993" s="27"/>
      <c r="K1993" s="27"/>
      <c r="L1993" s="2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</row>
    <row r="1994" spans="1:49" ht="11.25" customHeight="1">
      <c r="A1994" s="55"/>
      <c r="B1994" s="55"/>
      <c r="C1994" s="29"/>
      <c r="D1994" s="29"/>
      <c r="E1994" s="29"/>
      <c r="F1994" s="29"/>
      <c r="G1994" s="29"/>
      <c r="H1994" s="29"/>
      <c r="I1994" s="29"/>
      <c r="J1994" s="29"/>
      <c r="K1994" s="29"/>
      <c r="L1994" s="29"/>
      <c r="M1994" s="11"/>
      <c r="N1994" s="11"/>
      <c r="O1994" s="11"/>
      <c r="P1994" s="11"/>
      <c r="Q1994" s="11"/>
      <c r="R1994" s="11"/>
      <c r="S1994" s="11"/>
      <c r="T1994" s="11"/>
      <c r="U1994" s="11"/>
      <c r="V1994" s="7"/>
      <c r="W1994" s="7"/>
      <c r="X1994" s="7"/>
      <c r="Y1994" s="7"/>
      <c r="Z1994" s="7"/>
      <c r="AA1994" s="7"/>
      <c r="AB1994" s="7"/>
      <c r="AC1994" s="7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</row>
    <row r="1995" spans="1:49" ht="11.25" customHeight="1">
      <c r="A1995" s="27"/>
      <c r="B1995" s="27"/>
      <c r="C1995" s="27"/>
      <c r="D1995" s="27"/>
      <c r="E1995" s="27"/>
      <c r="F1995" s="27"/>
      <c r="G1995" s="27"/>
      <c r="H1995" s="27"/>
      <c r="I1995" s="27"/>
      <c r="J1995" s="27"/>
      <c r="K1995" s="27"/>
      <c r="L1995" s="2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</row>
    <row r="1996" spans="1:49" ht="11.25" customHeight="1">
      <c r="A1996" s="58">
        <f t="shared" ref="A1996" si="2901">A1987+1</f>
        <v>42584</v>
      </c>
      <c r="B1996" s="58"/>
      <c r="C1996" s="27"/>
      <c r="D1996" s="27"/>
      <c r="E1996" s="27"/>
      <c r="F1996" s="27"/>
      <c r="G1996" s="27"/>
      <c r="H1996" s="27"/>
      <c r="I1996" s="27"/>
      <c r="J1996" s="27"/>
      <c r="K1996" s="27"/>
      <c r="L1996" s="2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</row>
    <row r="1997" spans="1:49" ht="11.25" customHeight="1">
      <c r="A1997" s="58"/>
      <c r="B1997" s="58"/>
      <c r="C1997" s="27"/>
      <c r="D1997" s="27"/>
      <c r="E1997" s="27"/>
      <c r="F1997" s="27"/>
      <c r="G1997" s="27"/>
      <c r="H1997" s="27"/>
      <c r="I1997" s="27"/>
      <c r="J1997" s="27"/>
      <c r="K1997" s="27"/>
      <c r="L1997" s="2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</row>
    <row r="1998" spans="1:49" ht="11.25" customHeight="1">
      <c r="A1998" s="58"/>
      <c r="B1998" s="58"/>
      <c r="C1998" s="27"/>
      <c r="D1998" s="27"/>
      <c r="E1998" s="27"/>
      <c r="F1998" s="27"/>
      <c r="G1998" s="27"/>
      <c r="H1998" s="27"/>
      <c r="I1998" s="27"/>
      <c r="J1998" s="27"/>
      <c r="K1998" s="27"/>
      <c r="L1998" s="2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</row>
    <row r="1999" spans="1:49" ht="11.25" customHeight="1">
      <c r="A1999" s="58"/>
      <c r="B1999" s="58"/>
      <c r="C1999" s="27"/>
      <c r="D1999" s="27"/>
      <c r="E1999" s="27"/>
      <c r="F1999" s="27"/>
      <c r="G1999" s="27"/>
      <c r="H1999" s="27"/>
      <c r="I1999" s="27"/>
      <c r="J1999" s="27"/>
      <c r="K1999" s="27"/>
      <c r="L1999" s="2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</row>
    <row r="2000" spans="1:49" ht="11.25" customHeight="1">
      <c r="A2000" s="57">
        <f t="shared" ref="A2000" si="2902">A1996</f>
        <v>42584</v>
      </c>
      <c r="B2000" s="57"/>
      <c r="C2000" s="27"/>
      <c r="D2000" s="27"/>
      <c r="E2000" s="27"/>
      <c r="F2000" s="27"/>
      <c r="G2000" s="27"/>
      <c r="H2000" s="27"/>
      <c r="I2000" s="27"/>
      <c r="J2000" s="27"/>
      <c r="K2000" s="27"/>
      <c r="L2000" s="2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</row>
    <row r="2001" spans="1:49" ht="11.25" customHeight="1">
      <c r="A2001" s="57"/>
      <c r="B2001" s="57"/>
      <c r="C2001" s="27"/>
      <c r="D2001" s="27"/>
      <c r="E2001" s="27"/>
      <c r="F2001" s="27"/>
      <c r="G2001" s="27"/>
      <c r="H2001" s="27"/>
      <c r="I2001" s="27"/>
      <c r="J2001" s="27"/>
      <c r="K2001" s="27"/>
      <c r="L2001" s="2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</row>
    <row r="2002" spans="1:49" ht="11.25" customHeight="1">
      <c r="A2002" s="54" t="str">
        <f>IF(COUNTIF($AE$18:$AE$60,A1996)=1,VLOOKUP(A1996,$AE$18:$AF$60,2,0),"")</f>
        <v/>
      </c>
      <c r="B2002" s="54"/>
      <c r="C2002" s="27"/>
      <c r="D2002" s="27"/>
      <c r="E2002" s="27"/>
      <c r="F2002" s="27"/>
      <c r="G2002" s="27"/>
      <c r="H2002" s="27"/>
      <c r="I2002" s="27"/>
      <c r="J2002" s="27"/>
      <c r="K2002" s="27"/>
      <c r="L2002" s="2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</row>
    <row r="2003" spans="1:49" ht="11.25" customHeight="1">
      <c r="A2003" s="55"/>
      <c r="B2003" s="55"/>
      <c r="C2003" s="29"/>
      <c r="D2003" s="29"/>
      <c r="E2003" s="29"/>
      <c r="F2003" s="29"/>
      <c r="G2003" s="29"/>
      <c r="H2003" s="29"/>
      <c r="I2003" s="29"/>
      <c r="J2003" s="29"/>
      <c r="K2003" s="29"/>
      <c r="L2003" s="29"/>
      <c r="M2003" s="11"/>
      <c r="N2003" s="11"/>
      <c r="O2003" s="11"/>
      <c r="P2003" s="11"/>
      <c r="Q2003" s="11"/>
      <c r="R2003" s="11"/>
      <c r="S2003" s="11"/>
      <c r="T2003" s="11"/>
      <c r="U2003" s="11"/>
      <c r="V2003" s="7"/>
      <c r="W2003" s="7"/>
      <c r="X2003" s="7"/>
      <c r="Y2003" s="7"/>
      <c r="Z2003" s="7"/>
      <c r="AA2003" s="7"/>
      <c r="AB2003" s="7"/>
      <c r="AC2003" s="7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</row>
    <row r="2004" spans="1:49" ht="11.25" customHeight="1">
      <c r="A2004" s="30"/>
      <c r="B2004" s="30"/>
      <c r="C2004" s="27"/>
      <c r="D2004" s="27"/>
      <c r="E2004" s="27"/>
      <c r="F2004" s="27"/>
      <c r="G2004" s="27"/>
      <c r="H2004" s="27"/>
      <c r="I2004" s="27"/>
      <c r="J2004" s="27"/>
      <c r="K2004" s="27"/>
      <c r="L2004" s="2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</row>
    <row r="2005" spans="1:49" ht="11.25" customHeight="1">
      <c r="A2005" s="58">
        <f t="shared" ref="A2005" si="2903">A1996+1</f>
        <v>42585</v>
      </c>
      <c r="B2005" s="58"/>
      <c r="C2005" s="27"/>
      <c r="D2005" s="27"/>
      <c r="E2005" s="27"/>
      <c r="F2005" s="27"/>
      <c r="G2005" s="27"/>
      <c r="H2005" s="27"/>
      <c r="I2005" s="27"/>
      <c r="J2005" s="27"/>
      <c r="K2005" s="27"/>
      <c r="L2005" s="2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</row>
    <row r="2006" spans="1:49" ht="11.25" customHeight="1">
      <c r="A2006" s="58"/>
      <c r="B2006" s="58"/>
      <c r="C2006" s="27"/>
      <c r="D2006" s="27"/>
      <c r="E2006" s="27"/>
      <c r="F2006" s="27"/>
      <c r="G2006" s="27"/>
      <c r="H2006" s="27"/>
      <c r="I2006" s="27"/>
      <c r="J2006" s="27"/>
      <c r="K2006" s="27"/>
      <c r="L2006" s="2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</row>
    <row r="2007" spans="1:49" ht="11.25" customHeight="1">
      <c r="A2007" s="58"/>
      <c r="B2007" s="58"/>
      <c r="C2007" s="27"/>
      <c r="D2007" s="27"/>
      <c r="E2007" s="27"/>
      <c r="F2007" s="27"/>
      <c r="G2007" s="27"/>
      <c r="H2007" s="27"/>
      <c r="I2007" s="27"/>
      <c r="J2007" s="27"/>
      <c r="K2007" s="27"/>
      <c r="L2007" s="2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</row>
    <row r="2008" spans="1:49" ht="11.25" customHeight="1">
      <c r="A2008" s="58"/>
      <c r="B2008" s="58"/>
      <c r="C2008" s="27"/>
      <c r="D2008" s="27"/>
      <c r="E2008" s="27"/>
      <c r="F2008" s="27"/>
      <c r="G2008" s="27"/>
      <c r="H2008" s="27"/>
      <c r="I2008" s="27"/>
      <c r="J2008" s="27"/>
      <c r="K2008" s="27"/>
      <c r="L2008" s="2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</row>
    <row r="2009" spans="1:49" ht="11.25" customHeight="1">
      <c r="A2009" s="57">
        <f t="shared" ref="A2009" si="2904">A2005</f>
        <v>42585</v>
      </c>
      <c r="B2009" s="57"/>
      <c r="C2009" s="27"/>
      <c r="D2009" s="27"/>
      <c r="E2009" s="27"/>
      <c r="F2009" s="27"/>
      <c r="G2009" s="27"/>
      <c r="H2009" s="27"/>
      <c r="I2009" s="27"/>
      <c r="J2009" s="27"/>
      <c r="K2009" s="27"/>
      <c r="L2009" s="2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</row>
    <row r="2010" spans="1:49" ht="11.25" customHeight="1">
      <c r="A2010" s="57"/>
      <c r="B2010" s="57"/>
      <c r="C2010" s="27"/>
      <c r="D2010" s="27"/>
      <c r="E2010" s="27"/>
      <c r="F2010" s="27"/>
      <c r="G2010" s="27"/>
      <c r="H2010" s="27"/>
      <c r="I2010" s="27"/>
      <c r="J2010" s="27"/>
      <c r="K2010" s="27"/>
      <c r="L2010" s="2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</row>
    <row r="2011" spans="1:49" ht="11.25" customHeight="1">
      <c r="A2011" s="54" t="str">
        <f>IF(COUNTIF($AE$18:$AE$60,A2005)=1,VLOOKUP(A2005,$AE$18:$AF$60,2,0),"")</f>
        <v/>
      </c>
      <c r="B2011" s="54"/>
      <c r="C2011" s="27"/>
      <c r="D2011" s="27"/>
      <c r="E2011" s="27"/>
      <c r="F2011" s="27"/>
      <c r="G2011" s="27"/>
      <c r="H2011" s="27"/>
      <c r="I2011" s="27"/>
      <c r="J2011" s="27"/>
      <c r="K2011" s="27"/>
      <c r="L2011" s="2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</row>
    <row r="2012" spans="1:49" ht="11.25" customHeight="1">
      <c r="A2012" s="55"/>
      <c r="B2012" s="55"/>
      <c r="C2012" s="29"/>
      <c r="D2012" s="29"/>
      <c r="E2012" s="29"/>
      <c r="F2012" s="29"/>
      <c r="G2012" s="29"/>
      <c r="H2012" s="29"/>
      <c r="I2012" s="29"/>
      <c r="J2012" s="29"/>
      <c r="K2012" s="29"/>
      <c r="L2012" s="29"/>
      <c r="M2012" s="11"/>
      <c r="N2012" s="11"/>
      <c r="O2012" s="11"/>
      <c r="P2012" s="11"/>
      <c r="Q2012" s="11"/>
      <c r="R2012" s="11"/>
      <c r="S2012" s="11"/>
      <c r="T2012" s="11"/>
      <c r="U2012" s="11"/>
      <c r="V2012" s="7"/>
      <c r="W2012" s="7"/>
      <c r="X2012" s="7"/>
      <c r="Y2012" s="7"/>
      <c r="Z2012" s="7"/>
      <c r="AA2012" s="7"/>
      <c r="AB2012" s="7"/>
      <c r="AC2012" s="7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</row>
    <row r="2013" spans="1:49" ht="11.25" customHeight="1">
      <c r="A2013" s="30"/>
      <c r="B2013" s="30"/>
      <c r="C2013" s="27"/>
      <c r="D2013" s="27"/>
      <c r="E2013" s="27"/>
      <c r="F2013" s="27"/>
      <c r="G2013" s="27"/>
      <c r="H2013" s="27"/>
      <c r="I2013" s="27"/>
      <c r="J2013" s="27"/>
      <c r="K2013" s="27"/>
      <c r="L2013" s="2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</row>
    <row r="2014" spans="1:49" ht="11.25" customHeight="1">
      <c r="A2014" s="58">
        <f t="shared" ref="A2014" si="2905">A2005+1</f>
        <v>42586</v>
      </c>
      <c r="B2014" s="58"/>
      <c r="C2014" s="27"/>
      <c r="D2014" s="27"/>
      <c r="E2014" s="27"/>
      <c r="F2014" s="27"/>
      <c r="G2014" s="27"/>
      <c r="H2014" s="27"/>
      <c r="I2014" s="27"/>
      <c r="J2014" s="27"/>
      <c r="K2014" s="27"/>
      <c r="L2014" s="2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</row>
    <row r="2015" spans="1:49" ht="11.25" customHeight="1">
      <c r="A2015" s="58"/>
      <c r="B2015" s="58"/>
      <c r="C2015" s="27"/>
      <c r="D2015" s="27"/>
      <c r="E2015" s="27"/>
      <c r="F2015" s="27"/>
      <c r="G2015" s="27"/>
      <c r="H2015" s="27"/>
      <c r="I2015" s="27"/>
      <c r="J2015" s="27"/>
      <c r="K2015" s="27"/>
      <c r="L2015" s="2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</row>
    <row r="2016" spans="1:49" ht="11.25" customHeight="1">
      <c r="A2016" s="58"/>
      <c r="B2016" s="58"/>
      <c r="C2016" s="27"/>
      <c r="D2016" s="27"/>
      <c r="E2016" s="27"/>
      <c r="F2016" s="27"/>
      <c r="G2016" s="27"/>
      <c r="H2016" s="27"/>
      <c r="I2016" s="27"/>
      <c r="J2016" s="27"/>
      <c r="K2016" s="27"/>
      <c r="L2016" s="2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</row>
    <row r="2017" spans="1:49" ht="11.25" customHeight="1">
      <c r="A2017" s="58"/>
      <c r="B2017" s="58"/>
      <c r="C2017" s="27"/>
      <c r="D2017" s="27"/>
      <c r="E2017" s="27"/>
      <c r="F2017" s="27"/>
      <c r="G2017" s="27"/>
      <c r="H2017" s="27"/>
      <c r="I2017" s="27"/>
      <c r="J2017" s="27"/>
      <c r="K2017" s="27"/>
      <c r="L2017" s="2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</row>
    <row r="2018" spans="1:49" ht="11.25" customHeight="1">
      <c r="A2018" s="57">
        <f t="shared" ref="A2018" si="2906">A2014</f>
        <v>42586</v>
      </c>
      <c r="B2018" s="57"/>
      <c r="C2018" s="27"/>
      <c r="D2018" s="27"/>
      <c r="E2018" s="27"/>
      <c r="F2018" s="27"/>
      <c r="G2018" s="27"/>
      <c r="H2018" s="27"/>
      <c r="I2018" s="27"/>
      <c r="J2018" s="27"/>
      <c r="K2018" s="27"/>
      <c r="L2018" s="27"/>
      <c r="M2018" s="7"/>
      <c r="N2018" s="7"/>
      <c r="O2018" s="7"/>
      <c r="P2018" s="27"/>
      <c r="Q2018" s="27"/>
      <c r="R2018" s="27"/>
      <c r="S2018" s="27"/>
      <c r="T2018" s="27"/>
      <c r="U2018" s="27"/>
      <c r="V2018" s="27"/>
      <c r="W2018" s="7"/>
      <c r="X2018" s="7"/>
      <c r="Y2018" s="7"/>
      <c r="Z2018" s="7"/>
      <c r="AA2018" s="7"/>
      <c r="AB2018" s="7"/>
      <c r="AC2018" s="7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</row>
    <row r="2019" spans="1:49" ht="11.25" customHeight="1">
      <c r="A2019" s="57"/>
      <c r="B2019" s="57"/>
      <c r="C2019" s="27"/>
      <c r="D2019" s="27"/>
      <c r="E2019" s="27"/>
      <c r="F2019" s="27"/>
      <c r="G2019" s="27"/>
      <c r="H2019" s="27"/>
      <c r="I2019" s="27"/>
      <c r="J2019" s="27"/>
      <c r="K2019" s="27"/>
      <c r="L2019" s="27"/>
      <c r="M2019" s="7"/>
      <c r="N2019" s="7"/>
      <c r="O2019" s="7"/>
      <c r="P2019" s="27"/>
      <c r="Q2019" s="27"/>
      <c r="R2019" s="27"/>
      <c r="S2019" s="27"/>
      <c r="T2019" s="27"/>
      <c r="U2019" s="27"/>
      <c r="V2019" s="27"/>
      <c r="W2019" s="7"/>
      <c r="X2019" s="7"/>
      <c r="Y2019" s="7"/>
      <c r="Z2019" s="7"/>
      <c r="AA2019" s="7"/>
      <c r="AB2019" s="7"/>
      <c r="AC2019" s="7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</row>
    <row r="2020" spans="1:49" ht="11.25" customHeight="1">
      <c r="A2020" s="54" t="str">
        <f>IF(COUNTIF($AE$18:$AE$60,A2014)=1,VLOOKUP(A2014,$AE$18:$AF$60,2,0),"")</f>
        <v/>
      </c>
      <c r="B2020" s="54"/>
      <c r="C2020" s="27"/>
      <c r="D2020" s="27"/>
      <c r="E2020" s="27"/>
      <c r="F2020" s="27"/>
      <c r="G2020" s="27"/>
      <c r="H2020" s="27"/>
      <c r="I2020" s="27"/>
      <c r="J2020" s="27"/>
      <c r="K2020" s="27"/>
      <c r="L2020" s="27"/>
      <c r="M2020" s="7"/>
      <c r="N2020" s="7"/>
      <c r="O2020" s="7"/>
      <c r="P2020" s="27"/>
      <c r="Q2020" s="27"/>
      <c r="R2020" s="27"/>
      <c r="S2020" s="27"/>
      <c r="T2020" s="27"/>
      <c r="U2020" s="27"/>
      <c r="V2020" s="27"/>
      <c r="W2020" s="7"/>
      <c r="X2020" s="7"/>
      <c r="Y2020" s="7"/>
      <c r="Z2020" s="7"/>
      <c r="AA2020" s="7"/>
      <c r="AB2020" s="7"/>
      <c r="AC2020" s="7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</row>
    <row r="2021" spans="1:49" ht="11.25" customHeight="1">
      <c r="A2021" s="55"/>
      <c r="B2021" s="55"/>
      <c r="C2021" s="29"/>
      <c r="D2021" s="29"/>
      <c r="E2021" s="29"/>
      <c r="F2021" s="29"/>
      <c r="G2021" s="29"/>
      <c r="H2021" s="29"/>
      <c r="I2021" s="29"/>
      <c r="J2021" s="29"/>
      <c r="K2021" s="29"/>
      <c r="L2021" s="29"/>
      <c r="M2021" s="11"/>
      <c r="N2021" s="11"/>
      <c r="O2021" s="11"/>
      <c r="P2021" s="29"/>
      <c r="Q2021" s="29"/>
      <c r="R2021" s="29"/>
      <c r="S2021" s="29"/>
      <c r="T2021" s="29"/>
      <c r="U2021" s="29"/>
      <c r="V2021" s="27"/>
      <c r="W2021" s="7"/>
      <c r="X2021" s="7"/>
      <c r="Y2021" s="7"/>
      <c r="Z2021" s="7"/>
      <c r="AA2021" s="7"/>
      <c r="AB2021" s="7"/>
      <c r="AC2021" s="7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</row>
    <row r="2022" spans="1:49" ht="11.25" customHeight="1">
      <c r="A2022" s="7"/>
      <c r="B2022" s="7"/>
      <c r="C2022" s="27"/>
      <c r="D2022" s="27"/>
      <c r="E2022" s="27"/>
      <c r="F2022" s="27"/>
      <c r="G2022" s="27"/>
      <c r="H2022" s="27"/>
      <c r="I2022" s="27"/>
      <c r="J2022" s="27"/>
      <c r="K2022" s="27"/>
      <c r="L2022" s="27"/>
      <c r="M2022" s="7"/>
      <c r="N2022" s="7"/>
      <c r="O2022" s="7"/>
      <c r="P2022" s="27"/>
      <c r="Q2022" s="27"/>
      <c r="R2022" s="27"/>
      <c r="S2022" s="27"/>
      <c r="T2022" s="27"/>
      <c r="U2022" s="27"/>
      <c r="V2022" s="27"/>
      <c r="W2022" s="7"/>
      <c r="X2022" s="7"/>
      <c r="Y2022" s="7"/>
      <c r="Z2022" s="7"/>
      <c r="AA2022" s="7"/>
      <c r="AB2022" s="7"/>
      <c r="AC2022" s="7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</row>
    <row r="2023" spans="1:49" ht="11.25" customHeight="1">
      <c r="A2023" s="58">
        <f t="shared" ref="A2023" si="2907">A2014+1</f>
        <v>42587</v>
      </c>
      <c r="B2023" s="58"/>
      <c r="C2023" s="27"/>
      <c r="D2023" s="27"/>
      <c r="E2023" s="27"/>
      <c r="F2023" s="27"/>
      <c r="G2023" s="27"/>
      <c r="H2023" s="27"/>
      <c r="I2023" s="27"/>
      <c r="J2023" s="27"/>
      <c r="K2023" s="27"/>
      <c r="L2023" s="27"/>
      <c r="M2023" s="7"/>
      <c r="N2023" s="7"/>
      <c r="O2023" s="7"/>
      <c r="P2023" s="27"/>
      <c r="Q2023" s="27"/>
      <c r="R2023" s="27"/>
      <c r="S2023" s="27"/>
      <c r="T2023" s="27"/>
      <c r="U2023" s="27"/>
      <c r="V2023" s="27"/>
      <c r="X2023" s="47">
        <f t="shared" ref="X2023" si="2908">IF(DAY(A1987)&gt;$AD$5,DATE(YEAR(A1987),MONTH(A1987),1),DATE(YEAR(A1987),MONTH(A1987)-1,1))</f>
        <v>42552</v>
      </c>
      <c r="Y2023" s="47"/>
      <c r="Z2023" s="47"/>
      <c r="AA2023" s="47"/>
      <c r="AB2023" s="47"/>
      <c r="AC2023" s="18" t="str">
        <f t="shared" ref="AC2023" si="2909">IF(AB2030&lt;&gt;"",IF(EOMONTH(Y2023,0)&gt;AB2030,AB2030+1,""),"")</f>
        <v/>
      </c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</row>
    <row r="2024" spans="1:49" ht="11.25" customHeight="1">
      <c r="A2024" s="58"/>
      <c r="B2024" s="58"/>
      <c r="C2024" s="27"/>
      <c r="D2024" s="27"/>
      <c r="E2024" s="27"/>
      <c r="F2024" s="27"/>
      <c r="G2024" s="27"/>
      <c r="H2024" s="27"/>
      <c r="I2024" s="27"/>
      <c r="J2024" s="27"/>
      <c r="K2024" s="27"/>
      <c r="L2024" s="27"/>
      <c r="M2024" s="7"/>
      <c r="N2024" s="7"/>
      <c r="O2024" s="7"/>
      <c r="P2024" s="27"/>
      <c r="Q2024" s="27"/>
      <c r="R2024" s="27"/>
      <c r="S2024" s="27"/>
      <c r="T2024" s="27"/>
      <c r="U2024" s="27"/>
      <c r="V2024" s="27"/>
      <c r="W2024" s="7" t="s">
        <v>35</v>
      </c>
      <c r="X2024" s="18" t="str">
        <f t="shared" ref="X2024" si="2910">IF(WEEKDAY(X2023,2)=1,DATE(YEAR(X2023),MONTH(X2023),1),"")</f>
        <v/>
      </c>
      <c r="Y2024" s="18">
        <f t="shared" ref="Y2024:AA2024" si="2911">X2030+1</f>
        <v>42555</v>
      </c>
      <c r="Z2024" s="18">
        <f t="shared" si="2911"/>
        <v>42562</v>
      </c>
      <c r="AA2024" s="18">
        <f t="shared" si="2911"/>
        <v>42569</v>
      </c>
      <c r="AB2024" s="18">
        <f t="shared" ref="AB2024" si="2912">IF(AA2030&lt;&gt;"",IF(EOMONTH(X2023,0)&gt;AA2030,AA2030+1,""),"")</f>
        <v>42576</v>
      </c>
      <c r="AC2024" s="18" t="str">
        <f t="shared" ref="AC2024" si="2913">IF(AB2030&lt;&gt;"",IF(EOMONTH(X2023,0)&gt;AB2030,AB2030+1,""),"")</f>
        <v/>
      </c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</row>
    <row r="2025" spans="1:49" ht="11.25" customHeight="1">
      <c r="A2025" s="58"/>
      <c r="B2025" s="58"/>
      <c r="C2025" s="27"/>
      <c r="D2025" s="27"/>
      <c r="E2025" s="27"/>
      <c r="F2025" s="27"/>
      <c r="G2025" s="27"/>
      <c r="H2025" s="27"/>
      <c r="I2025" s="27"/>
      <c r="J2025" s="27"/>
      <c r="K2025" s="27"/>
      <c r="L2025" s="27"/>
      <c r="M2025" s="27"/>
      <c r="N2025" s="27"/>
      <c r="O2025" s="27"/>
      <c r="P2025" s="27"/>
      <c r="Q2025" s="27"/>
      <c r="R2025" s="27"/>
      <c r="S2025" s="27"/>
      <c r="T2025" s="27"/>
      <c r="U2025" s="27"/>
      <c r="V2025" s="27"/>
      <c r="W2025" s="7" t="s">
        <v>36</v>
      </c>
      <c r="X2025" s="18" t="str">
        <f t="shared" ref="X2025" si="2914">IF(X2024&lt;&gt;"",X2024+1,IF(WEEKDAY(X2023,2)=2,DATE(YEAR(X2023),MONTH(X2023),1),""))</f>
        <v/>
      </c>
      <c r="Y2025" s="18">
        <f t="shared" ref="Y2025:Y2030" si="2915">Y2024+1</f>
        <v>42556</v>
      </c>
      <c r="Z2025" s="18">
        <f t="shared" ref="Z2025:Z2030" si="2916">Z2024+1</f>
        <v>42563</v>
      </c>
      <c r="AA2025" s="18">
        <f t="shared" ref="AA2025:AA2030" si="2917">AA2024+1</f>
        <v>42570</v>
      </c>
      <c r="AB2025" s="18">
        <f t="shared" ref="AB2025" si="2918">IF(AB2024&lt;&gt;"",IF(EOMONTH(X2023,0)&gt;AB2024,AB2024+1,""),"")</f>
        <v>42577</v>
      </c>
      <c r="AC2025" s="18" t="str">
        <f t="shared" ref="AC2025" si="2919">IF(AC2024&lt;&gt;"",IF(EOMONTH(Y2023,0)&gt;AC2024,AC2024+1,""),"")</f>
        <v/>
      </c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</row>
    <row r="2026" spans="1:49" ht="11.25" customHeight="1">
      <c r="A2026" s="58"/>
      <c r="B2026" s="58"/>
      <c r="C2026" s="27"/>
      <c r="D2026" s="27"/>
      <c r="E2026" s="27"/>
      <c r="F2026" s="27"/>
      <c r="G2026" s="27"/>
      <c r="H2026" s="27"/>
      <c r="I2026" s="27"/>
      <c r="J2026" s="27"/>
      <c r="K2026" s="27"/>
      <c r="L2026" s="27"/>
      <c r="M2026" s="27"/>
      <c r="N2026" s="27"/>
      <c r="O2026" s="27"/>
      <c r="P2026" s="27"/>
      <c r="Q2026" s="27"/>
      <c r="R2026" s="27"/>
      <c r="S2026" s="27"/>
      <c r="T2026" s="27"/>
      <c r="U2026" s="27"/>
      <c r="V2026" s="27"/>
      <c r="W2026" s="7" t="s">
        <v>35</v>
      </c>
      <c r="X2026" s="18" t="str">
        <f t="shared" ref="X2026" si="2920">IF(X2025&lt;&gt;"",X2025+1,IF(WEEKDAY(X2023,2)=3,DATE(YEAR(X2023),MONTH(X2023),1),""))</f>
        <v/>
      </c>
      <c r="Y2026" s="18">
        <f t="shared" si="2915"/>
        <v>42557</v>
      </c>
      <c r="Z2026" s="18">
        <f t="shared" si="2916"/>
        <v>42564</v>
      </c>
      <c r="AA2026" s="18">
        <f t="shared" si="2917"/>
        <v>42571</v>
      </c>
      <c r="AB2026" s="18">
        <f t="shared" ref="AB2026" si="2921">IF(AB2025&lt;&gt;"",IF(EOMONTH(X2023,0)&gt;AB2025,AB2025+1,""),"")</f>
        <v>42578</v>
      </c>
      <c r="AC2026" s="18" t="str">
        <f t="shared" ref="AC2026" si="2922">IF(AC2025&lt;&gt;"",IF(EOMONTH(Y2023,0)&gt;AC2025,AC2025+1,""),"")</f>
        <v/>
      </c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</row>
    <row r="2027" spans="1:49" ht="11.25" customHeight="1">
      <c r="A2027" s="57">
        <f t="shared" ref="A2027" si="2923">A2023</f>
        <v>42587</v>
      </c>
      <c r="B2027" s="57"/>
      <c r="C2027" s="27"/>
      <c r="D2027" s="27"/>
      <c r="E2027" s="27"/>
      <c r="F2027" s="27"/>
      <c r="G2027" s="27"/>
      <c r="H2027" s="27"/>
      <c r="I2027" s="27"/>
      <c r="J2027" s="27"/>
      <c r="K2027" s="27"/>
      <c r="L2027" s="27"/>
      <c r="M2027" s="27"/>
      <c r="N2027" s="27"/>
      <c r="O2027" s="27"/>
      <c r="P2027" s="27"/>
      <c r="Q2027" s="27"/>
      <c r="R2027" s="27"/>
      <c r="S2027" s="27"/>
      <c r="T2027" s="27"/>
      <c r="U2027" s="27"/>
      <c r="V2027" s="27"/>
      <c r="W2027" s="7" t="s">
        <v>36</v>
      </c>
      <c r="X2027" s="18" t="str">
        <f t="shared" ref="X2027" si="2924">IF(X2026&lt;&gt;"",X2026+1,IF(WEEKDAY(X2023,2)=4,DATE(YEAR(X2023),MONTH(X2023),1),""))</f>
        <v/>
      </c>
      <c r="Y2027" s="18">
        <f t="shared" si="2915"/>
        <v>42558</v>
      </c>
      <c r="Z2027" s="18">
        <f t="shared" si="2916"/>
        <v>42565</v>
      </c>
      <c r="AA2027" s="18">
        <f t="shared" si="2917"/>
        <v>42572</v>
      </c>
      <c r="AB2027" s="18">
        <f t="shared" ref="AB2027" si="2925">IF(AB2026&lt;&gt;"",IF(EOMONTH(X2023,0)&gt;AB2026,AB2026+1,""),"")</f>
        <v>42579</v>
      </c>
      <c r="AC2027" s="18" t="str">
        <f t="shared" ref="AC2027" si="2926">IF(AC2026&lt;&gt;"",IF(EOMONTH(Y2023,0)&gt;AC2026,AC2026+1,""),"")</f>
        <v/>
      </c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</row>
    <row r="2028" spans="1:49" ht="11.25" customHeight="1">
      <c r="A2028" s="57"/>
      <c r="B2028" s="57"/>
      <c r="C2028" s="27"/>
      <c r="D2028" s="27"/>
      <c r="E2028" s="27"/>
      <c r="F2028" s="27"/>
      <c r="G2028" s="27"/>
      <c r="H2028" s="27"/>
      <c r="I2028" s="27"/>
      <c r="J2028" s="27"/>
      <c r="K2028" s="27"/>
      <c r="L2028" s="27"/>
      <c r="M2028" s="27"/>
      <c r="N2028" s="27"/>
      <c r="O2028" s="27"/>
      <c r="P2028" s="27"/>
      <c r="Q2028" s="27"/>
      <c r="R2028" s="27"/>
      <c r="S2028" s="27"/>
      <c r="T2028" s="27"/>
      <c r="U2028" s="27"/>
      <c r="V2028" s="27"/>
      <c r="W2028" s="7" t="s">
        <v>37</v>
      </c>
      <c r="X2028" s="18">
        <f t="shared" ref="X2028" si="2927">IF(X2027&lt;&gt;"",X2027+1,IF(WEEKDAY(X2023,2)=5,DATE(YEAR(X2023),MONTH(X2023),1),""))</f>
        <v>42552</v>
      </c>
      <c r="Y2028" s="18">
        <f t="shared" si="2915"/>
        <v>42559</v>
      </c>
      <c r="Z2028" s="18">
        <f t="shared" si="2916"/>
        <v>42566</v>
      </c>
      <c r="AA2028" s="18">
        <f t="shared" si="2917"/>
        <v>42573</v>
      </c>
      <c r="AB2028" s="18">
        <f t="shared" ref="AB2028" si="2928">IF(AB2027&lt;&gt;"",IF(EOMONTH(X2023,0)&gt;AB2027,AB2027+1,""),"")</f>
        <v>42580</v>
      </c>
      <c r="AC2028" s="18" t="str">
        <f t="shared" ref="AC2028" si="2929">IF(AC2027&lt;&gt;"",IF(EOMONTH(Y2023,0)&gt;AC2027,AC2027+1,""),"")</f>
        <v/>
      </c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</row>
    <row r="2029" spans="1:49" ht="11.25" customHeight="1">
      <c r="A2029" s="54" t="str">
        <f>IF(COUNTIF($AE$18:$AE$60,A2023)=1,VLOOKUP(A2023,$AE$18:$AF$60,2,0),"")</f>
        <v/>
      </c>
      <c r="B2029" s="54"/>
      <c r="C2029" s="27"/>
      <c r="D2029" s="27"/>
      <c r="E2029" s="27"/>
      <c r="F2029" s="27"/>
      <c r="G2029" s="27"/>
      <c r="H2029" s="27"/>
      <c r="I2029" s="27"/>
      <c r="J2029" s="27"/>
      <c r="K2029" s="27"/>
      <c r="L2029" s="27"/>
      <c r="M2029" s="27"/>
      <c r="N2029" s="27"/>
      <c r="O2029" s="27"/>
      <c r="P2029" s="27"/>
      <c r="Q2029" s="27"/>
      <c r="R2029" s="27"/>
      <c r="S2029" s="27"/>
      <c r="T2029" s="27"/>
      <c r="U2029" s="27"/>
      <c r="V2029" s="27"/>
      <c r="W2029" s="7" t="s">
        <v>38</v>
      </c>
      <c r="X2029" s="18">
        <f t="shared" ref="X2029" si="2930">IF(X2028&lt;&gt;"",X2028+1,IF(WEEKDAY(X2023,2)=6,DATE(YEAR(X2023),MONTH(X2023),1),""))</f>
        <v>42553</v>
      </c>
      <c r="Y2029" s="18">
        <f t="shared" si="2915"/>
        <v>42560</v>
      </c>
      <c r="Z2029" s="18">
        <f t="shared" si="2916"/>
        <v>42567</v>
      </c>
      <c r="AA2029" s="18">
        <f t="shared" si="2917"/>
        <v>42574</v>
      </c>
      <c r="AB2029" s="18">
        <f t="shared" ref="AB2029" si="2931">IF(AB2028&lt;&gt;"",IF(EOMONTH(X2023,0)&gt;AB2028,AB2028+1,""),"")</f>
        <v>42581</v>
      </c>
      <c r="AC2029" s="18" t="str">
        <f t="shared" ref="AC2029" si="2932">IF(AC2028&lt;&gt;"",IF(EOMONTH(Y2023,0)&gt;AC2028,AC2028+1,""),"")</f>
        <v/>
      </c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</row>
    <row r="2030" spans="1:49" ht="11.25" customHeight="1">
      <c r="A2030" s="55"/>
      <c r="B2030" s="55"/>
      <c r="C2030" s="29"/>
      <c r="D2030" s="29"/>
      <c r="E2030" s="29"/>
      <c r="F2030" s="29"/>
      <c r="G2030" s="29"/>
      <c r="H2030" s="29"/>
      <c r="I2030" s="29"/>
      <c r="J2030" s="29"/>
      <c r="K2030" s="29"/>
      <c r="L2030" s="29"/>
      <c r="M2030" s="29"/>
      <c r="N2030" s="29"/>
      <c r="O2030" s="29"/>
      <c r="P2030" s="29"/>
      <c r="Q2030" s="29"/>
      <c r="R2030" s="29"/>
      <c r="S2030" s="29"/>
      <c r="T2030" s="29"/>
      <c r="U2030" s="29"/>
      <c r="V2030" s="27"/>
      <c r="W2030" s="19" t="s">
        <v>38</v>
      </c>
      <c r="X2030" s="20">
        <f t="shared" ref="X2030" si="2933">IF(X2029&lt;&gt;"",X2029+1,IF(WEEKDAY(X2023,2)=7,DATE(YEAR(X2023),MONTH(X2023),1),""))</f>
        <v>42554</v>
      </c>
      <c r="Y2030" s="20">
        <f t="shared" si="2915"/>
        <v>42561</v>
      </c>
      <c r="Z2030" s="20">
        <f t="shared" si="2916"/>
        <v>42568</v>
      </c>
      <c r="AA2030" s="20">
        <f t="shared" si="2917"/>
        <v>42575</v>
      </c>
      <c r="AB2030" s="20">
        <f t="shared" ref="AB2030" si="2934">IF(AB2029&lt;&gt;"",IF(EOMONTH(X2023,0)&gt;AB2029,AB2029+1,""),"")</f>
        <v>42582</v>
      </c>
      <c r="AC2030" s="20" t="str">
        <f t="shared" ref="AC2030" si="2935">IF(AC2029&lt;&gt;"",IF(EOMONTH(Y2023,0)&gt;AC2029,AC2029+1,""),"")</f>
        <v/>
      </c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</row>
    <row r="2031" spans="1:49" ht="11.25" customHeight="1">
      <c r="A2031" s="21"/>
      <c r="B2031" s="21"/>
      <c r="C2031" s="27"/>
      <c r="D2031" s="27"/>
      <c r="E2031" s="27"/>
      <c r="F2031" s="27"/>
      <c r="G2031" s="27"/>
      <c r="H2031" s="27"/>
      <c r="I2031" s="27"/>
      <c r="J2031" s="27"/>
      <c r="K2031" s="27"/>
      <c r="L2031" s="27"/>
      <c r="M2031" s="27"/>
      <c r="N2031" s="27"/>
      <c r="O2031" s="27"/>
      <c r="P2031" s="27"/>
      <c r="Q2031" s="27"/>
      <c r="R2031" s="27"/>
      <c r="S2031" s="27"/>
      <c r="T2031" s="27"/>
      <c r="U2031" s="27"/>
      <c r="V2031" s="27"/>
      <c r="W2031" s="7"/>
      <c r="X2031" s="7"/>
      <c r="Y2031" s="7"/>
      <c r="Z2031" s="7"/>
      <c r="AA2031" s="7"/>
      <c r="AB2031" s="7"/>
      <c r="AC2031" s="27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</row>
    <row r="2032" spans="1:49" ht="11.25" customHeight="1">
      <c r="A2032" s="56">
        <f t="shared" ref="A2032" si="2936">A2023+1</f>
        <v>42588</v>
      </c>
      <c r="B2032" s="56"/>
      <c r="C2032" s="27"/>
      <c r="D2032" s="27"/>
      <c r="E2032" s="27"/>
      <c r="F2032" s="27"/>
      <c r="G2032" s="27"/>
      <c r="H2032" s="27"/>
      <c r="I2032" s="27"/>
      <c r="J2032" s="27"/>
      <c r="K2032" s="27"/>
      <c r="L2032" s="27"/>
      <c r="M2032" s="27"/>
      <c r="N2032" s="27"/>
      <c r="O2032" s="27"/>
      <c r="P2032" s="27"/>
      <c r="Q2032" s="27"/>
      <c r="R2032" s="27"/>
      <c r="S2032" s="27"/>
      <c r="T2032" s="27"/>
      <c r="U2032" s="27"/>
      <c r="V2032" s="27"/>
      <c r="X2032" s="47">
        <f t="shared" ref="X2032" si="2937">DATE(YEAR(X2023),MONTH(X2023)+1,1)</f>
        <v>42583</v>
      </c>
      <c r="Y2032" s="47"/>
      <c r="Z2032" s="47"/>
      <c r="AA2032" s="47"/>
      <c r="AB2032" s="47"/>
      <c r="AC2032" s="18" t="str">
        <f t="shared" ref="AC2032" si="2938">IF(AB2039&lt;&gt;"",IF(EOMONTH(Y2032,0)&gt;AB2039,AB2039+1,""),"")</f>
        <v/>
      </c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</row>
    <row r="2033" spans="1:49" ht="11.25" customHeight="1">
      <c r="A2033" s="56"/>
      <c r="B2033" s="56"/>
      <c r="C2033" s="27"/>
      <c r="D2033" s="27"/>
      <c r="E2033" s="27"/>
      <c r="F2033" s="27"/>
      <c r="G2033" s="27"/>
      <c r="H2033" s="27"/>
      <c r="I2033" s="27"/>
      <c r="J2033" s="27"/>
      <c r="K2033" s="27"/>
      <c r="L2033" s="27"/>
      <c r="M2033" s="27"/>
      <c r="N2033" s="27"/>
      <c r="O2033" s="27"/>
      <c r="P2033" s="27"/>
      <c r="Q2033" s="27"/>
      <c r="R2033" s="27"/>
      <c r="S2033" s="27"/>
      <c r="T2033" s="27"/>
      <c r="U2033" s="27"/>
      <c r="V2033" s="27"/>
      <c r="W2033" s="7" t="s">
        <v>35</v>
      </c>
      <c r="X2033" s="18">
        <f t="shared" ref="X2033" si="2939">IF(WEEKDAY(X2032,2)=1,DATE(YEAR(X2032),MONTH(X2032),1),"")</f>
        <v>42583</v>
      </c>
      <c r="Y2033" s="18">
        <f t="shared" ref="Y2033:AA2033" si="2940">X2039+1</f>
        <v>42590</v>
      </c>
      <c r="Z2033" s="18">
        <f t="shared" si="2940"/>
        <v>42597</v>
      </c>
      <c r="AA2033" s="18">
        <f t="shared" si="2940"/>
        <v>42604</v>
      </c>
      <c r="AB2033" s="18">
        <f t="shared" ref="AB2033" si="2941">IF(AA2039&lt;&gt;"",IF(EOMONTH(X2032,0)&gt;AA2039,AA2039+1,""),"")</f>
        <v>42611</v>
      </c>
      <c r="AC2033" s="18" t="str">
        <f t="shared" ref="AC2033" si="2942">IF(AB2039&lt;&gt;"",IF(EOMONTH(X2032,0)&gt;AB2039,AB2039+1,""),"")</f>
        <v/>
      </c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</row>
    <row r="2034" spans="1:49" ht="11.25" customHeight="1">
      <c r="A2034" s="56"/>
      <c r="B2034" s="56"/>
      <c r="C2034" s="27"/>
      <c r="D2034" s="27"/>
      <c r="E2034" s="27"/>
      <c r="F2034" s="27"/>
      <c r="G2034" s="27"/>
      <c r="H2034" s="27"/>
      <c r="I2034" s="27"/>
      <c r="J2034" s="27"/>
      <c r="K2034" s="27"/>
      <c r="L2034" s="27"/>
      <c r="M2034" s="27"/>
      <c r="N2034" s="27"/>
      <c r="O2034" s="27"/>
      <c r="P2034" s="27"/>
      <c r="Q2034" s="27"/>
      <c r="R2034" s="27"/>
      <c r="S2034" s="27"/>
      <c r="T2034" s="27"/>
      <c r="U2034" s="27"/>
      <c r="V2034" s="27"/>
      <c r="W2034" s="7" t="s">
        <v>36</v>
      </c>
      <c r="X2034" s="18">
        <f t="shared" ref="X2034" si="2943">IF(X2033&lt;&gt;"",X2033+1,IF(WEEKDAY(X2032,2)=2,DATE(YEAR(X2032),MONTH(X2032),1),""))</f>
        <v>42584</v>
      </c>
      <c r="Y2034" s="18">
        <f t="shared" ref="Y2034:Y2039" si="2944">Y2033+1</f>
        <v>42591</v>
      </c>
      <c r="Z2034" s="18">
        <f t="shared" ref="Z2034:Z2039" si="2945">Z2033+1</f>
        <v>42598</v>
      </c>
      <c r="AA2034" s="18">
        <f t="shared" ref="AA2034:AA2039" si="2946">AA2033+1</f>
        <v>42605</v>
      </c>
      <c r="AB2034" s="18">
        <f t="shared" ref="AB2034" si="2947">IF(AB2033&lt;&gt;"",IF(EOMONTH(X2032,0)&gt;AB2033,AB2033+1,""),"")</f>
        <v>42612</v>
      </c>
      <c r="AC2034" s="18" t="str">
        <f t="shared" ref="AC2034" si="2948">IF(AC2033&lt;&gt;"",IF(EOMONTH(Y2032,0)&gt;AC2033,AC2033+1,""),"")</f>
        <v/>
      </c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</row>
    <row r="2035" spans="1:49" ht="11.25" customHeight="1">
      <c r="A2035" s="56"/>
      <c r="B2035" s="56"/>
      <c r="C2035" s="27"/>
      <c r="D2035" s="27"/>
      <c r="E2035" s="27"/>
      <c r="F2035" s="27"/>
      <c r="G2035" s="27"/>
      <c r="H2035" s="27"/>
      <c r="I2035" s="27"/>
      <c r="J2035" s="27"/>
      <c r="K2035" s="27"/>
      <c r="L2035" s="27"/>
      <c r="M2035" s="27"/>
      <c r="N2035" s="27"/>
      <c r="O2035" s="27"/>
      <c r="P2035" s="27"/>
      <c r="Q2035" s="27"/>
      <c r="R2035" s="27"/>
      <c r="S2035" s="27"/>
      <c r="T2035" s="27"/>
      <c r="U2035" s="27"/>
      <c r="V2035" s="27"/>
      <c r="W2035" s="7" t="s">
        <v>35</v>
      </c>
      <c r="X2035" s="18">
        <f t="shared" ref="X2035" si="2949">IF(X2034&lt;&gt;"",X2034+1,IF(WEEKDAY(X2032,2)=3,DATE(YEAR(X2032),MONTH(X2032),1),""))</f>
        <v>42585</v>
      </c>
      <c r="Y2035" s="18">
        <f t="shared" si="2944"/>
        <v>42592</v>
      </c>
      <c r="Z2035" s="18">
        <f t="shared" si="2945"/>
        <v>42599</v>
      </c>
      <c r="AA2035" s="18">
        <f t="shared" si="2946"/>
        <v>42606</v>
      </c>
      <c r="AB2035" s="18">
        <f t="shared" ref="AB2035" si="2950">IF(AB2034&lt;&gt;"",IF(EOMONTH(X2032,0)&gt;AB2034,AB2034+1,""),"")</f>
        <v>42613</v>
      </c>
      <c r="AC2035" s="18" t="str">
        <f t="shared" ref="AC2035" si="2951">IF(AC2034&lt;&gt;"",IF(EOMONTH(Y2032,0)&gt;AC2034,AC2034+1,""),"")</f>
        <v/>
      </c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</row>
    <row r="2036" spans="1:49" ht="11.25" customHeight="1">
      <c r="A2036" s="50">
        <f t="shared" ref="A2036" si="2952">A2032</f>
        <v>42588</v>
      </c>
      <c r="B2036" s="50"/>
      <c r="C2036" s="27"/>
      <c r="D2036" s="27"/>
      <c r="E2036" s="27"/>
      <c r="F2036" s="27"/>
      <c r="G2036" s="27"/>
      <c r="H2036" s="27"/>
      <c r="I2036" s="27"/>
      <c r="J2036" s="27"/>
      <c r="K2036" s="27"/>
      <c r="L2036" s="27"/>
      <c r="M2036" s="27"/>
      <c r="N2036" s="27"/>
      <c r="O2036" s="27"/>
      <c r="P2036" s="27"/>
      <c r="Q2036" s="27"/>
      <c r="R2036" s="27"/>
      <c r="S2036" s="27"/>
      <c r="T2036" s="27"/>
      <c r="U2036" s="27"/>
      <c r="V2036" s="27"/>
      <c r="W2036" s="7" t="s">
        <v>36</v>
      </c>
      <c r="X2036" s="18">
        <f t="shared" ref="X2036" si="2953">IF(X2035&lt;&gt;"",X2035+1,IF(WEEKDAY(X2032,2)=4,DATE(YEAR(X2032),MONTH(X2032),1),""))</f>
        <v>42586</v>
      </c>
      <c r="Y2036" s="18">
        <f t="shared" si="2944"/>
        <v>42593</v>
      </c>
      <c r="Z2036" s="18">
        <f t="shared" si="2945"/>
        <v>42600</v>
      </c>
      <c r="AA2036" s="18">
        <f t="shared" si="2946"/>
        <v>42607</v>
      </c>
      <c r="AB2036" s="18" t="str">
        <f t="shared" ref="AB2036" si="2954">IF(AB2035&lt;&gt;"",IF(EOMONTH(X2032,0)&gt;AB2035,AB2035+1,""),"")</f>
        <v/>
      </c>
      <c r="AC2036" s="18" t="str">
        <f t="shared" ref="AC2036" si="2955">IF(AC2035&lt;&gt;"",IF(EOMONTH(Y2032,0)&gt;AC2035,AC2035+1,""),"")</f>
        <v/>
      </c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</row>
    <row r="2037" spans="1:49" ht="11.25" customHeight="1">
      <c r="A2037" s="50"/>
      <c r="B2037" s="50"/>
      <c r="C2037" s="27"/>
      <c r="D2037" s="27"/>
      <c r="E2037" s="31"/>
      <c r="F2037" s="31"/>
      <c r="G2037" s="31"/>
      <c r="H2037" s="31"/>
      <c r="I2037" s="31"/>
      <c r="J2037" s="31"/>
      <c r="K2037" s="31"/>
      <c r="L2037" s="27"/>
      <c r="M2037" s="27"/>
      <c r="N2037" s="27"/>
      <c r="O2037" s="27"/>
      <c r="P2037" s="27"/>
      <c r="Q2037" s="27"/>
      <c r="R2037" s="27"/>
      <c r="S2037" s="27"/>
      <c r="T2037" s="27"/>
      <c r="U2037" s="27"/>
      <c r="V2037" s="27"/>
      <c r="W2037" s="7" t="s">
        <v>37</v>
      </c>
      <c r="X2037" s="18">
        <f t="shared" ref="X2037" si="2956">IF(X2036&lt;&gt;"",X2036+1,IF(WEEKDAY(X2032,2)=5,DATE(YEAR(X2032),MONTH(X2032),1),""))</f>
        <v>42587</v>
      </c>
      <c r="Y2037" s="18">
        <f t="shared" si="2944"/>
        <v>42594</v>
      </c>
      <c r="Z2037" s="18">
        <f t="shared" si="2945"/>
        <v>42601</v>
      </c>
      <c r="AA2037" s="18">
        <f t="shared" si="2946"/>
        <v>42608</v>
      </c>
      <c r="AB2037" s="18" t="str">
        <f t="shared" ref="AB2037" si="2957">IF(AB2036&lt;&gt;"",IF(EOMONTH(X2032,0)&gt;AB2036,AB2036+1,""),"")</f>
        <v/>
      </c>
      <c r="AC2037" s="18" t="str">
        <f t="shared" ref="AC2037" si="2958">IF(AC2036&lt;&gt;"",IF(EOMONTH(Y2032,0)&gt;AC2036,AC2036+1,""),"")</f>
        <v/>
      </c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</row>
    <row r="2038" spans="1:49" ht="11.25" customHeight="1">
      <c r="A2038" s="48" t="str">
        <f>IF(COUNTIF($AE$18:$AE$60,A2032)=1,VLOOKUP(A2032,$AE$18:$AF$60,2,0),"")</f>
        <v/>
      </c>
      <c r="B2038" s="48"/>
      <c r="C2038" s="27"/>
      <c r="D2038" s="27"/>
      <c r="E2038" s="31"/>
      <c r="F2038" s="31"/>
      <c r="G2038" s="31"/>
      <c r="H2038" s="31"/>
      <c r="I2038" s="31"/>
      <c r="J2038" s="31"/>
      <c r="K2038" s="31"/>
      <c r="L2038" s="27"/>
      <c r="M2038" s="27"/>
      <c r="N2038" s="27"/>
      <c r="O2038" s="27"/>
      <c r="P2038" s="27"/>
      <c r="Q2038" s="27"/>
      <c r="R2038" s="27"/>
      <c r="S2038" s="27"/>
      <c r="T2038" s="27"/>
      <c r="U2038" s="27"/>
      <c r="V2038" s="27"/>
      <c r="W2038" s="7" t="s">
        <v>38</v>
      </c>
      <c r="X2038" s="18">
        <f t="shared" ref="X2038" si="2959">IF(X2037&lt;&gt;"",X2037+1,IF(WEEKDAY(X2032,2)=6,DATE(YEAR(X2032),MONTH(X2032),1),""))</f>
        <v>42588</v>
      </c>
      <c r="Y2038" s="18">
        <f t="shared" si="2944"/>
        <v>42595</v>
      </c>
      <c r="Z2038" s="18">
        <f t="shared" si="2945"/>
        <v>42602</v>
      </c>
      <c r="AA2038" s="18">
        <f t="shared" si="2946"/>
        <v>42609</v>
      </c>
      <c r="AB2038" s="18" t="str">
        <f t="shared" ref="AB2038" si="2960">IF(AB2037&lt;&gt;"",IF(EOMONTH(X2032,0)&gt;AB2037,AB2037+1,""),"")</f>
        <v/>
      </c>
      <c r="AC2038" s="18" t="str">
        <f t="shared" ref="AC2038" si="2961">IF(AC2037&lt;&gt;"",IF(EOMONTH(Y2032,0)&gt;AC2037,AC2037+1,""),"")</f>
        <v/>
      </c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</row>
    <row r="2039" spans="1:49" ht="11.25" customHeight="1">
      <c r="A2039" s="49"/>
      <c r="B2039" s="49"/>
      <c r="C2039" s="29"/>
      <c r="D2039" s="29"/>
      <c r="E2039" s="29"/>
      <c r="F2039" s="29"/>
      <c r="G2039" s="29"/>
      <c r="H2039" s="29"/>
      <c r="I2039" s="29"/>
      <c r="J2039" s="29"/>
      <c r="K2039" s="29"/>
      <c r="L2039" s="29"/>
      <c r="M2039" s="29"/>
      <c r="N2039" s="29"/>
      <c r="O2039" s="29"/>
      <c r="P2039" s="29"/>
      <c r="Q2039" s="29"/>
      <c r="R2039" s="29"/>
      <c r="S2039" s="29"/>
      <c r="T2039" s="29"/>
      <c r="U2039" s="29"/>
      <c r="V2039" s="27"/>
      <c r="W2039" s="19" t="s">
        <v>38</v>
      </c>
      <c r="X2039" s="20">
        <f t="shared" ref="X2039" si="2962">IF(X2038&lt;&gt;"",X2038+1,IF(WEEKDAY(X2032,2)=7,DATE(YEAR(X2032),MONTH(X2032),1),""))</f>
        <v>42589</v>
      </c>
      <c r="Y2039" s="20">
        <f t="shared" si="2944"/>
        <v>42596</v>
      </c>
      <c r="Z2039" s="20">
        <f t="shared" si="2945"/>
        <v>42603</v>
      </c>
      <c r="AA2039" s="20">
        <f t="shared" si="2946"/>
        <v>42610</v>
      </c>
      <c r="AB2039" s="20" t="str">
        <f t="shared" ref="AB2039" si="2963">IF(AB2038&lt;&gt;"",IF(EOMONTH(X2032,0)&gt;AB2038,AB2038+1,""),"")</f>
        <v/>
      </c>
      <c r="AC2039" s="20" t="str">
        <f t="shared" ref="AC2039" si="2964">IF(AC2038&lt;&gt;"",IF(EOMONTH(Y2032,0)&gt;AC2038,AC2038+1,""),"")</f>
        <v/>
      </c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</row>
    <row r="2040" spans="1:49" ht="11.25" customHeight="1">
      <c r="A2040" s="25"/>
      <c r="B2040" s="25"/>
      <c r="C2040" s="27"/>
      <c r="D2040" s="27"/>
      <c r="E2040" s="27"/>
      <c r="F2040" s="27"/>
      <c r="G2040" s="27"/>
      <c r="H2040" s="27"/>
      <c r="I2040" s="27"/>
      <c r="J2040" s="27"/>
      <c r="K2040" s="27"/>
      <c r="L2040" s="27"/>
      <c r="M2040" s="27"/>
      <c r="N2040" s="27"/>
      <c r="O2040" s="27"/>
      <c r="P2040" s="27"/>
      <c r="Q2040" s="27"/>
      <c r="R2040" s="27"/>
      <c r="S2040" s="27"/>
      <c r="T2040" s="27"/>
      <c r="U2040" s="27"/>
      <c r="V2040" s="27"/>
      <c r="W2040" s="7"/>
      <c r="X2040" s="7"/>
      <c r="Y2040" s="7"/>
      <c r="Z2040" s="7"/>
      <c r="AA2040" s="7"/>
      <c r="AB2040" s="7"/>
      <c r="AC2040" s="27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</row>
    <row r="2041" spans="1:49" ht="11.25" customHeight="1">
      <c r="A2041" s="56">
        <f t="shared" ref="A2041" si="2965">A2032+1</f>
        <v>42589</v>
      </c>
      <c r="B2041" s="56"/>
      <c r="C2041" s="27"/>
      <c r="D2041" s="27"/>
      <c r="E2041" s="27"/>
      <c r="F2041" s="27"/>
      <c r="G2041" s="27"/>
      <c r="H2041" s="27"/>
      <c r="I2041" s="27"/>
      <c r="J2041" s="27"/>
      <c r="K2041" s="27"/>
      <c r="L2041" s="27"/>
      <c r="M2041" s="27"/>
      <c r="N2041" s="27"/>
      <c r="O2041" s="27"/>
      <c r="P2041" s="27"/>
      <c r="Q2041" s="27"/>
      <c r="R2041" s="27"/>
      <c r="S2041" s="27"/>
      <c r="T2041" s="27"/>
      <c r="U2041" s="27"/>
      <c r="V2041" s="27"/>
      <c r="X2041" s="47">
        <f t="shared" ref="X2041" si="2966">DATE(YEAR(X2032),MONTH(X2032)+1,1)</f>
        <v>42614</v>
      </c>
      <c r="Y2041" s="47"/>
      <c r="Z2041" s="47"/>
      <c r="AA2041" s="47"/>
      <c r="AB2041" s="47"/>
      <c r="AC2041" s="18" t="str">
        <f t="shared" ref="AC2041" si="2967">IF(AB2048&lt;&gt;"",IF(EOMONTH(Y2041,0)&gt;AB2048,AB2048+1,""),"")</f>
        <v/>
      </c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</row>
    <row r="2042" spans="1:49" ht="11.25" customHeight="1">
      <c r="A2042" s="56"/>
      <c r="B2042" s="56"/>
      <c r="C2042" s="27"/>
      <c r="D2042" s="27"/>
      <c r="E2042" s="27"/>
      <c r="F2042" s="27"/>
      <c r="G2042" s="27"/>
      <c r="H2042" s="27"/>
      <c r="I2042" s="27"/>
      <c r="J2042" s="27"/>
      <c r="K2042" s="27"/>
      <c r="L2042" s="27"/>
      <c r="M2042" s="27"/>
      <c r="N2042" s="27"/>
      <c r="O2042" s="27"/>
      <c r="P2042" s="27"/>
      <c r="Q2042" s="27"/>
      <c r="R2042" s="27"/>
      <c r="S2042" s="27"/>
      <c r="T2042" s="27"/>
      <c r="U2042" s="27"/>
      <c r="V2042" s="27"/>
      <c r="W2042" s="7" t="s">
        <v>35</v>
      </c>
      <c r="X2042" s="18" t="str">
        <f t="shared" ref="X2042" si="2968">IF(WEEKDAY(X2041,2)=1,DATE(YEAR(X2041),MONTH(X2041),1),"")</f>
        <v/>
      </c>
      <c r="Y2042" s="18">
        <f t="shared" ref="Y2042:AA2042" si="2969">X2048+1</f>
        <v>42618</v>
      </c>
      <c r="Z2042" s="18">
        <f t="shared" si="2969"/>
        <v>42625</v>
      </c>
      <c r="AA2042" s="18">
        <f t="shared" si="2969"/>
        <v>42632</v>
      </c>
      <c r="AB2042" s="18">
        <f t="shared" ref="AB2042" si="2970">IF(AA2048&lt;&gt;"",IF(EOMONTH(X2041,0)&gt;AA2048,AA2048+1,""),"")</f>
        <v>42639</v>
      </c>
      <c r="AC2042" s="18" t="str">
        <f t="shared" ref="AC2042" si="2971">IF(AB2048&lt;&gt;"",IF(EOMONTH(X2041,0)&gt;AB2048,AB2048+1,""),"")</f>
        <v/>
      </c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</row>
    <row r="2043" spans="1:49" ht="11.25" customHeight="1">
      <c r="A2043" s="56"/>
      <c r="B2043" s="56"/>
      <c r="C2043" s="27"/>
      <c r="D2043" s="27"/>
      <c r="E2043" s="27"/>
      <c r="F2043" s="27"/>
      <c r="G2043" s="27"/>
      <c r="H2043" s="27"/>
      <c r="I2043" s="27"/>
      <c r="J2043" s="27"/>
      <c r="K2043" s="27"/>
      <c r="L2043" s="27"/>
      <c r="M2043" s="27"/>
      <c r="N2043" s="27"/>
      <c r="O2043" s="27"/>
      <c r="P2043" s="27"/>
      <c r="Q2043" s="27"/>
      <c r="R2043" s="27"/>
      <c r="S2043" s="27"/>
      <c r="T2043" s="27"/>
      <c r="U2043" s="27"/>
      <c r="V2043" s="27"/>
      <c r="W2043" s="7" t="s">
        <v>36</v>
      </c>
      <c r="X2043" s="18" t="str">
        <f t="shared" ref="X2043" si="2972">IF(X2042&lt;&gt;"",X2042+1,IF(WEEKDAY(X2041,2)=2,DATE(YEAR(X2041),MONTH(X2041),1),""))</f>
        <v/>
      </c>
      <c r="Y2043" s="18">
        <f t="shared" ref="Y2043" si="2973">Y2042+1</f>
        <v>42619</v>
      </c>
      <c r="Z2043" s="18">
        <f t="shared" ref="Z2043" si="2974">Z2042+1</f>
        <v>42626</v>
      </c>
      <c r="AA2043" s="18">
        <f t="shared" ref="AA2043" si="2975">AA2042+1</f>
        <v>42633</v>
      </c>
      <c r="AB2043" s="18">
        <f t="shared" ref="AB2043" si="2976">IF(AB2042&lt;&gt;"",IF(EOMONTH(X2041,0)&gt;AB2042,AB2042+1,""),"")</f>
        <v>42640</v>
      </c>
      <c r="AC2043" s="18" t="str">
        <f t="shared" ref="AC2043" si="2977">IF(AC2042&lt;&gt;"",IF(EOMONTH(Y2041,0)&gt;AC2042,AC2042+1,""),"")</f>
        <v/>
      </c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</row>
    <row r="2044" spans="1:49" ht="11.25" customHeight="1">
      <c r="A2044" s="56"/>
      <c r="B2044" s="56"/>
      <c r="C2044" s="27"/>
      <c r="D2044" s="27"/>
      <c r="E2044" s="27"/>
      <c r="F2044" s="27"/>
      <c r="G2044" s="27"/>
      <c r="H2044" s="27"/>
      <c r="I2044" s="27"/>
      <c r="J2044" s="27"/>
      <c r="K2044" s="27"/>
      <c r="L2044" s="27"/>
      <c r="M2044" s="27"/>
      <c r="N2044" s="27"/>
      <c r="O2044" s="27"/>
      <c r="P2044" s="27"/>
      <c r="Q2044" s="27"/>
      <c r="R2044" s="27"/>
      <c r="S2044" s="27"/>
      <c r="T2044" s="27"/>
      <c r="U2044" s="27"/>
      <c r="V2044" s="7"/>
      <c r="W2044" s="7" t="s">
        <v>35</v>
      </c>
      <c r="X2044" s="18" t="str">
        <f t="shared" ref="X2044" si="2978">IF(X2043&lt;&gt;"",X2043+1,IF(WEEKDAY(X2041,2)=3,DATE(YEAR(X2041),MONTH(X2041),1),""))</f>
        <v/>
      </c>
      <c r="Y2044" s="18">
        <f t="shared" ref="Y2044:AA2044" si="2979">Y2043+1</f>
        <v>42620</v>
      </c>
      <c r="Z2044" s="18">
        <f t="shared" si="2979"/>
        <v>42627</v>
      </c>
      <c r="AA2044" s="18">
        <f t="shared" si="2979"/>
        <v>42634</v>
      </c>
      <c r="AB2044" s="18">
        <f t="shared" ref="AB2044" si="2980">IF(AB2043&lt;&gt;"",IF(EOMONTH(X2041,0)&gt;AB2043,AB2043+1,""),"")</f>
        <v>42641</v>
      </c>
      <c r="AC2044" s="18" t="str">
        <f t="shared" ref="AC2044" si="2981">IF(AC2043&lt;&gt;"",IF(EOMONTH(Y2041,0)&gt;AC2043,AC2043+1,""),"")</f>
        <v/>
      </c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</row>
    <row r="2045" spans="1:49" ht="11.25" customHeight="1">
      <c r="A2045" s="50">
        <f t="shared" ref="A2045" si="2982">A2041</f>
        <v>42589</v>
      </c>
      <c r="B2045" s="50"/>
      <c r="C2045" s="27"/>
      <c r="D2045" s="27"/>
      <c r="E2045" s="27"/>
      <c r="F2045" s="27"/>
      <c r="G2045" s="27"/>
      <c r="H2045" s="27"/>
      <c r="I2045" s="27"/>
      <c r="J2045" s="27"/>
      <c r="K2045" s="27"/>
      <c r="L2045" s="27"/>
      <c r="M2045" s="27"/>
      <c r="N2045" s="27"/>
      <c r="O2045" s="27"/>
      <c r="P2045" s="27"/>
      <c r="Q2045" s="27"/>
      <c r="R2045" s="27"/>
      <c r="S2045" s="27"/>
      <c r="T2045" s="27"/>
      <c r="U2045" s="27"/>
      <c r="V2045" s="7"/>
      <c r="W2045" s="7" t="s">
        <v>36</v>
      </c>
      <c r="X2045" s="18">
        <f t="shared" ref="X2045" si="2983">IF(X2044&lt;&gt;"",X2044+1,IF(WEEKDAY(X2041,2)=4,DATE(YEAR(X2041),MONTH(X2041),1),""))</f>
        <v>42614</v>
      </c>
      <c r="Y2045" s="18">
        <f t="shared" ref="Y2045:AA2045" si="2984">Y2044+1</f>
        <v>42621</v>
      </c>
      <c r="Z2045" s="18">
        <f t="shared" si="2984"/>
        <v>42628</v>
      </c>
      <c r="AA2045" s="18">
        <f t="shared" si="2984"/>
        <v>42635</v>
      </c>
      <c r="AB2045" s="18">
        <f t="shared" ref="AB2045" si="2985">IF(AB2044&lt;&gt;"",IF(EOMONTH(X2041,0)&gt;AB2044,AB2044+1,""),"")</f>
        <v>42642</v>
      </c>
      <c r="AC2045" s="18" t="str">
        <f t="shared" ref="AC2045" si="2986">IF(AC2044&lt;&gt;"",IF(EOMONTH(Y2041,0)&gt;AC2044,AC2044+1,""),"")</f>
        <v/>
      </c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</row>
    <row r="2046" spans="1:49" ht="11.25" customHeight="1">
      <c r="A2046" s="50"/>
      <c r="B2046" s="50"/>
      <c r="C2046" s="27"/>
      <c r="D2046" s="27"/>
      <c r="E2046" s="27"/>
      <c r="F2046" s="27"/>
      <c r="G2046" s="27"/>
      <c r="H2046" s="27"/>
      <c r="I2046" s="27"/>
      <c r="J2046" s="27"/>
      <c r="K2046" s="27"/>
      <c r="L2046" s="27"/>
      <c r="M2046" s="27"/>
      <c r="N2046" s="27"/>
      <c r="O2046" s="27"/>
      <c r="P2046" s="27"/>
      <c r="Q2046" s="27"/>
      <c r="R2046" s="27"/>
      <c r="S2046" s="27"/>
      <c r="T2046" s="27"/>
      <c r="U2046" s="27"/>
      <c r="V2046" s="7"/>
      <c r="W2046" s="7" t="s">
        <v>37</v>
      </c>
      <c r="X2046" s="18">
        <f t="shared" ref="X2046" si="2987">IF(X2045&lt;&gt;"",X2045+1,IF(WEEKDAY(X2041,2)=5,DATE(YEAR(X2041),MONTH(X2041),1),""))</f>
        <v>42615</v>
      </c>
      <c r="Y2046" s="18">
        <f t="shared" ref="Y2046:AA2046" si="2988">Y2045+1</f>
        <v>42622</v>
      </c>
      <c r="Z2046" s="18">
        <f t="shared" si="2988"/>
        <v>42629</v>
      </c>
      <c r="AA2046" s="18">
        <f t="shared" si="2988"/>
        <v>42636</v>
      </c>
      <c r="AB2046" s="18">
        <f t="shared" ref="AB2046" si="2989">IF(AB2045&lt;&gt;"",IF(EOMONTH(X2041,0)&gt;AB2045,AB2045+1,""),"")</f>
        <v>42643</v>
      </c>
      <c r="AC2046" s="18" t="str">
        <f t="shared" ref="AC2046" si="2990">IF(AC2045&lt;&gt;"",IF(EOMONTH(Y2041,0)&gt;AC2045,AC2045+1,""),"")</f>
        <v/>
      </c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</row>
    <row r="2047" spans="1:49" ht="11.25" customHeight="1">
      <c r="A2047" s="48" t="str">
        <f>IF(COUNTIF($AE$18:$AE$60,A2041)=1,VLOOKUP(A2041,$AE$18:$AF$60,2,0),"")</f>
        <v/>
      </c>
      <c r="B2047" s="48"/>
      <c r="C2047" s="27"/>
      <c r="D2047" s="27"/>
      <c r="E2047" s="27"/>
      <c r="F2047" s="27"/>
      <c r="G2047" s="27"/>
      <c r="H2047" s="27"/>
      <c r="I2047" s="27"/>
      <c r="J2047" s="27"/>
      <c r="K2047" s="27"/>
      <c r="L2047" s="27"/>
      <c r="M2047" s="27"/>
      <c r="N2047" s="27"/>
      <c r="O2047" s="27"/>
      <c r="P2047" s="27"/>
      <c r="Q2047" s="27"/>
      <c r="R2047" s="27"/>
      <c r="S2047" s="27"/>
      <c r="T2047" s="27"/>
      <c r="U2047" s="27"/>
      <c r="V2047" s="7"/>
      <c r="W2047" s="7" t="s">
        <v>38</v>
      </c>
      <c r="X2047" s="18">
        <f t="shared" ref="X2047" si="2991">IF(X2046&lt;&gt;"",X2046+1,IF(WEEKDAY(X2041,2)=6,DATE(YEAR(X2041),MONTH(X2041),1),""))</f>
        <v>42616</v>
      </c>
      <c r="Y2047" s="18">
        <f t="shared" ref="Y2047:AA2047" si="2992">Y2046+1</f>
        <v>42623</v>
      </c>
      <c r="Z2047" s="18">
        <f t="shared" si="2992"/>
        <v>42630</v>
      </c>
      <c r="AA2047" s="18">
        <f t="shared" si="2992"/>
        <v>42637</v>
      </c>
      <c r="AB2047" s="18" t="str">
        <f t="shared" ref="AB2047" si="2993">IF(AB2046&lt;&gt;"",IF(EOMONTH(X2041,0)&gt;AB2046,AB2046+1,""),"")</f>
        <v/>
      </c>
      <c r="AC2047" s="18" t="str">
        <f t="shared" ref="AC2047" si="2994">IF(AC2046&lt;&gt;"",IF(EOMONTH(Y2041,0)&gt;AC2046,AC2046+1,""),"")</f>
        <v/>
      </c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</row>
    <row r="2048" spans="1:49" ht="11.25" customHeight="1">
      <c r="A2048" s="49"/>
      <c r="B2048" s="49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7"/>
      <c r="W2048" s="19" t="s">
        <v>38</v>
      </c>
      <c r="X2048" s="20">
        <f t="shared" ref="X2048" si="2995">IF(X2047&lt;&gt;"",X2047+1,IF(WEEKDAY(X2041,2)=7,DATE(YEAR(X2041),MONTH(X2041),1),""))</f>
        <v>42617</v>
      </c>
      <c r="Y2048" s="20">
        <f t="shared" ref="Y2048:AA2048" si="2996">Y2047+1</f>
        <v>42624</v>
      </c>
      <c r="Z2048" s="20">
        <f t="shared" si="2996"/>
        <v>42631</v>
      </c>
      <c r="AA2048" s="20">
        <f t="shared" si="2996"/>
        <v>42638</v>
      </c>
      <c r="AB2048" s="20" t="str">
        <f t="shared" ref="AB2048" si="2997">IF(AB2047&lt;&gt;"",IF(EOMONTH(X2041,0)&gt;AB2047,AB2047+1,""),"")</f>
        <v/>
      </c>
      <c r="AC2048" s="20" t="str">
        <f t="shared" ref="AC2048" si="2998">IF(AC2047&lt;&gt;"",IF(EOMONTH(Y2041,0)&gt;AC2047,AC2047+1,""),"")</f>
        <v/>
      </c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</row>
    <row r="2049" spans="1:49" ht="33.75" customHeight="1">
      <c r="A2049" s="51">
        <f>TRUNC((A2051-WEEKDAY(A2051,2)-DATE(YEAR(A2051+4-WEEKDAY(A2051,2)),1,-10))/7)</f>
        <v>32</v>
      </c>
      <c r="B2049" s="51"/>
      <c r="C2049" s="52" t="str">
        <f>IF(MONTH(A2051)=MONTH(A2105),VLOOKUP(MONTH(A2051),$AI$1:$AJ$12,2,2)&amp;" "&amp;YEAR(A2051),VLOOKUP(MONTH(A2051),$AI$1:$AJ$12,2,2)&amp;" "&amp;YEAR(A2051)&amp;" / "&amp;VLOOKUP(MONTH(A2105),$AI$1:$AJ$12,2,2)&amp;" "&amp;YEAR(A2105))</f>
        <v>August 2016</v>
      </c>
      <c r="D2049" s="52"/>
      <c r="E2049" s="52"/>
      <c r="F2049" s="52"/>
      <c r="G2049" s="52"/>
      <c r="H2049" s="52"/>
      <c r="I2049" s="52"/>
      <c r="J2049" s="52"/>
      <c r="K2049" s="52"/>
      <c r="L2049" s="52"/>
      <c r="M2049" s="52" t="str">
        <f t="shared" ref="M2049" si="2999">C2049</f>
        <v>August 2016</v>
      </c>
      <c r="N2049" s="52"/>
      <c r="O2049" s="52"/>
      <c r="P2049" s="52"/>
      <c r="Q2049" s="52"/>
      <c r="R2049" s="52"/>
      <c r="S2049" s="52"/>
      <c r="T2049" s="52"/>
      <c r="U2049" s="52"/>
      <c r="V2049" s="52"/>
      <c r="W2049" s="52"/>
      <c r="X2049" s="52"/>
      <c r="Y2049" s="52"/>
      <c r="Z2049" s="53">
        <f t="shared" ref="Z2049" si="3000">A2049</f>
        <v>32</v>
      </c>
      <c r="AA2049" s="53"/>
      <c r="AB2049" s="53"/>
      <c r="AC2049" s="5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</row>
    <row r="2050" spans="1:49" ht="11.25" customHeight="1">
      <c r="A2050" s="27"/>
      <c r="B2050" s="27"/>
      <c r="C2050" s="27"/>
      <c r="D2050" s="27"/>
      <c r="E2050" s="27"/>
      <c r="F2050" s="27"/>
      <c r="G2050" s="27"/>
      <c r="H2050" s="27"/>
      <c r="I2050" s="27"/>
      <c r="J2050" s="27"/>
      <c r="K2050" s="27"/>
      <c r="L2050" s="2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</row>
    <row r="2051" spans="1:49" ht="11.25" customHeight="1">
      <c r="A2051" s="58">
        <f t="shared" ref="A2051" si="3001">A2041+1</f>
        <v>42590</v>
      </c>
      <c r="B2051" s="58"/>
      <c r="C2051" s="27"/>
      <c r="D2051" s="27"/>
      <c r="E2051" s="27"/>
      <c r="F2051" s="27"/>
      <c r="G2051" s="27"/>
      <c r="H2051" s="27"/>
      <c r="I2051" s="27"/>
      <c r="J2051" s="27"/>
      <c r="K2051" s="27"/>
      <c r="L2051" s="2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</row>
    <row r="2052" spans="1:49" ht="11.25" customHeight="1">
      <c r="A2052" s="58"/>
      <c r="B2052" s="58"/>
      <c r="C2052" s="27"/>
      <c r="D2052" s="27"/>
      <c r="E2052" s="27"/>
      <c r="F2052" s="27"/>
      <c r="G2052" s="27"/>
      <c r="H2052" s="27"/>
      <c r="I2052" s="27"/>
      <c r="J2052" s="27"/>
      <c r="K2052" s="27"/>
      <c r="L2052" s="2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</row>
    <row r="2053" spans="1:49" ht="11.25" customHeight="1">
      <c r="A2053" s="58"/>
      <c r="B2053" s="58"/>
      <c r="C2053" s="27"/>
      <c r="D2053" s="27"/>
      <c r="E2053" s="27"/>
      <c r="F2053" s="27"/>
      <c r="G2053" s="27"/>
      <c r="H2053" s="27"/>
      <c r="I2053" s="27"/>
      <c r="J2053" s="27"/>
      <c r="K2053" s="27"/>
      <c r="L2053" s="2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</row>
    <row r="2054" spans="1:49" ht="11.25" customHeight="1">
      <c r="A2054" s="58"/>
      <c r="B2054" s="58"/>
      <c r="C2054" s="27"/>
      <c r="D2054" s="27"/>
      <c r="E2054" s="27"/>
      <c r="F2054" s="28"/>
      <c r="G2054" s="27"/>
      <c r="H2054" s="27"/>
      <c r="I2054" s="27"/>
      <c r="J2054" s="27"/>
      <c r="K2054" s="27"/>
      <c r="L2054" s="2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</row>
    <row r="2055" spans="1:49" ht="11.25" customHeight="1">
      <c r="A2055" s="57">
        <f t="shared" ref="A2055" si="3002">A2051</f>
        <v>42590</v>
      </c>
      <c r="B2055" s="57"/>
      <c r="C2055" s="27"/>
      <c r="D2055" s="27"/>
      <c r="E2055" s="27"/>
      <c r="F2055" s="27"/>
      <c r="G2055" s="27"/>
      <c r="H2055" s="27"/>
      <c r="I2055" s="27"/>
      <c r="J2055" s="27"/>
      <c r="K2055" s="27"/>
      <c r="L2055" s="2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</row>
    <row r="2056" spans="1:49" ht="11.25" customHeight="1">
      <c r="A2056" s="57"/>
      <c r="B2056" s="57"/>
      <c r="C2056" s="27"/>
      <c r="D2056" s="27"/>
      <c r="E2056" s="27"/>
      <c r="F2056" s="27"/>
      <c r="G2056" s="27"/>
      <c r="H2056" s="27"/>
      <c r="I2056" s="27"/>
      <c r="J2056" s="27"/>
      <c r="K2056" s="27"/>
      <c r="L2056" s="2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</row>
    <row r="2057" spans="1:49" ht="11.25" customHeight="1">
      <c r="A2057" s="54" t="str">
        <f>IF(COUNTIF($AE$18:$AE$60,A2051)=1,VLOOKUP(A2051,$AE$18:$AF$60,2,0),"")</f>
        <v/>
      </c>
      <c r="B2057" s="54"/>
      <c r="C2057" s="27"/>
      <c r="D2057" s="27"/>
      <c r="E2057" s="27"/>
      <c r="F2057" s="27"/>
      <c r="G2057" s="27"/>
      <c r="H2057" s="27"/>
      <c r="I2057" s="27"/>
      <c r="J2057" s="27"/>
      <c r="K2057" s="27"/>
      <c r="L2057" s="2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</row>
    <row r="2058" spans="1:49" ht="11.25" customHeight="1">
      <c r="A2058" s="55"/>
      <c r="B2058" s="55"/>
      <c r="C2058" s="29"/>
      <c r="D2058" s="29"/>
      <c r="E2058" s="29"/>
      <c r="F2058" s="29"/>
      <c r="G2058" s="29"/>
      <c r="H2058" s="29"/>
      <c r="I2058" s="29"/>
      <c r="J2058" s="29"/>
      <c r="K2058" s="29"/>
      <c r="L2058" s="29"/>
      <c r="M2058" s="11"/>
      <c r="N2058" s="11"/>
      <c r="O2058" s="11"/>
      <c r="P2058" s="11"/>
      <c r="Q2058" s="11"/>
      <c r="R2058" s="11"/>
      <c r="S2058" s="11"/>
      <c r="T2058" s="11"/>
      <c r="U2058" s="11"/>
      <c r="V2058" s="7"/>
      <c r="W2058" s="7"/>
      <c r="X2058" s="7"/>
      <c r="Y2058" s="7"/>
      <c r="Z2058" s="7"/>
      <c r="AA2058" s="7"/>
      <c r="AB2058" s="7"/>
      <c r="AC2058" s="7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</row>
    <row r="2059" spans="1:49" ht="11.25" customHeight="1">
      <c r="A2059" s="27"/>
      <c r="B2059" s="27"/>
      <c r="C2059" s="27"/>
      <c r="D2059" s="27"/>
      <c r="E2059" s="27"/>
      <c r="F2059" s="27"/>
      <c r="G2059" s="27"/>
      <c r="H2059" s="27"/>
      <c r="I2059" s="27"/>
      <c r="J2059" s="27"/>
      <c r="K2059" s="27"/>
      <c r="L2059" s="2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</row>
    <row r="2060" spans="1:49" ht="11.25" customHeight="1">
      <c r="A2060" s="58">
        <f t="shared" ref="A2060" si="3003">A2051+1</f>
        <v>42591</v>
      </c>
      <c r="B2060" s="58"/>
      <c r="C2060" s="27"/>
      <c r="D2060" s="27"/>
      <c r="E2060" s="27"/>
      <c r="F2060" s="27"/>
      <c r="G2060" s="27"/>
      <c r="H2060" s="27"/>
      <c r="I2060" s="27"/>
      <c r="J2060" s="27"/>
      <c r="K2060" s="27"/>
      <c r="L2060" s="2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</row>
    <row r="2061" spans="1:49" ht="11.25" customHeight="1">
      <c r="A2061" s="58"/>
      <c r="B2061" s="58"/>
      <c r="C2061" s="27"/>
      <c r="D2061" s="27"/>
      <c r="E2061" s="27"/>
      <c r="F2061" s="27"/>
      <c r="G2061" s="27"/>
      <c r="H2061" s="27"/>
      <c r="I2061" s="27"/>
      <c r="J2061" s="27"/>
      <c r="K2061" s="27"/>
      <c r="L2061" s="2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</row>
    <row r="2062" spans="1:49" ht="11.25" customHeight="1">
      <c r="A2062" s="58"/>
      <c r="B2062" s="58"/>
      <c r="C2062" s="27"/>
      <c r="D2062" s="27"/>
      <c r="E2062" s="27"/>
      <c r="F2062" s="27"/>
      <c r="G2062" s="27"/>
      <c r="H2062" s="27"/>
      <c r="I2062" s="27"/>
      <c r="J2062" s="27"/>
      <c r="K2062" s="27"/>
      <c r="L2062" s="2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</row>
    <row r="2063" spans="1:49" ht="11.25" customHeight="1">
      <c r="A2063" s="58"/>
      <c r="B2063" s="58"/>
      <c r="C2063" s="27"/>
      <c r="D2063" s="27"/>
      <c r="E2063" s="27"/>
      <c r="F2063" s="27"/>
      <c r="G2063" s="27"/>
      <c r="H2063" s="27"/>
      <c r="I2063" s="27"/>
      <c r="J2063" s="27"/>
      <c r="K2063" s="27"/>
      <c r="L2063" s="2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</row>
    <row r="2064" spans="1:49" ht="11.25" customHeight="1">
      <c r="A2064" s="57">
        <f t="shared" ref="A2064" si="3004">A2060</f>
        <v>42591</v>
      </c>
      <c r="B2064" s="57"/>
      <c r="C2064" s="27"/>
      <c r="D2064" s="27"/>
      <c r="E2064" s="27"/>
      <c r="F2064" s="27"/>
      <c r="G2064" s="27"/>
      <c r="H2064" s="27"/>
      <c r="I2064" s="27"/>
      <c r="J2064" s="27"/>
      <c r="K2064" s="27"/>
      <c r="L2064" s="2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</row>
    <row r="2065" spans="1:49" ht="11.25" customHeight="1">
      <c r="A2065" s="57"/>
      <c r="B2065" s="57"/>
      <c r="C2065" s="27"/>
      <c r="D2065" s="27"/>
      <c r="E2065" s="27"/>
      <c r="F2065" s="27"/>
      <c r="G2065" s="27"/>
      <c r="H2065" s="27"/>
      <c r="I2065" s="27"/>
      <c r="J2065" s="27"/>
      <c r="K2065" s="27"/>
      <c r="L2065" s="2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</row>
    <row r="2066" spans="1:49" ht="11.25" customHeight="1">
      <c r="A2066" s="54" t="str">
        <f>IF(COUNTIF($AE$18:$AE$60,A2060)=1,VLOOKUP(A2060,$AE$18:$AF$60,2,0),"")</f>
        <v/>
      </c>
      <c r="B2066" s="54"/>
      <c r="C2066" s="27"/>
      <c r="D2066" s="27"/>
      <c r="E2066" s="27"/>
      <c r="F2066" s="27"/>
      <c r="G2066" s="27"/>
      <c r="H2066" s="27"/>
      <c r="I2066" s="27"/>
      <c r="J2066" s="27"/>
      <c r="K2066" s="27"/>
      <c r="L2066" s="2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</row>
    <row r="2067" spans="1:49" ht="11.25" customHeight="1">
      <c r="A2067" s="55"/>
      <c r="B2067" s="55"/>
      <c r="C2067" s="29"/>
      <c r="D2067" s="29"/>
      <c r="E2067" s="29"/>
      <c r="F2067" s="29"/>
      <c r="G2067" s="29"/>
      <c r="H2067" s="29"/>
      <c r="I2067" s="29"/>
      <c r="J2067" s="29"/>
      <c r="K2067" s="29"/>
      <c r="L2067" s="29"/>
      <c r="M2067" s="11"/>
      <c r="N2067" s="11"/>
      <c r="O2067" s="11"/>
      <c r="P2067" s="11"/>
      <c r="Q2067" s="11"/>
      <c r="R2067" s="11"/>
      <c r="S2067" s="11"/>
      <c r="T2067" s="11"/>
      <c r="U2067" s="11"/>
      <c r="V2067" s="7"/>
      <c r="W2067" s="7"/>
      <c r="X2067" s="7"/>
      <c r="Y2067" s="7"/>
      <c r="Z2067" s="7"/>
      <c r="AA2067" s="7"/>
      <c r="AB2067" s="7"/>
      <c r="AC2067" s="7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</row>
    <row r="2068" spans="1:49" ht="11.25" customHeight="1">
      <c r="A2068" s="30"/>
      <c r="B2068" s="30"/>
      <c r="C2068" s="27"/>
      <c r="D2068" s="27"/>
      <c r="E2068" s="27"/>
      <c r="F2068" s="27"/>
      <c r="G2068" s="27"/>
      <c r="H2068" s="27"/>
      <c r="I2068" s="27"/>
      <c r="J2068" s="27"/>
      <c r="K2068" s="27"/>
      <c r="L2068" s="2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</row>
    <row r="2069" spans="1:49" ht="11.25" customHeight="1">
      <c r="A2069" s="58">
        <f t="shared" ref="A2069" si="3005">A2060+1</f>
        <v>42592</v>
      </c>
      <c r="B2069" s="58"/>
      <c r="C2069" s="27"/>
      <c r="D2069" s="27"/>
      <c r="E2069" s="27"/>
      <c r="F2069" s="27"/>
      <c r="G2069" s="27"/>
      <c r="H2069" s="27"/>
      <c r="I2069" s="27"/>
      <c r="J2069" s="27"/>
      <c r="K2069" s="27"/>
      <c r="L2069" s="2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</row>
    <row r="2070" spans="1:49" ht="11.25" customHeight="1">
      <c r="A2070" s="58"/>
      <c r="B2070" s="58"/>
      <c r="C2070" s="27"/>
      <c r="D2070" s="27"/>
      <c r="E2070" s="27"/>
      <c r="F2070" s="27"/>
      <c r="G2070" s="27"/>
      <c r="H2070" s="27"/>
      <c r="I2070" s="27"/>
      <c r="J2070" s="27"/>
      <c r="K2070" s="27"/>
      <c r="L2070" s="2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</row>
    <row r="2071" spans="1:49" ht="11.25" customHeight="1">
      <c r="A2071" s="58"/>
      <c r="B2071" s="58"/>
      <c r="C2071" s="27"/>
      <c r="D2071" s="27"/>
      <c r="E2071" s="27"/>
      <c r="F2071" s="27"/>
      <c r="G2071" s="27"/>
      <c r="H2071" s="27"/>
      <c r="I2071" s="27"/>
      <c r="J2071" s="27"/>
      <c r="K2071" s="27"/>
      <c r="L2071" s="2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</row>
    <row r="2072" spans="1:49" ht="11.25" customHeight="1">
      <c r="A2072" s="58"/>
      <c r="B2072" s="58"/>
      <c r="C2072" s="27"/>
      <c r="D2072" s="27"/>
      <c r="E2072" s="27"/>
      <c r="F2072" s="27"/>
      <c r="G2072" s="27"/>
      <c r="H2072" s="27"/>
      <c r="I2072" s="27"/>
      <c r="J2072" s="27"/>
      <c r="K2072" s="27"/>
      <c r="L2072" s="2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</row>
    <row r="2073" spans="1:49" ht="11.25" customHeight="1">
      <c r="A2073" s="57">
        <f t="shared" ref="A2073" si="3006">A2069</f>
        <v>42592</v>
      </c>
      <c r="B2073" s="57"/>
      <c r="C2073" s="27"/>
      <c r="D2073" s="27"/>
      <c r="E2073" s="27"/>
      <c r="F2073" s="27"/>
      <c r="G2073" s="27"/>
      <c r="H2073" s="27"/>
      <c r="I2073" s="27"/>
      <c r="J2073" s="27"/>
      <c r="K2073" s="27"/>
      <c r="L2073" s="2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</row>
    <row r="2074" spans="1:49" ht="11.25" customHeight="1">
      <c r="A2074" s="57"/>
      <c r="B2074" s="57"/>
      <c r="C2074" s="27"/>
      <c r="D2074" s="27"/>
      <c r="E2074" s="27"/>
      <c r="F2074" s="27"/>
      <c r="G2074" s="27"/>
      <c r="H2074" s="27"/>
      <c r="I2074" s="27"/>
      <c r="J2074" s="27"/>
      <c r="K2074" s="27"/>
      <c r="L2074" s="2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</row>
    <row r="2075" spans="1:49" ht="11.25" customHeight="1">
      <c r="A2075" s="54" t="str">
        <f>IF(COUNTIF($AE$18:$AE$60,A2069)=1,VLOOKUP(A2069,$AE$18:$AF$60,2,0),"")</f>
        <v/>
      </c>
      <c r="B2075" s="54"/>
      <c r="C2075" s="27"/>
      <c r="D2075" s="27"/>
      <c r="E2075" s="27"/>
      <c r="F2075" s="27"/>
      <c r="G2075" s="27"/>
      <c r="H2075" s="27"/>
      <c r="I2075" s="27"/>
      <c r="J2075" s="27"/>
      <c r="K2075" s="27"/>
      <c r="L2075" s="2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</row>
    <row r="2076" spans="1:49" ht="11.25" customHeight="1">
      <c r="A2076" s="55"/>
      <c r="B2076" s="55"/>
      <c r="C2076" s="29"/>
      <c r="D2076" s="29"/>
      <c r="E2076" s="29"/>
      <c r="F2076" s="29"/>
      <c r="G2076" s="29"/>
      <c r="H2076" s="29"/>
      <c r="I2076" s="29"/>
      <c r="J2076" s="29"/>
      <c r="K2076" s="29"/>
      <c r="L2076" s="29"/>
      <c r="M2076" s="11"/>
      <c r="N2076" s="11"/>
      <c r="O2076" s="11"/>
      <c r="P2076" s="11"/>
      <c r="Q2076" s="11"/>
      <c r="R2076" s="11"/>
      <c r="S2076" s="11"/>
      <c r="T2076" s="11"/>
      <c r="U2076" s="11"/>
      <c r="V2076" s="7"/>
      <c r="W2076" s="7"/>
      <c r="X2076" s="7"/>
      <c r="Y2076" s="7"/>
      <c r="Z2076" s="7"/>
      <c r="AA2076" s="7"/>
      <c r="AB2076" s="7"/>
      <c r="AC2076" s="7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</row>
    <row r="2077" spans="1:49" ht="11.25" customHeight="1">
      <c r="A2077" s="30"/>
      <c r="B2077" s="30"/>
      <c r="C2077" s="27"/>
      <c r="D2077" s="27"/>
      <c r="E2077" s="27"/>
      <c r="F2077" s="27"/>
      <c r="G2077" s="27"/>
      <c r="H2077" s="27"/>
      <c r="I2077" s="27"/>
      <c r="J2077" s="27"/>
      <c r="K2077" s="27"/>
      <c r="L2077" s="2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</row>
    <row r="2078" spans="1:49" ht="11.25" customHeight="1">
      <c r="A2078" s="58">
        <f t="shared" ref="A2078" si="3007">A2069+1</f>
        <v>42593</v>
      </c>
      <c r="B2078" s="58"/>
      <c r="C2078" s="27"/>
      <c r="D2078" s="27"/>
      <c r="E2078" s="27"/>
      <c r="F2078" s="27"/>
      <c r="G2078" s="27"/>
      <c r="H2078" s="27"/>
      <c r="I2078" s="27"/>
      <c r="J2078" s="27"/>
      <c r="K2078" s="27"/>
      <c r="L2078" s="2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</row>
    <row r="2079" spans="1:49" ht="11.25" customHeight="1">
      <c r="A2079" s="58"/>
      <c r="B2079" s="58"/>
      <c r="C2079" s="27"/>
      <c r="D2079" s="27"/>
      <c r="E2079" s="27"/>
      <c r="F2079" s="27"/>
      <c r="G2079" s="27"/>
      <c r="H2079" s="27"/>
      <c r="I2079" s="27"/>
      <c r="J2079" s="27"/>
      <c r="K2079" s="27"/>
      <c r="L2079" s="2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</row>
    <row r="2080" spans="1:49" ht="11.25" customHeight="1">
      <c r="A2080" s="58"/>
      <c r="B2080" s="58"/>
      <c r="C2080" s="27"/>
      <c r="D2080" s="27"/>
      <c r="E2080" s="27"/>
      <c r="F2080" s="27"/>
      <c r="G2080" s="27"/>
      <c r="H2080" s="27"/>
      <c r="I2080" s="27"/>
      <c r="J2080" s="27"/>
      <c r="K2080" s="27"/>
      <c r="L2080" s="2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</row>
    <row r="2081" spans="1:49" ht="11.25" customHeight="1">
      <c r="A2081" s="58"/>
      <c r="B2081" s="58"/>
      <c r="C2081" s="27"/>
      <c r="D2081" s="27"/>
      <c r="E2081" s="27"/>
      <c r="F2081" s="27"/>
      <c r="G2081" s="27"/>
      <c r="H2081" s="27"/>
      <c r="I2081" s="27"/>
      <c r="J2081" s="27"/>
      <c r="K2081" s="27"/>
      <c r="L2081" s="2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</row>
    <row r="2082" spans="1:49" ht="11.25" customHeight="1">
      <c r="A2082" s="57">
        <f t="shared" ref="A2082" si="3008">A2078</f>
        <v>42593</v>
      </c>
      <c r="B2082" s="57"/>
      <c r="C2082" s="27"/>
      <c r="D2082" s="27"/>
      <c r="E2082" s="27"/>
      <c r="F2082" s="27"/>
      <c r="G2082" s="27"/>
      <c r="H2082" s="27"/>
      <c r="I2082" s="27"/>
      <c r="J2082" s="27"/>
      <c r="K2082" s="27"/>
      <c r="L2082" s="27"/>
      <c r="M2082" s="7"/>
      <c r="N2082" s="7"/>
      <c r="O2082" s="7"/>
      <c r="P2082" s="27"/>
      <c r="Q2082" s="27"/>
      <c r="R2082" s="27"/>
      <c r="S2082" s="27"/>
      <c r="T2082" s="27"/>
      <c r="U2082" s="27"/>
      <c r="V2082" s="27"/>
      <c r="W2082" s="7"/>
      <c r="X2082" s="7"/>
      <c r="Y2082" s="7"/>
      <c r="Z2082" s="7"/>
      <c r="AA2082" s="7"/>
      <c r="AB2082" s="7"/>
      <c r="AC2082" s="7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</row>
    <row r="2083" spans="1:49" ht="11.25" customHeight="1">
      <c r="A2083" s="57"/>
      <c r="B2083" s="57"/>
      <c r="C2083" s="27"/>
      <c r="D2083" s="27"/>
      <c r="E2083" s="27"/>
      <c r="F2083" s="27"/>
      <c r="G2083" s="27"/>
      <c r="H2083" s="27"/>
      <c r="I2083" s="27"/>
      <c r="J2083" s="27"/>
      <c r="K2083" s="27"/>
      <c r="L2083" s="27"/>
      <c r="M2083" s="7"/>
      <c r="N2083" s="7"/>
      <c r="O2083" s="7"/>
      <c r="P2083" s="27"/>
      <c r="Q2083" s="27"/>
      <c r="R2083" s="27"/>
      <c r="S2083" s="27"/>
      <c r="T2083" s="27"/>
      <c r="U2083" s="27"/>
      <c r="V2083" s="27"/>
      <c r="W2083" s="7"/>
      <c r="X2083" s="7"/>
      <c r="Y2083" s="7"/>
      <c r="Z2083" s="7"/>
      <c r="AA2083" s="7"/>
      <c r="AB2083" s="7"/>
      <c r="AC2083" s="7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</row>
    <row r="2084" spans="1:49" ht="11.25" customHeight="1">
      <c r="A2084" s="54" t="str">
        <f>IF(COUNTIF($AE$18:$AE$60,A2078)=1,VLOOKUP(A2078,$AE$18:$AF$60,2,0),"")</f>
        <v/>
      </c>
      <c r="B2084" s="54"/>
      <c r="C2084" s="27"/>
      <c r="D2084" s="27"/>
      <c r="E2084" s="27"/>
      <c r="F2084" s="27"/>
      <c r="G2084" s="27"/>
      <c r="H2084" s="27"/>
      <c r="I2084" s="27"/>
      <c r="J2084" s="27"/>
      <c r="K2084" s="27"/>
      <c r="L2084" s="27"/>
      <c r="M2084" s="7"/>
      <c r="N2084" s="7"/>
      <c r="O2084" s="7"/>
      <c r="P2084" s="27"/>
      <c r="Q2084" s="27"/>
      <c r="R2084" s="27"/>
      <c r="S2084" s="27"/>
      <c r="T2084" s="27"/>
      <c r="U2084" s="27"/>
      <c r="V2084" s="27"/>
      <c r="W2084" s="7"/>
      <c r="X2084" s="7"/>
      <c r="Y2084" s="7"/>
      <c r="Z2084" s="7"/>
      <c r="AA2084" s="7"/>
      <c r="AB2084" s="7"/>
      <c r="AC2084" s="7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</row>
    <row r="2085" spans="1:49" ht="11.25" customHeight="1">
      <c r="A2085" s="55"/>
      <c r="B2085" s="55"/>
      <c r="C2085" s="29"/>
      <c r="D2085" s="29"/>
      <c r="E2085" s="29"/>
      <c r="F2085" s="29"/>
      <c r="G2085" s="29"/>
      <c r="H2085" s="29"/>
      <c r="I2085" s="29"/>
      <c r="J2085" s="29"/>
      <c r="K2085" s="29"/>
      <c r="L2085" s="29"/>
      <c r="M2085" s="11"/>
      <c r="N2085" s="11"/>
      <c r="O2085" s="11"/>
      <c r="P2085" s="29"/>
      <c r="Q2085" s="29"/>
      <c r="R2085" s="29"/>
      <c r="S2085" s="29"/>
      <c r="T2085" s="29"/>
      <c r="U2085" s="29"/>
      <c r="V2085" s="27"/>
      <c r="W2085" s="7"/>
      <c r="X2085" s="7"/>
      <c r="Y2085" s="7"/>
      <c r="Z2085" s="7"/>
      <c r="AA2085" s="7"/>
      <c r="AB2085" s="7"/>
      <c r="AC2085" s="7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</row>
    <row r="2086" spans="1:49" ht="11.25" customHeight="1">
      <c r="A2086" s="7"/>
      <c r="B2086" s="7"/>
      <c r="C2086" s="27"/>
      <c r="D2086" s="27"/>
      <c r="E2086" s="27"/>
      <c r="F2086" s="27"/>
      <c r="G2086" s="27"/>
      <c r="H2086" s="27"/>
      <c r="I2086" s="27"/>
      <c r="J2086" s="27"/>
      <c r="K2086" s="27"/>
      <c r="L2086" s="27"/>
      <c r="M2086" s="7"/>
      <c r="N2086" s="7"/>
      <c r="O2086" s="7"/>
      <c r="P2086" s="27"/>
      <c r="Q2086" s="27"/>
      <c r="R2086" s="27"/>
      <c r="S2086" s="27"/>
      <c r="T2086" s="27"/>
      <c r="U2086" s="27"/>
      <c r="V2086" s="27"/>
      <c r="W2086" s="7"/>
      <c r="X2086" s="7"/>
      <c r="Y2086" s="7"/>
      <c r="Z2086" s="7"/>
      <c r="AA2086" s="7"/>
      <c r="AB2086" s="7"/>
      <c r="AC2086" s="7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</row>
    <row r="2087" spans="1:49" ht="11.25" customHeight="1">
      <c r="A2087" s="58">
        <f t="shared" ref="A2087" si="3009">A2078+1</f>
        <v>42594</v>
      </c>
      <c r="B2087" s="58"/>
      <c r="C2087" s="27"/>
      <c r="D2087" s="27"/>
      <c r="E2087" s="27"/>
      <c r="F2087" s="27"/>
      <c r="G2087" s="27"/>
      <c r="H2087" s="27"/>
      <c r="I2087" s="27"/>
      <c r="J2087" s="27"/>
      <c r="K2087" s="27"/>
      <c r="L2087" s="27"/>
      <c r="M2087" s="7"/>
      <c r="N2087" s="7"/>
      <c r="O2087" s="7"/>
      <c r="P2087" s="27"/>
      <c r="Q2087" s="27"/>
      <c r="R2087" s="27"/>
      <c r="S2087" s="27"/>
      <c r="T2087" s="27"/>
      <c r="U2087" s="27"/>
      <c r="V2087" s="27"/>
      <c r="X2087" s="47">
        <f t="shared" ref="X2087" si="3010">IF(DAY(A2051)&gt;$AD$5,DATE(YEAR(A2051),MONTH(A2051),1),DATE(YEAR(A2051),MONTH(A2051)-1,1))</f>
        <v>42552</v>
      </c>
      <c r="Y2087" s="47"/>
      <c r="Z2087" s="47"/>
      <c r="AA2087" s="47"/>
      <c r="AB2087" s="47"/>
      <c r="AC2087" s="18" t="str">
        <f t="shared" ref="AC2087" si="3011">IF(AB2094&lt;&gt;"",IF(EOMONTH(Y2087,0)&gt;AB2094,AB2094+1,""),"")</f>
        <v/>
      </c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</row>
    <row r="2088" spans="1:49" ht="11.25" customHeight="1">
      <c r="A2088" s="58"/>
      <c r="B2088" s="58"/>
      <c r="C2088" s="27"/>
      <c r="D2088" s="27"/>
      <c r="E2088" s="27"/>
      <c r="F2088" s="27"/>
      <c r="G2088" s="27"/>
      <c r="H2088" s="27"/>
      <c r="I2088" s="27"/>
      <c r="J2088" s="27"/>
      <c r="K2088" s="27"/>
      <c r="L2088" s="27"/>
      <c r="M2088" s="7"/>
      <c r="N2088" s="7"/>
      <c r="O2088" s="7"/>
      <c r="P2088" s="27"/>
      <c r="Q2088" s="27"/>
      <c r="R2088" s="27"/>
      <c r="S2088" s="27"/>
      <c r="T2088" s="27"/>
      <c r="U2088" s="27"/>
      <c r="V2088" s="27"/>
      <c r="W2088" s="7" t="s">
        <v>35</v>
      </c>
      <c r="X2088" s="18" t="str">
        <f t="shared" ref="X2088" si="3012">IF(WEEKDAY(X2087,2)=1,DATE(YEAR(X2087),MONTH(X2087),1),"")</f>
        <v/>
      </c>
      <c r="Y2088" s="18">
        <f t="shared" ref="Y2088:AA2088" si="3013">X2094+1</f>
        <v>42555</v>
      </c>
      <c r="Z2088" s="18">
        <f t="shared" si="3013"/>
        <v>42562</v>
      </c>
      <c r="AA2088" s="18">
        <f t="shared" si="3013"/>
        <v>42569</v>
      </c>
      <c r="AB2088" s="18">
        <f t="shared" ref="AB2088" si="3014">IF(AA2094&lt;&gt;"",IF(EOMONTH(X2087,0)&gt;AA2094,AA2094+1,""),"")</f>
        <v>42576</v>
      </c>
      <c r="AC2088" s="18" t="str">
        <f t="shared" ref="AC2088" si="3015">IF(AB2094&lt;&gt;"",IF(EOMONTH(X2087,0)&gt;AB2094,AB2094+1,""),"")</f>
        <v/>
      </c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</row>
    <row r="2089" spans="1:49" ht="11.25" customHeight="1">
      <c r="A2089" s="58"/>
      <c r="B2089" s="58"/>
      <c r="C2089" s="27"/>
      <c r="D2089" s="27"/>
      <c r="E2089" s="27"/>
      <c r="F2089" s="27"/>
      <c r="G2089" s="27"/>
      <c r="H2089" s="27"/>
      <c r="I2089" s="27"/>
      <c r="J2089" s="27"/>
      <c r="K2089" s="27"/>
      <c r="L2089" s="27"/>
      <c r="M2089" s="27"/>
      <c r="N2089" s="27"/>
      <c r="O2089" s="27"/>
      <c r="P2089" s="27"/>
      <c r="Q2089" s="27"/>
      <c r="R2089" s="27"/>
      <c r="S2089" s="27"/>
      <c r="T2089" s="27"/>
      <c r="U2089" s="27"/>
      <c r="V2089" s="27"/>
      <c r="W2089" s="7" t="s">
        <v>36</v>
      </c>
      <c r="X2089" s="18" t="str">
        <f t="shared" ref="X2089" si="3016">IF(X2088&lt;&gt;"",X2088+1,IF(WEEKDAY(X2087,2)=2,DATE(YEAR(X2087),MONTH(X2087),1),""))</f>
        <v/>
      </c>
      <c r="Y2089" s="18">
        <f t="shared" ref="Y2089:Y2094" si="3017">Y2088+1</f>
        <v>42556</v>
      </c>
      <c r="Z2089" s="18">
        <f t="shared" ref="Z2089:Z2094" si="3018">Z2088+1</f>
        <v>42563</v>
      </c>
      <c r="AA2089" s="18">
        <f t="shared" ref="AA2089:AA2094" si="3019">AA2088+1</f>
        <v>42570</v>
      </c>
      <c r="AB2089" s="18">
        <f t="shared" ref="AB2089" si="3020">IF(AB2088&lt;&gt;"",IF(EOMONTH(X2087,0)&gt;AB2088,AB2088+1,""),"")</f>
        <v>42577</v>
      </c>
      <c r="AC2089" s="18" t="str">
        <f t="shared" ref="AC2089" si="3021">IF(AC2088&lt;&gt;"",IF(EOMONTH(Y2087,0)&gt;AC2088,AC2088+1,""),"")</f>
        <v/>
      </c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</row>
    <row r="2090" spans="1:49" ht="11.25" customHeight="1">
      <c r="A2090" s="58"/>
      <c r="B2090" s="58"/>
      <c r="C2090" s="27"/>
      <c r="D2090" s="27"/>
      <c r="E2090" s="27"/>
      <c r="F2090" s="27"/>
      <c r="G2090" s="27"/>
      <c r="H2090" s="27"/>
      <c r="I2090" s="27"/>
      <c r="J2090" s="27"/>
      <c r="K2090" s="27"/>
      <c r="L2090" s="27"/>
      <c r="M2090" s="27"/>
      <c r="N2090" s="27"/>
      <c r="O2090" s="27"/>
      <c r="P2090" s="27"/>
      <c r="Q2090" s="27"/>
      <c r="R2090" s="27"/>
      <c r="S2090" s="27"/>
      <c r="T2090" s="27"/>
      <c r="U2090" s="27"/>
      <c r="V2090" s="27"/>
      <c r="W2090" s="7" t="s">
        <v>35</v>
      </c>
      <c r="X2090" s="18" t="str">
        <f t="shared" ref="X2090" si="3022">IF(X2089&lt;&gt;"",X2089+1,IF(WEEKDAY(X2087,2)=3,DATE(YEAR(X2087),MONTH(X2087),1),""))</f>
        <v/>
      </c>
      <c r="Y2090" s="18">
        <f t="shared" si="3017"/>
        <v>42557</v>
      </c>
      <c r="Z2090" s="18">
        <f t="shared" si="3018"/>
        <v>42564</v>
      </c>
      <c r="AA2090" s="18">
        <f t="shared" si="3019"/>
        <v>42571</v>
      </c>
      <c r="AB2090" s="18">
        <f t="shared" ref="AB2090" si="3023">IF(AB2089&lt;&gt;"",IF(EOMONTH(X2087,0)&gt;AB2089,AB2089+1,""),"")</f>
        <v>42578</v>
      </c>
      <c r="AC2090" s="18" t="str">
        <f t="shared" ref="AC2090" si="3024">IF(AC2089&lt;&gt;"",IF(EOMONTH(Y2087,0)&gt;AC2089,AC2089+1,""),"")</f>
        <v/>
      </c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</row>
    <row r="2091" spans="1:49" ht="11.25" customHeight="1">
      <c r="A2091" s="57">
        <f t="shared" ref="A2091" si="3025">A2087</f>
        <v>42594</v>
      </c>
      <c r="B2091" s="57"/>
      <c r="C2091" s="27"/>
      <c r="D2091" s="27"/>
      <c r="E2091" s="27"/>
      <c r="F2091" s="27"/>
      <c r="G2091" s="27"/>
      <c r="H2091" s="27"/>
      <c r="I2091" s="27"/>
      <c r="J2091" s="27"/>
      <c r="K2091" s="27"/>
      <c r="L2091" s="27"/>
      <c r="M2091" s="27"/>
      <c r="N2091" s="27"/>
      <c r="O2091" s="27"/>
      <c r="P2091" s="27"/>
      <c r="Q2091" s="27"/>
      <c r="R2091" s="27"/>
      <c r="S2091" s="27"/>
      <c r="T2091" s="27"/>
      <c r="U2091" s="27"/>
      <c r="V2091" s="27"/>
      <c r="W2091" s="7" t="s">
        <v>36</v>
      </c>
      <c r="X2091" s="18" t="str">
        <f t="shared" ref="X2091" si="3026">IF(X2090&lt;&gt;"",X2090+1,IF(WEEKDAY(X2087,2)=4,DATE(YEAR(X2087),MONTH(X2087),1),""))</f>
        <v/>
      </c>
      <c r="Y2091" s="18">
        <f t="shared" si="3017"/>
        <v>42558</v>
      </c>
      <c r="Z2091" s="18">
        <f t="shared" si="3018"/>
        <v>42565</v>
      </c>
      <c r="AA2091" s="18">
        <f t="shared" si="3019"/>
        <v>42572</v>
      </c>
      <c r="AB2091" s="18">
        <f t="shared" ref="AB2091" si="3027">IF(AB2090&lt;&gt;"",IF(EOMONTH(X2087,0)&gt;AB2090,AB2090+1,""),"")</f>
        <v>42579</v>
      </c>
      <c r="AC2091" s="18" t="str">
        <f t="shared" ref="AC2091" si="3028">IF(AC2090&lt;&gt;"",IF(EOMONTH(Y2087,0)&gt;AC2090,AC2090+1,""),"")</f>
        <v/>
      </c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</row>
    <row r="2092" spans="1:49" ht="11.25" customHeight="1">
      <c r="A2092" s="57"/>
      <c r="B2092" s="57"/>
      <c r="C2092" s="27"/>
      <c r="D2092" s="27"/>
      <c r="E2092" s="27"/>
      <c r="F2092" s="27"/>
      <c r="G2092" s="27"/>
      <c r="H2092" s="27"/>
      <c r="I2092" s="27"/>
      <c r="J2092" s="27"/>
      <c r="K2092" s="27"/>
      <c r="L2092" s="27"/>
      <c r="M2092" s="27"/>
      <c r="N2092" s="27"/>
      <c r="O2092" s="27"/>
      <c r="P2092" s="27"/>
      <c r="Q2092" s="27"/>
      <c r="R2092" s="27"/>
      <c r="S2092" s="27"/>
      <c r="T2092" s="27"/>
      <c r="U2092" s="27"/>
      <c r="V2092" s="27"/>
      <c r="W2092" s="7" t="s">
        <v>37</v>
      </c>
      <c r="X2092" s="18">
        <f t="shared" ref="X2092" si="3029">IF(X2091&lt;&gt;"",X2091+1,IF(WEEKDAY(X2087,2)=5,DATE(YEAR(X2087),MONTH(X2087),1),""))</f>
        <v>42552</v>
      </c>
      <c r="Y2092" s="18">
        <f t="shared" si="3017"/>
        <v>42559</v>
      </c>
      <c r="Z2092" s="18">
        <f t="shared" si="3018"/>
        <v>42566</v>
      </c>
      <c r="AA2092" s="18">
        <f t="shared" si="3019"/>
        <v>42573</v>
      </c>
      <c r="AB2092" s="18">
        <f t="shared" ref="AB2092" si="3030">IF(AB2091&lt;&gt;"",IF(EOMONTH(X2087,0)&gt;AB2091,AB2091+1,""),"")</f>
        <v>42580</v>
      </c>
      <c r="AC2092" s="18" t="str">
        <f t="shared" ref="AC2092" si="3031">IF(AC2091&lt;&gt;"",IF(EOMONTH(Y2087,0)&gt;AC2091,AC2091+1,""),"")</f>
        <v/>
      </c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</row>
    <row r="2093" spans="1:49" ht="11.25" customHeight="1">
      <c r="A2093" s="54" t="str">
        <f>IF(COUNTIF($AE$18:$AE$60,A2087)=1,VLOOKUP(A2087,$AE$18:$AF$60,2,0),"")</f>
        <v/>
      </c>
      <c r="B2093" s="54"/>
      <c r="C2093" s="27"/>
      <c r="D2093" s="27"/>
      <c r="E2093" s="27"/>
      <c r="F2093" s="27"/>
      <c r="G2093" s="27"/>
      <c r="H2093" s="27"/>
      <c r="I2093" s="27"/>
      <c r="J2093" s="27"/>
      <c r="K2093" s="27"/>
      <c r="L2093" s="27"/>
      <c r="M2093" s="27"/>
      <c r="N2093" s="27"/>
      <c r="O2093" s="27"/>
      <c r="P2093" s="27"/>
      <c r="Q2093" s="27"/>
      <c r="R2093" s="27"/>
      <c r="S2093" s="27"/>
      <c r="T2093" s="27"/>
      <c r="U2093" s="27"/>
      <c r="V2093" s="27"/>
      <c r="W2093" s="7" t="s">
        <v>38</v>
      </c>
      <c r="X2093" s="18">
        <f t="shared" ref="X2093" si="3032">IF(X2092&lt;&gt;"",X2092+1,IF(WEEKDAY(X2087,2)=6,DATE(YEAR(X2087),MONTH(X2087),1),""))</f>
        <v>42553</v>
      </c>
      <c r="Y2093" s="18">
        <f t="shared" si="3017"/>
        <v>42560</v>
      </c>
      <c r="Z2093" s="18">
        <f t="shared" si="3018"/>
        <v>42567</v>
      </c>
      <c r="AA2093" s="18">
        <f t="shared" si="3019"/>
        <v>42574</v>
      </c>
      <c r="AB2093" s="18">
        <f t="shared" ref="AB2093" si="3033">IF(AB2092&lt;&gt;"",IF(EOMONTH(X2087,0)&gt;AB2092,AB2092+1,""),"")</f>
        <v>42581</v>
      </c>
      <c r="AC2093" s="18" t="str">
        <f t="shared" ref="AC2093" si="3034">IF(AC2092&lt;&gt;"",IF(EOMONTH(Y2087,0)&gt;AC2092,AC2092+1,""),"")</f>
        <v/>
      </c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</row>
    <row r="2094" spans="1:49" ht="11.25" customHeight="1">
      <c r="A2094" s="55"/>
      <c r="B2094" s="55"/>
      <c r="C2094" s="29"/>
      <c r="D2094" s="29"/>
      <c r="E2094" s="29"/>
      <c r="F2094" s="29"/>
      <c r="G2094" s="29"/>
      <c r="H2094" s="29"/>
      <c r="I2094" s="29"/>
      <c r="J2094" s="29"/>
      <c r="K2094" s="29"/>
      <c r="L2094" s="29"/>
      <c r="M2094" s="29"/>
      <c r="N2094" s="29"/>
      <c r="O2094" s="29"/>
      <c r="P2094" s="29"/>
      <c r="Q2094" s="29"/>
      <c r="R2094" s="29"/>
      <c r="S2094" s="29"/>
      <c r="T2094" s="29"/>
      <c r="U2094" s="29"/>
      <c r="V2094" s="27"/>
      <c r="W2094" s="19" t="s">
        <v>38</v>
      </c>
      <c r="X2094" s="20">
        <f t="shared" ref="X2094" si="3035">IF(X2093&lt;&gt;"",X2093+1,IF(WEEKDAY(X2087,2)=7,DATE(YEAR(X2087),MONTH(X2087),1),""))</f>
        <v>42554</v>
      </c>
      <c r="Y2094" s="20">
        <f t="shared" si="3017"/>
        <v>42561</v>
      </c>
      <c r="Z2094" s="20">
        <f t="shared" si="3018"/>
        <v>42568</v>
      </c>
      <c r="AA2094" s="20">
        <f t="shared" si="3019"/>
        <v>42575</v>
      </c>
      <c r="AB2094" s="20">
        <f t="shared" ref="AB2094" si="3036">IF(AB2093&lt;&gt;"",IF(EOMONTH(X2087,0)&gt;AB2093,AB2093+1,""),"")</f>
        <v>42582</v>
      </c>
      <c r="AC2094" s="20" t="str">
        <f t="shared" ref="AC2094" si="3037">IF(AC2093&lt;&gt;"",IF(EOMONTH(Y2087,0)&gt;AC2093,AC2093+1,""),"")</f>
        <v/>
      </c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</row>
    <row r="2095" spans="1:49" ht="11.25" customHeight="1">
      <c r="A2095" s="21"/>
      <c r="B2095" s="21"/>
      <c r="C2095" s="27"/>
      <c r="D2095" s="27"/>
      <c r="E2095" s="27"/>
      <c r="F2095" s="27"/>
      <c r="G2095" s="27"/>
      <c r="H2095" s="27"/>
      <c r="I2095" s="27"/>
      <c r="J2095" s="27"/>
      <c r="K2095" s="27"/>
      <c r="L2095" s="27"/>
      <c r="M2095" s="27"/>
      <c r="N2095" s="27"/>
      <c r="O2095" s="27"/>
      <c r="P2095" s="27"/>
      <c r="Q2095" s="27"/>
      <c r="R2095" s="27"/>
      <c r="S2095" s="27"/>
      <c r="T2095" s="27"/>
      <c r="U2095" s="27"/>
      <c r="V2095" s="27"/>
      <c r="W2095" s="7"/>
      <c r="X2095" s="7"/>
      <c r="Y2095" s="7"/>
      <c r="Z2095" s="7"/>
      <c r="AA2095" s="7"/>
      <c r="AB2095" s="7"/>
      <c r="AC2095" s="27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</row>
    <row r="2096" spans="1:49" ht="11.25" customHeight="1">
      <c r="A2096" s="56">
        <f t="shared" ref="A2096" si="3038">A2087+1</f>
        <v>42595</v>
      </c>
      <c r="B2096" s="56"/>
      <c r="C2096" s="27"/>
      <c r="D2096" s="27"/>
      <c r="E2096" s="27"/>
      <c r="F2096" s="27"/>
      <c r="G2096" s="27"/>
      <c r="H2096" s="27"/>
      <c r="I2096" s="27"/>
      <c r="J2096" s="27"/>
      <c r="K2096" s="27"/>
      <c r="L2096" s="27"/>
      <c r="M2096" s="27"/>
      <c r="N2096" s="27"/>
      <c r="O2096" s="27"/>
      <c r="P2096" s="27"/>
      <c r="Q2096" s="27"/>
      <c r="R2096" s="27"/>
      <c r="S2096" s="27"/>
      <c r="T2096" s="27"/>
      <c r="U2096" s="27"/>
      <c r="V2096" s="27"/>
      <c r="X2096" s="47">
        <f t="shared" ref="X2096" si="3039">DATE(YEAR(X2087),MONTH(X2087)+1,1)</f>
        <v>42583</v>
      </c>
      <c r="Y2096" s="47"/>
      <c r="Z2096" s="47"/>
      <c r="AA2096" s="47"/>
      <c r="AB2096" s="47"/>
      <c r="AC2096" s="18" t="str">
        <f t="shared" ref="AC2096" si="3040">IF(AB2103&lt;&gt;"",IF(EOMONTH(Y2096,0)&gt;AB2103,AB2103+1,""),"")</f>
        <v/>
      </c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</row>
    <row r="2097" spans="1:49" ht="11.25" customHeight="1">
      <c r="A2097" s="56"/>
      <c r="B2097" s="56"/>
      <c r="C2097" s="27"/>
      <c r="D2097" s="27"/>
      <c r="E2097" s="27"/>
      <c r="F2097" s="27"/>
      <c r="G2097" s="27"/>
      <c r="H2097" s="27"/>
      <c r="I2097" s="27"/>
      <c r="J2097" s="27"/>
      <c r="K2097" s="27"/>
      <c r="L2097" s="27"/>
      <c r="M2097" s="27"/>
      <c r="N2097" s="27"/>
      <c r="O2097" s="27"/>
      <c r="P2097" s="27"/>
      <c r="Q2097" s="27"/>
      <c r="R2097" s="27"/>
      <c r="S2097" s="27"/>
      <c r="T2097" s="27"/>
      <c r="U2097" s="27"/>
      <c r="V2097" s="27"/>
      <c r="W2097" s="7" t="s">
        <v>35</v>
      </c>
      <c r="X2097" s="18">
        <f t="shared" ref="X2097" si="3041">IF(WEEKDAY(X2096,2)=1,DATE(YEAR(X2096),MONTH(X2096),1),"")</f>
        <v>42583</v>
      </c>
      <c r="Y2097" s="18">
        <f t="shared" ref="Y2097:AA2097" si="3042">X2103+1</f>
        <v>42590</v>
      </c>
      <c r="Z2097" s="18">
        <f t="shared" si="3042"/>
        <v>42597</v>
      </c>
      <c r="AA2097" s="18">
        <f t="shared" si="3042"/>
        <v>42604</v>
      </c>
      <c r="AB2097" s="18">
        <f t="shared" ref="AB2097" si="3043">IF(AA2103&lt;&gt;"",IF(EOMONTH(X2096,0)&gt;AA2103,AA2103+1,""),"")</f>
        <v>42611</v>
      </c>
      <c r="AC2097" s="18" t="str">
        <f t="shared" ref="AC2097" si="3044">IF(AB2103&lt;&gt;"",IF(EOMONTH(X2096,0)&gt;AB2103,AB2103+1,""),"")</f>
        <v/>
      </c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</row>
    <row r="2098" spans="1:49" ht="11.25" customHeight="1">
      <c r="A2098" s="56"/>
      <c r="B2098" s="56"/>
      <c r="C2098" s="27"/>
      <c r="D2098" s="27"/>
      <c r="E2098" s="27"/>
      <c r="F2098" s="27"/>
      <c r="G2098" s="27"/>
      <c r="H2098" s="27"/>
      <c r="I2098" s="27"/>
      <c r="J2098" s="27"/>
      <c r="K2098" s="27"/>
      <c r="L2098" s="27"/>
      <c r="M2098" s="27"/>
      <c r="N2098" s="27"/>
      <c r="O2098" s="27"/>
      <c r="P2098" s="27"/>
      <c r="Q2098" s="27"/>
      <c r="R2098" s="27"/>
      <c r="S2098" s="27"/>
      <c r="T2098" s="27"/>
      <c r="U2098" s="27"/>
      <c r="V2098" s="27"/>
      <c r="W2098" s="7" t="s">
        <v>36</v>
      </c>
      <c r="X2098" s="18">
        <f t="shared" ref="X2098" si="3045">IF(X2097&lt;&gt;"",X2097+1,IF(WEEKDAY(X2096,2)=2,DATE(YEAR(X2096),MONTH(X2096),1),""))</f>
        <v>42584</v>
      </c>
      <c r="Y2098" s="18">
        <f t="shared" ref="Y2098:Y2103" si="3046">Y2097+1</f>
        <v>42591</v>
      </c>
      <c r="Z2098" s="18">
        <f t="shared" ref="Z2098:Z2103" si="3047">Z2097+1</f>
        <v>42598</v>
      </c>
      <c r="AA2098" s="18">
        <f t="shared" ref="AA2098:AA2103" si="3048">AA2097+1</f>
        <v>42605</v>
      </c>
      <c r="AB2098" s="18">
        <f t="shared" ref="AB2098" si="3049">IF(AB2097&lt;&gt;"",IF(EOMONTH(X2096,0)&gt;AB2097,AB2097+1,""),"")</f>
        <v>42612</v>
      </c>
      <c r="AC2098" s="18" t="str">
        <f t="shared" ref="AC2098" si="3050">IF(AC2097&lt;&gt;"",IF(EOMONTH(Y2096,0)&gt;AC2097,AC2097+1,""),"")</f>
        <v/>
      </c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</row>
    <row r="2099" spans="1:49" ht="11.25" customHeight="1">
      <c r="A2099" s="56"/>
      <c r="B2099" s="56"/>
      <c r="C2099" s="27"/>
      <c r="D2099" s="27"/>
      <c r="E2099" s="27"/>
      <c r="F2099" s="27"/>
      <c r="G2099" s="27"/>
      <c r="H2099" s="27"/>
      <c r="I2099" s="27"/>
      <c r="J2099" s="27"/>
      <c r="K2099" s="27"/>
      <c r="L2099" s="27"/>
      <c r="M2099" s="27"/>
      <c r="N2099" s="27"/>
      <c r="O2099" s="27"/>
      <c r="P2099" s="27"/>
      <c r="Q2099" s="27"/>
      <c r="R2099" s="27"/>
      <c r="S2099" s="27"/>
      <c r="T2099" s="27"/>
      <c r="U2099" s="27"/>
      <c r="V2099" s="27"/>
      <c r="W2099" s="7" t="s">
        <v>35</v>
      </c>
      <c r="X2099" s="18">
        <f t="shared" ref="X2099" si="3051">IF(X2098&lt;&gt;"",X2098+1,IF(WEEKDAY(X2096,2)=3,DATE(YEAR(X2096),MONTH(X2096),1),""))</f>
        <v>42585</v>
      </c>
      <c r="Y2099" s="18">
        <f t="shared" si="3046"/>
        <v>42592</v>
      </c>
      <c r="Z2099" s="18">
        <f t="shared" si="3047"/>
        <v>42599</v>
      </c>
      <c r="AA2099" s="18">
        <f t="shared" si="3048"/>
        <v>42606</v>
      </c>
      <c r="AB2099" s="18">
        <f t="shared" ref="AB2099" si="3052">IF(AB2098&lt;&gt;"",IF(EOMONTH(X2096,0)&gt;AB2098,AB2098+1,""),"")</f>
        <v>42613</v>
      </c>
      <c r="AC2099" s="18" t="str">
        <f t="shared" ref="AC2099" si="3053">IF(AC2098&lt;&gt;"",IF(EOMONTH(Y2096,0)&gt;AC2098,AC2098+1,""),"")</f>
        <v/>
      </c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</row>
    <row r="2100" spans="1:49" ht="11.25" customHeight="1">
      <c r="A2100" s="50">
        <f t="shared" ref="A2100" si="3054">A2096</f>
        <v>42595</v>
      </c>
      <c r="B2100" s="50"/>
      <c r="C2100" s="27"/>
      <c r="D2100" s="27"/>
      <c r="E2100" s="27"/>
      <c r="F2100" s="27"/>
      <c r="G2100" s="27"/>
      <c r="H2100" s="27"/>
      <c r="I2100" s="27"/>
      <c r="J2100" s="27"/>
      <c r="K2100" s="27"/>
      <c r="L2100" s="27"/>
      <c r="M2100" s="27"/>
      <c r="N2100" s="27"/>
      <c r="O2100" s="27"/>
      <c r="P2100" s="27"/>
      <c r="Q2100" s="27"/>
      <c r="R2100" s="27"/>
      <c r="S2100" s="27"/>
      <c r="T2100" s="27"/>
      <c r="U2100" s="27"/>
      <c r="V2100" s="27"/>
      <c r="W2100" s="7" t="s">
        <v>36</v>
      </c>
      <c r="X2100" s="18">
        <f t="shared" ref="X2100" si="3055">IF(X2099&lt;&gt;"",X2099+1,IF(WEEKDAY(X2096,2)=4,DATE(YEAR(X2096),MONTH(X2096),1),""))</f>
        <v>42586</v>
      </c>
      <c r="Y2100" s="18">
        <f t="shared" si="3046"/>
        <v>42593</v>
      </c>
      <c r="Z2100" s="18">
        <f t="shared" si="3047"/>
        <v>42600</v>
      </c>
      <c r="AA2100" s="18">
        <f t="shared" si="3048"/>
        <v>42607</v>
      </c>
      <c r="AB2100" s="18" t="str">
        <f t="shared" ref="AB2100" si="3056">IF(AB2099&lt;&gt;"",IF(EOMONTH(X2096,0)&gt;AB2099,AB2099+1,""),"")</f>
        <v/>
      </c>
      <c r="AC2100" s="18" t="str">
        <f t="shared" ref="AC2100" si="3057">IF(AC2099&lt;&gt;"",IF(EOMONTH(Y2096,0)&gt;AC2099,AC2099+1,""),"")</f>
        <v/>
      </c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</row>
    <row r="2101" spans="1:49" ht="11.25" customHeight="1">
      <c r="A2101" s="50"/>
      <c r="B2101" s="50"/>
      <c r="C2101" s="27"/>
      <c r="D2101" s="27"/>
      <c r="E2101" s="31"/>
      <c r="F2101" s="31"/>
      <c r="G2101" s="31"/>
      <c r="H2101" s="31"/>
      <c r="I2101" s="31"/>
      <c r="J2101" s="31"/>
      <c r="K2101" s="31"/>
      <c r="L2101" s="27"/>
      <c r="M2101" s="27"/>
      <c r="N2101" s="27"/>
      <c r="O2101" s="27"/>
      <c r="P2101" s="27"/>
      <c r="Q2101" s="27"/>
      <c r="R2101" s="27"/>
      <c r="S2101" s="27"/>
      <c r="T2101" s="27"/>
      <c r="U2101" s="27"/>
      <c r="V2101" s="27"/>
      <c r="W2101" s="7" t="s">
        <v>37</v>
      </c>
      <c r="X2101" s="18">
        <f t="shared" ref="X2101" si="3058">IF(X2100&lt;&gt;"",X2100+1,IF(WEEKDAY(X2096,2)=5,DATE(YEAR(X2096),MONTH(X2096),1),""))</f>
        <v>42587</v>
      </c>
      <c r="Y2101" s="18">
        <f t="shared" si="3046"/>
        <v>42594</v>
      </c>
      <c r="Z2101" s="18">
        <f t="shared" si="3047"/>
        <v>42601</v>
      </c>
      <c r="AA2101" s="18">
        <f t="shared" si="3048"/>
        <v>42608</v>
      </c>
      <c r="AB2101" s="18" t="str">
        <f t="shared" ref="AB2101" si="3059">IF(AB2100&lt;&gt;"",IF(EOMONTH(X2096,0)&gt;AB2100,AB2100+1,""),"")</f>
        <v/>
      </c>
      <c r="AC2101" s="18" t="str">
        <f t="shared" ref="AC2101" si="3060">IF(AC2100&lt;&gt;"",IF(EOMONTH(Y2096,0)&gt;AC2100,AC2100+1,""),"")</f>
        <v/>
      </c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</row>
    <row r="2102" spans="1:49" ht="11.25" customHeight="1">
      <c r="A2102" s="48" t="str">
        <f>IF(COUNTIF($AE$18:$AE$60,A2096)=1,VLOOKUP(A2096,$AE$18:$AF$60,2,0),"")</f>
        <v/>
      </c>
      <c r="B2102" s="48"/>
      <c r="C2102" s="27"/>
      <c r="D2102" s="27"/>
      <c r="E2102" s="31"/>
      <c r="F2102" s="31"/>
      <c r="G2102" s="31"/>
      <c r="H2102" s="31"/>
      <c r="I2102" s="31"/>
      <c r="J2102" s="31"/>
      <c r="K2102" s="31"/>
      <c r="L2102" s="27"/>
      <c r="M2102" s="27"/>
      <c r="N2102" s="27"/>
      <c r="O2102" s="27"/>
      <c r="P2102" s="27"/>
      <c r="Q2102" s="27"/>
      <c r="R2102" s="27"/>
      <c r="S2102" s="27"/>
      <c r="T2102" s="27"/>
      <c r="U2102" s="27"/>
      <c r="V2102" s="27"/>
      <c r="W2102" s="7" t="s">
        <v>38</v>
      </c>
      <c r="X2102" s="18">
        <f t="shared" ref="X2102" si="3061">IF(X2101&lt;&gt;"",X2101+1,IF(WEEKDAY(X2096,2)=6,DATE(YEAR(X2096),MONTH(X2096),1),""))</f>
        <v>42588</v>
      </c>
      <c r="Y2102" s="18">
        <f t="shared" si="3046"/>
        <v>42595</v>
      </c>
      <c r="Z2102" s="18">
        <f t="shared" si="3047"/>
        <v>42602</v>
      </c>
      <c r="AA2102" s="18">
        <f t="shared" si="3048"/>
        <v>42609</v>
      </c>
      <c r="AB2102" s="18" t="str">
        <f t="shared" ref="AB2102" si="3062">IF(AB2101&lt;&gt;"",IF(EOMONTH(X2096,0)&gt;AB2101,AB2101+1,""),"")</f>
        <v/>
      </c>
      <c r="AC2102" s="18" t="str">
        <f t="shared" ref="AC2102" si="3063">IF(AC2101&lt;&gt;"",IF(EOMONTH(Y2096,0)&gt;AC2101,AC2101+1,""),"")</f>
        <v/>
      </c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</row>
    <row r="2103" spans="1:49" ht="11.25" customHeight="1">
      <c r="A2103" s="49"/>
      <c r="B2103" s="49"/>
      <c r="C2103" s="29"/>
      <c r="D2103" s="29"/>
      <c r="E2103" s="29"/>
      <c r="F2103" s="29"/>
      <c r="G2103" s="29"/>
      <c r="H2103" s="29"/>
      <c r="I2103" s="29"/>
      <c r="J2103" s="29"/>
      <c r="K2103" s="29"/>
      <c r="L2103" s="29"/>
      <c r="M2103" s="29"/>
      <c r="N2103" s="29"/>
      <c r="O2103" s="29"/>
      <c r="P2103" s="29"/>
      <c r="Q2103" s="29"/>
      <c r="R2103" s="29"/>
      <c r="S2103" s="29"/>
      <c r="T2103" s="29"/>
      <c r="U2103" s="29"/>
      <c r="V2103" s="27"/>
      <c r="W2103" s="19" t="s">
        <v>38</v>
      </c>
      <c r="X2103" s="20">
        <f t="shared" ref="X2103" si="3064">IF(X2102&lt;&gt;"",X2102+1,IF(WEEKDAY(X2096,2)=7,DATE(YEAR(X2096),MONTH(X2096),1),""))</f>
        <v>42589</v>
      </c>
      <c r="Y2103" s="20">
        <f t="shared" si="3046"/>
        <v>42596</v>
      </c>
      <c r="Z2103" s="20">
        <f t="shared" si="3047"/>
        <v>42603</v>
      </c>
      <c r="AA2103" s="20">
        <f t="shared" si="3048"/>
        <v>42610</v>
      </c>
      <c r="AB2103" s="20" t="str">
        <f t="shared" ref="AB2103" si="3065">IF(AB2102&lt;&gt;"",IF(EOMONTH(X2096,0)&gt;AB2102,AB2102+1,""),"")</f>
        <v/>
      </c>
      <c r="AC2103" s="20" t="str">
        <f t="shared" ref="AC2103" si="3066">IF(AC2102&lt;&gt;"",IF(EOMONTH(Y2096,0)&gt;AC2102,AC2102+1,""),"")</f>
        <v/>
      </c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</row>
    <row r="2104" spans="1:49" ht="11.25" customHeight="1">
      <c r="A2104" s="25"/>
      <c r="B2104" s="25"/>
      <c r="C2104" s="27"/>
      <c r="D2104" s="27"/>
      <c r="E2104" s="27"/>
      <c r="F2104" s="27"/>
      <c r="G2104" s="27"/>
      <c r="H2104" s="27"/>
      <c r="I2104" s="27"/>
      <c r="J2104" s="27"/>
      <c r="K2104" s="27"/>
      <c r="L2104" s="27"/>
      <c r="M2104" s="27"/>
      <c r="N2104" s="27"/>
      <c r="O2104" s="27"/>
      <c r="P2104" s="27"/>
      <c r="Q2104" s="27"/>
      <c r="R2104" s="27"/>
      <c r="S2104" s="27"/>
      <c r="T2104" s="27"/>
      <c r="U2104" s="27"/>
      <c r="V2104" s="27"/>
      <c r="W2104" s="7"/>
      <c r="X2104" s="7"/>
      <c r="Y2104" s="7"/>
      <c r="Z2104" s="7"/>
      <c r="AA2104" s="7"/>
      <c r="AB2104" s="7"/>
      <c r="AC2104" s="27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</row>
    <row r="2105" spans="1:49" ht="11.25" customHeight="1">
      <c r="A2105" s="56">
        <f t="shared" ref="A2105" si="3067">A2096+1</f>
        <v>42596</v>
      </c>
      <c r="B2105" s="56"/>
      <c r="C2105" s="27"/>
      <c r="D2105" s="27"/>
      <c r="E2105" s="27"/>
      <c r="F2105" s="27"/>
      <c r="G2105" s="27"/>
      <c r="H2105" s="27"/>
      <c r="I2105" s="27"/>
      <c r="J2105" s="27"/>
      <c r="K2105" s="27"/>
      <c r="L2105" s="27"/>
      <c r="M2105" s="27"/>
      <c r="N2105" s="27"/>
      <c r="O2105" s="27"/>
      <c r="P2105" s="27"/>
      <c r="Q2105" s="27"/>
      <c r="R2105" s="27"/>
      <c r="S2105" s="27"/>
      <c r="T2105" s="27"/>
      <c r="U2105" s="27"/>
      <c r="V2105" s="27"/>
      <c r="X2105" s="47">
        <f t="shared" ref="X2105" si="3068">DATE(YEAR(X2096),MONTH(X2096)+1,1)</f>
        <v>42614</v>
      </c>
      <c r="Y2105" s="47"/>
      <c r="Z2105" s="47"/>
      <c r="AA2105" s="47"/>
      <c r="AB2105" s="47"/>
      <c r="AC2105" s="18" t="str">
        <f t="shared" ref="AC2105" si="3069">IF(AB2112&lt;&gt;"",IF(EOMONTH(Y2105,0)&gt;AB2112,AB2112+1,""),"")</f>
        <v/>
      </c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</row>
    <row r="2106" spans="1:49" ht="11.25" customHeight="1">
      <c r="A2106" s="56"/>
      <c r="B2106" s="56"/>
      <c r="C2106" s="27"/>
      <c r="D2106" s="27"/>
      <c r="E2106" s="27"/>
      <c r="F2106" s="27"/>
      <c r="G2106" s="27"/>
      <c r="H2106" s="27"/>
      <c r="I2106" s="27"/>
      <c r="J2106" s="27"/>
      <c r="K2106" s="27"/>
      <c r="L2106" s="27"/>
      <c r="M2106" s="27"/>
      <c r="N2106" s="27"/>
      <c r="O2106" s="27"/>
      <c r="P2106" s="27"/>
      <c r="Q2106" s="27"/>
      <c r="R2106" s="27"/>
      <c r="S2106" s="27"/>
      <c r="T2106" s="27"/>
      <c r="U2106" s="27"/>
      <c r="V2106" s="27"/>
      <c r="W2106" s="7" t="s">
        <v>35</v>
      </c>
      <c r="X2106" s="18" t="str">
        <f t="shared" ref="X2106" si="3070">IF(WEEKDAY(X2105,2)=1,DATE(YEAR(X2105),MONTH(X2105),1),"")</f>
        <v/>
      </c>
      <c r="Y2106" s="18">
        <f t="shared" ref="Y2106:AA2106" si="3071">X2112+1</f>
        <v>42618</v>
      </c>
      <c r="Z2106" s="18">
        <f t="shared" si="3071"/>
        <v>42625</v>
      </c>
      <c r="AA2106" s="18">
        <f t="shared" si="3071"/>
        <v>42632</v>
      </c>
      <c r="AB2106" s="18">
        <f t="shared" ref="AB2106" si="3072">IF(AA2112&lt;&gt;"",IF(EOMONTH(X2105,0)&gt;AA2112,AA2112+1,""),"")</f>
        <v>42639</v>
      </c>
      <c r="AC2106" s="18" t="str">
        <f t="shared" ref="AC2106" si="3073">IF(AB2112&lt;&gt;"",IF(EOMONTH(X2105,0)&gt;AB2112,AB2112+1,""),"")</f>
        <v/>
      </c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</row>
    <row r="2107" spans="1:49" ht="11.25" customHeight="1">
      <c r="A2107" s="56"/>
      <c r="B2107" s="56"/>
      <c r="C2107" s="27"/>
      <c r="D2107" s="27"/>
      <c r="E2107" s="27"/>
      <c r="F2107" s="27"/>
      <c r="G2107" s="27"/>
      <c r="H2107" s="27"/>
      <c r="I2107" s="27"/>
      <c r="J2107" s="27"/>
      <c r="K2107" s="27"/>
      <c r="L2107" s="27"/>
      <c r="M2107" s="27"/>
      <c r="N2107" s="27"/>
      <c r="O2107" s="27"/>
      <c r="P2107" s="27"/>
      <c r="Q2107" s="27"/>
      <c r="R2107" s="27"/>
      <c r="S2107" s="27"/>
      <c r="T2107" s="27"/>
      <c r="U2107" s="27"/>
      <c r="V2107" s="27"/>
      <c r="W2107" s="7" t="s">
        <v>36</v>
      </c>
      <c r="X2107" s="18" t="str">
        <f t="shared" ref="X2107" si="3074">IF(X2106&lt;&gt;"",X2106+1,IF(WEEKDAY(X2105,2)=2,DATE(YEAR(X2105),MONTH(X2105),1),""))</f>
        <v/>
      </c>
      <c r="Y2107" s="18">
        <f t="shared" ref="Y2107" si="3075">Y2106+1</f>
        <v>42619</v>
      </c>
      <c r="Z2107" s="18">
        <f t="shared" ref="Z2107" si="3076">Z2106+1</f>
        <v>42626</v>
      </c>
      <c r="AA2107" s="18">
        <f t="shared" ref="AA2107" si="3077">AA2106+1</f>
        <v>42633</v>
      </c>
      <c r="AB2107" s="18">
        <f t="shared" ref="AB2107" si="3078">IF(AB2106&lt;&gt;"",IF(EOMONTH(X2105,0)&gt;AB2106,AB2106+1,""),"")</f>
        <v>42640</v>
      </c>
      <c r="AC2107" s="18" t="str">
        <f t="shared" ref="AC2107" si="3079">IF(AC2106&lt;&gt;"",IF(EOMONTH(Y2105,0)&gt;AC2106,AC2106+1,""),"")</f>
        <v/>
      </c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</row>
    <row r="2108" spans="1:49" ht="11.25" customHeight="1">
      <c r="A2108" s="56"/>
      <c r="B2108" s="56"/>
      <c r="C2108" s="27"/>
      <c r="D2108" s="27"/>
      <c r="E2108" s="27"/>
      <c r="F2108" s="27"/>
      <c r="G2108" s="27"/>
      <c r="H2108" s="27"/>
      <c r="I2108" s="27"/>
      <c r="J2108" s="27"/>
      <c r="K2108" s="27"/>
      <c r="L2108" s="27"/>
      <c r="M2108" s="27"/>
      <c r="N2108" s="27"/>
      <c r="O2108" s="27"/>
      <c r="P2108" s="27"/>
      <c r="Q2108" s="27"/>
      <c r="R2108" s="27"/>
      <c r="S2108" s="27"/>
      <c r="T2108" s="27"/>
      <c r="U2108" s="27"/>
      <c r="V2108" s="7"/>
      <c r="W2108" s="7" t="s">
        <v>35</v>
      </c>
      <c r="X2108" s="18" t="str">
        <f t="shared" ref="X2108" si="3080">IF(X2107&lt;&gt;"",X2107+1,IF(WEEKDAY(X2105,2)=3,DATE(YEAR(X2105),MONTH(X2105),1),""))</f>
        <v/>
      </c>
      <c r="Y2108" s="18">
        <f t="shared" ref="Y2108:AA2108" si="3081">Y2107+1</f>
        <v>42620</v>
      </c>
      <c r="Z2108" s="18">
        <f t="shared" si="3081"/>
        <v>42627</v>
      </c>
      <c r="AA2108" s="18">
        <f t="shared" si="3081"/>
        <v>42634</v>
      </c>
      <c r="AB2108" s="18">
        <f t="shared" ref="AB2108" si="3082">IF(AB2107&lt;&gt;"",IF(EOMONTH(X2105,0)&gt;AB2107,AB2107+1,""),"")</f>
        <v>42641</v>
      </c>
      <c r="AC2108" s="18" t="str">
        <f t="shared" ref="AC2108" si="3083">IF(AC2107&lt;&gt;"",IF(EOMONTH(Y2105,0)&gt;AC2107,AC2107+1,""),"")</f>
        <v/>
      </c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</row>
    <row r="2109" spans="1:49" ht="11.25" customHeight="1">
      <c r="A2109" s="50">
        <f t="shared" ref="A2109" si="3084">A2105</f>
        <v>42596</v>
      </c>
      <c r="B2109" s="50"/>
      <c r="C2109" s="27"/>
      <c r="D2109" s="27"/>
      <c r="E2109" s="27"/>
      <c r="F2109" s="27"/>
      <c r="G2109" s="27"/>
      <c r="H2109" s="27"/>
      <c r="I2109" s="27"/>
      <c r="J2109" s="27"/>
      <c r="K2109" s="27"/>
      <c r="L2109" s="27"/>
      <c r="M2109" s="27"/>
      <c r="N2109" s="27"/>
      <c r="O2109" s="27"/>
      <c r="P2109" s="27"/>
      <c r="Q2109" s="27"/>
      <c r="R2109" s="27"/>
      <c r="S2109" s="27"/>
      <c r="T2109" s="27"/>
      <c r="U2109" s="27"/>
      <c r="V2109" s="7"/>
      <c r="W2109" s="7" t="s">
        <v>36</v>
      </c>
      <c r="X2109" s="18">
        <f t="shared" ref="X2109" si="3085">IF(X2108&lt;&gt;"",X2108+1,IF(WEEKDAY(X2105,2)=4,DATE(YEAR(X2105),MONTH(X2105),1),""))</f>
        <v>42614</v>
      </c>
      <c r="Y2109" s="18">
        <f t="shared" ref="Y2109:AA2109" si="3086">Y2108+1</f>
        <v>42621</v>
      </c>
      <c r="Z2109" s="18">
        <f t="shared" si="3086"/>
        <v>42628</v>
      </c>
      <c r="AA2109" s="18">
        <f t="shared" si="3086"/>
        <v>42635</v>
      </c>
      <c r="AB2109" s="18">
        <f t="shared" ref="AB2109" si="3087">IF(AB2108&lt;&gt;"",IF(EOMONTH(X2105,0)&gt;AB2108,AB2108+1,""),"")</f>
        <v>42642</v>
      </c>
      <c r="AC2109" s="18" t="str">
        <f t="shared" ref="AC2109" si="3088">IF(AC2108&lt;&gt;"",IF(EOMONTH(Y2105,0)&gt;AC2108,AC2108+1,""),"")</f>
        <v/>
      </c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</row>
    <row r="2110" spans="1:49" ht="11.25" customHeight="1">
      <c r="A2110" s="50"/>
      <c r="B2110" s="50"/>
      <c r="C2110" s="27"/>
      <c r="D2110" s="27"/>
      <c r="E2110" s="27"/>
      <c r="F2110" s="27"/>
      <c r="G2110" s="27"/>
      <c r="H2110" s="27"/>
      <c r="I2110" s="27"/>
      <c r="J2110" s="27"/>
      <c r="K2110" s="27"/>
      <c r="L2110" s="27"/>
      <c r="M2110" s="27"/>
      <c r="N2110" s="27"/>
      <c r="O2110" s="27"/>
      <c r="P2110" s="27"/>
      <c r="Q2110" s="27"/>
      <c r="R2110" s="27"/>
      <c r="S2110" s="27"/>
      <c r="T2110" s="27"/>
      <c r="U2110" s="27"/>
      <c r="V2110" s="7"/>
      <c r="W2110" s="7" t="s">
        <v>37</v>
      </c>
      <c r="X2110" s="18">
        <f t="shared" ref="X2110" si="3089">IF(X2109&lt;&gt;"",X2109+1,IF(WEEKDAY(X2105,2)=5,DATE(YEAR(X2105),MONTH(X2105),1),""))</f>
        <v>42615</v>
      </c>
      <c r="Y2110" s="18">
        <f t="shared" ref="Y2110:AA2110" si="3090">Y2109+1</f>
        <v>42622</v>
      </c>
      <c r="Z2110" s="18">
        <f t="shared" si="3090"/>
        <v>42629</v>
      </c>
      <c r="AA2110" s="18">
        <f t="shared" si="3090"/>
        <v>42636</v>
      </c>
      <c r="AB2110" s="18">
        <f t="shared" ref="AB2110" si="3091">IF(AB2109&lt;&gt;"",IF(EOMONTH(X2105,0)&gt;AB2109,AB2109+1,""),"")</f>
        <v>42643</v>
      </c>
      <c r="AC2110" s="18" t="str">
        <f t="shared" ref="AC2110" si="3092">IF(AC2109&lt;&gt;"",IF(EOMONTH(Y2105,0)&gt;AC2109,AC2109+1,""),"")</f>
        <v/>
      </c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</row>
    <row r="2111" spans="1:49" ht="11.25" customHeight="1">
      <c r="A2111" s="48" t="str">
        <f>IF(COUNTIF($AE$18:$AE$60,A2105)=1,VLOOKUP(A2105,$AE$18:$AF$60,2,0),"")</f>
        <v/>
      </c>
      <c r="B2111" s="48"/>
      <c r="C2111" s="27"/>
      <c r="D2111" s="27"/>
      <c r="E2111" s="27"/>
      <c r="F2111" s="27"/>
      <c r="G2111" s="27"/>
      <c r="H2111" s="27"/>
      <c r="I2111" s="27"/>
      <c r="J2111" s="27"/>
      <c r="K2111" s="27"/>
      <c r="L2111" s="27"/>
      <c r="M2111" s="27"/>
      <c r="N2111" s="27"/>
      <c r="O2111" s="27"/>
      <c r="P2111" s="27"/>
      <c r="Q2111" s="27"/>
      <c r="R2111" s="27"/>
      <c r="S2111" s="27"/>
      <c r="T2111" s="27"/>
      <c r="U2111" s="27"/>
      <c r="V2111" s="7"/>
      <c r="W2111" s="7" t="s">
        <v>38</v>
      </c>
      <c r="X2111" s="18">
        <f t="shared" ref="X2111" si="3093">IF(X2110&lt;&gt;"",X2110+1,IF(WEEKDAY(X2105,2)=6,DATE(YEAR(X2105),MONTH(X2105),1),""))</f>
        <v>42616</v>
      </c>
      <c r="Y2111" s="18">
        <f t="shared" ref="Y2111:AA2111" si="3094">Y2110+1</f>
        <v>42623</v>
      </c>
      <c r="Z2111" s="18">
        <f t="shared" si="3094"/>
        <v>42630</v>
      </c>
      <c r="AA2111" s="18">
        <f t="shared" si="3094"/>
        <v>42637</v>
      </c>
      <c r="AB2111" s="18" t="str">
        <f t="shared" ref="AB2111" si="3095">IF(AB2110&lt;&gt;"",IF(EOMONTH(X2105,0)&gt;AB2110,AB2110+1,""),"")</f>
        <v/>
      </c>
      <c r="AC2111" s="18" t="str">
        <f t="shared" ref="AC2111" si="3096">IF(AC2110&lt;&gt;"",IF(EOMONTH(Y2105,0)&gt;AC2110,AC2110+1,""),"")</f>
        <v/>
      </c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</row>
    <row r="2112" spans="1:49" ht="11.25" customHeight="1">
      <c r="A2112" s="49"/>
      <c r="B2112" s="49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7"/>
      <c r="W2112" s="19" t="s">
        <v>38</v>
      </c>
      <c r="X2112" s="20">
        <f t="shared" ref="X2112" si="3097">IF(X2111&lt;&gt;"",X2111+1,IF(WEEKDAY(X2105,2)=7,DATE(YEAR(X2105),MONTH(X2105),1),""))</f>
        <v>42617</v>
      </c>
      <c r="Y2112" s="20">
        <f t="shared" ref="Y2112:AA2112" si="3098">Y2111+1</f>
        <v>42624</v>
      </c>
      <c r="Z2112" s="20">
        <f t="shared" si="3098"/>
        <v>42631</v>
      </c>
      <c r="AA2112" s="20">
        <f t="shared" si="3098"/>
        <v>42638</v>
      </c>
      <c r="AB2112" s="20" t="str">
        <f t="shared" ref="AB2112" si="3099">IF(AB2111&lt;&gt;"",IF(EOMONTH(X2105,0)&gt;AB2111,AB2111+1,""),"")</f>
        <v/>
      </c>
      <c r="AC2112" s="20" t="str">
        <f t="shared" ref="AC2112" si="3100">IF(AC2111&lt;&gt;"",IF(EOMONTH(Y2105,0)&gt;AC2111,AC2111+1,""),"")</f>
        <v/>
      </c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</row>
    <row r="2113" spans="1:49" ht="33.75" customHeight="1">
      <c r="A2113" s="51">
        <f>TRUNC((A2115-WEEKDAY(A2115,2)-DATE(YEAR(A2115+4-WEEKDAY(A2115,2)),1,-10))/7)</f>
        <v>33</v>
      </c>
      <c r="B2113" s="51"/>
      <c r="C2113" s="52" t="str">
        <f>IF(MONTH(A2115)=MONTH(A2169),VLOOKUP(MONTH(A2115),$AI$1:$AJ$12,2,2)&amp;" "&amp;YEAR(A2115),VLOOKUP(MONTH(A2115),$AI$1:$AJ$12,2,2)&amp;" "&amp;YEAR(A2115)&amp;" / "&amp;VLOOKUP(MONTH(A2169),$AI$1:$AJ$12,2,2)&amp;" "&amp;YEAR(A2169))</f>
        <v>August 2016</v>
      </c>
      <c r="D2113" s="52"/>
      <c r="E2113" s="52"/>
      <c r="F2113" s="52"/>
      <c r="G2113" s="52"/>
      <c r="H2113" s="52"/>
      <c r="I2113" s="52"/>
      <c r="J2113" s="52"/>
      <c r="K2113" s="52"/>
      <c r="L2113" s="52"/>
      <c r="M2113" s="52" t="str">
        <f t="shared" ref="M2113" si="3101">C2113</f>
        <v>August 2016</v>
      </c>
      <c r="N2113" s="52"/>
      <c r="O2113" s="52"/>
      <c r="P2113" s="52"/>
      <c r="Q2113" s="52"/>
      <c r="R2113" s="52"/>
      <c r="S2113" s="52"/>
      <c r="T2113" s="52"/>
      <c r="U2113" s="52"/>
      <c r="V2113" s="52"/>
      <c r="W2113" s="52"/>
      <c r="X2113" s="52"/>
      <c r="Y2113" s="52"/>
      <c r="Z2113" s="53">
        <f t="shared" ref="Z2113" si="3102">A2113</f>
        <v>33</v>
      </c>
      <c r="AA2113" s="53"/>
      <c r="AB2113" s="53"/>
      <c r="AC2113" s="5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</row>
    <row r="2114" spans="1:49" ht="11.25" customHeight="1">
      <c r="A2114" s="27"/>
      <c r="B2114" s="27"/>
      <c r="C2114" s="27"/>
      <c r="D2114" s="27"/>
      <c r="E2114" s="27"/>
      <c r="F2114" s="27"/>
      <c r="G2114" s="27"/>
      <c r="H2114" s="27"/>
      <c r="I2114" s="27"/>
      <c r="J2114" s="27"/>
      <c r="K2114" s="27"/>
      <c r="L2114" s="2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</row>
    <row r="2115" spans="1:49" ht="11.25" customHeight="1">
      <c r="A2115" s="58">
        <f t="shared" ref="A2115" si="3103">A2105+1</f>
        <v>42597</v>
      </c>
      <c r="B2115" s="58"/>
      <c r="C2115" s="27"/>
      <c r="D2115" s="27"/>
      <c r="E2115" s="27"/>
      <c r="F2115" s="27"/>
      <c r="G2115" s="27"/>
      <c r="H2115" s="27"/>
      <c r="I2115" s="27"/>
      <c r="J2115" s="27"/>
      <c r="K2115" s="27"/>
      <c r="L2115" s="2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</row>
    <row r="2116" spans="1:49" ht="11.25" customHeight="1">
      <c r="A2116" s="58"/>
      <c r="B2116" s="58"/>
      <c r="C2116" s="27"/>
      <c r="D2116" s="27"/>
      <c r="E2116" s="27"/>
      <c r="F2116" s="27"/>
      <c r="G2116" s="27"/>
      <c r="H2116" s="27"/>
      <c r="I2116" s="27"/>
      <c r="J2116" s="27"/>
      <c r="K2116" s="27"/>
      <c r="L2116" s="2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</row>
    <row r="2117" spans="1:49" ht="11.25" customHeight="1">
      <c r="A2117" s="58"/>
      <c r="B2117" s="58"/>
      <c r="C2117" s="27"/>
      <c r="D2117" s="27"/>
      <c r="E2117" s="27"/>
      <c r="F2117" s="27"/>
      <c r="G2117" s="27"/>
      <c r="H2117" s="27"/>
      <c r="I2117" s="27"/>
      <c r="J2117" s="27"/>
      <c r="K2117" s="27"/>
      <c r="L2117" s="2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</row>
    <row r="2118" spans="1:49" ht="11.25" customHeight="1">
      <c r="A2118" s="58"/>
      <c r="B2118" s="58"/>
      <c r="C2118" s="27"/>
      <c r="D2118" s="27"/>
      <c r="E2118" s="27"/>
      <c r="F2118" s="28"/>
      <c r="G2118" s="27"/>
      <c r="H2118" s="27"/>
      <c r="I2118" s="27"/>
      <c r="J2118" s="27"/>
      <c r="K2118" s="27"/>
      <c r="L2118" s="2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</row>
    <row r="2119" spans="1:49" ht="11.25" customHeight="1">
      <c r="A2119" s="57">
        <f t="shared" ref="A2119" si="3104">A2115</f>
        <v>42597</v>
      </c>
      <c r="B2119" s="57"/>
      <c r="C2119" s="27"/>
      <c r="D2119" s="27"/>
      <c r="E2119" s="27"/>
      <c r="F2119" s="27"/>
      <c r="G2119" s="27"/>
      <c r="H2119" s="27"/>
      <c r="I2119" s="27"/>
      <c r="J2119" s="27"/>
      <c r="K2119" s="27"/>
      <c r="L2119" s="2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</row>
    <row r="2120" spans="1:49" ht="11.25" customHeight="1">
      <c r="A2120" s="57"/>
      <c r="B2120" s="57"/>
      <c r="C2120" s="27"/>
      <c r="D2120" s="27"/>
      <c r="E2120" s="27"/>
      <c r="F2120" s="27"/>
      <c r="G2120" s="27"/>
      <c r="H2120" s="27"/>
      <c r="I2120" s="27"/>
      <c r="J2120" s="27"/>
      <c r="K2120" s="27"/>
      <c r="L2120" s="2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</row>
    <row r="2121" spans="1:49" ht="11.25" customHeight="1">
      <c r="A2121" s="54" t="str">
        <f>IF(COUNTIF($AE$18:$AE$60,A2115)=1,VLOOKUP(A2115,$AE$18:$AF$60,2,0),"")</f>
        <v/>
      </c>
      <c r="B2121" s="54"/>
      <c r="C2121" s="27"/>
      <c r="D2121" s="27"/>
      <c r="E2121" s="27"/>
      <c r="F2121" s="27"/>
      <c r="G2121" s="27"/>
      <c r="H2121" s="27"/>
      <c r="I2121" s="27"/>
      <c r="J2121" s="27"/>
      <c r="K2121" s="27"/>
      <c r="L2121" s="2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</row>
    <row r="2122" spans="1:49" ht="11.25" customHeight="1">
      <c r="A2122" s="55"/>
      <c r="B2122" s="55"/>
      <c r="C2122" s="29"/>
      <c r="D2122" s="29"/>
      <c r="E2122" s="29"/>
      <c r="F2122" s="29"/>
      <c r="G2122" s="29"/>
      <c r="H2122" s="29"/>
      <c r="I2122" s="29"/>
      <c r="J2122" s="29"/>
      <c r="K2122" s="29"/>
      <c r="L2122" s="29"/>
      <c r="M2122" s="11"/>
      <c r="N2122" s="11"/>
      <c r="O2122" s="11"/>
      <c r="P2122" s="11"/>
      <c r="Q2122" s="11"/>
      <c r="R2122" s="11"/>
      <c r="S2122" s="11"/>
      <c r="T2122" s="11"/>
      <c r="U2122" s="11"/>
      <c r="V2122" s="7"/>
      <c r="W2122" s="7"/>
      <c r="X2122" s="7"/>
      <c r="Y2122" s="7"/>
      <c r="Z2122" s="7"/>
      <c r="AA2122" s="7"/>
      <c r="AB2122" s="7"/>
      <c r="AC2122" s="7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</row>
    <row r="2123" spans="1:49" ht="11.25" customHeight="1">
      <c r="A2123" s="27"/>
      <c r="B2123" s="27"/>
      <c r="C2123" s="27"/>
      <c r="D2123" s="27"/>
      <c r="E2123" s="27"/>
      <c r="F2123" s="27"/>
      <c r="G2123" s="27"/>
      <c r="H2123" s="27"/>
      <c r="I2123" s="27"/>
      <c r="J2123" s="27"/>
      <c r="K2123" s="27"/>
      <c r="L2123" s="2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</row>
    <row r="2124" spans="1:49" ht="11.25" customHeight="1">
      <c r="A2124" s="58">
        <f t="shared" ref="A2124" si="3105">A2115+1</f>
        <v>42598</v>
      </c>
      <c r="B2124" s="58"/>
      <c r="C2124" s="27"/>
      <c r="D2124" s="27"/>
      <c r="E2124" s="27"/>
      <c r="F2124" s="27"/>
      <c r="G2124" s="27"/>
      <c r="H2124" s="27"/>
      <c r="I2124" s="27"/>
      <c r="J2124" s="27"/>
      <c r="K2124" s="27"/>
      <c r="L2124" s="2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</row>
    <row r="2125" spans="1:49" ht="11.25" customHeight="1">
      <c r="A2125" s="58"/>
      <c r="B2125" s="58"/>
      <c r="C2125" s="27"/>
      <c r="D2125" s="27"/>
      <c r="E2125" s="27"/>
      <c r="F2125" s="27"/>
      <c r="G2125" s="27"/>
      <c r="H2125" s="27"/>
      <c r="I2125" s="27"/>
      <c r="J2125" s="27"/>
      <c r="K2125" s="27"/>
      <c r="L2125" s="2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</row>
    <row r="2126" spans="1:49" ht="11.25" customHeight="1">
      <c r="A2126" s="58"/>
      <c r="B2126" s="58"/>
      <c r="C2126" s="27"/>
      <c r="D2126" s="27"/>
      <c r="E2126" s="27"/>
      <c r="F2126" s="27"/>
      <c r="G2126" s="27"/>
      <c r="H2126" s="27"/>
      <c r="I2126" s="27"/>
      <c r="J2126" s="27"/>
      <c r="K2126" s="27"/>
      <c r="L2126" s="2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</row>
    <row r="2127" spans="1:49" ht="11.25" customHeight="1">
      <c r="A2127" s="58"/>
      <c r="B2127" s="58"/>
      <c r="C2127" s="27"/>
      <c r="D2127" s="27"/>
      <c r="E2127" s="27"/>
      <c r="F2127" s="27"/>
      <c r="G2127" s="27"/>
      <c r="H2127" s="27"/>
      <c r="I2127" s="27"/>
      <c r="J2127" s="27"/>
      <c r="K2127" s="27"/>
      <c r="L2127" s="2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</row>
    <row r="2128" spans="1:49" ht="11.25" customHeight="1">
      <c r="A2128" s="57">
        <f t="shared" ref="A2128" si="3106">A2124</f>
        <v>42598</v>
      </c>
      <c r="B2128" s="57"/>
      <c r="C2128" s="27"/>
      <c r="D2128" s="27"/>
      <c r="E2128" s="27"/>
      <c r="F2128" s="27"/>
      <c r="G2128" s="27"/>
      <c r="H2128" s="27"/>
      <c r="I2128" s="27"/>
      <c r="J2128" s="27"/>
      <c r="K2128" s="27"/>
      <c r="L2128" s="2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</row>
    <row r="2129" spans="1:49" ht="11.25" customHeight="1">
      <c r="A2129" s="57"/>
      <c r="B2129" s="57"/>
      <c r="C2129" s="27"/>
      <c r="D2129" s="27"/>
      <c r="E2129" s="27"/>
      <c r="F2129" s="27"/>
      <c r="G2129" s="27"/>
      <c r="H2129" s="27"/>
      <c r="I2129" s="27"/>
      <c r="J2129" s="27"/>
      <c r="K2129" s="27"/>
      <c r="L2129" s="2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</row>
    <row r="2130" spans="1:49" ht="11.25" customHeight="1">
      <c r="A2130" s="54" t="str">
        <f>IF(COUNTIF($AE$18:$AE$60,A2124)=1,VLOOKUP(A2124,$AE$18:$AF$60,2,0),"")</f>
        <v/>
      </c>
      <c r="B2130" s="54"/>
      <c r="C2130" s="27"/>
      <c r="D2130" s="27"/>
      <c r="E2130" s="27"/>
      <c r="F2130" s="27"/>
      <c r="G2130" s="27"/>
      <c r="H2130" s="27"/>
      <c r="I2130" s="27"/>
      <c r="J2130" s="27"/>
      <c r="K2130" s="27"/>
      <c r="L2130" s="2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</row>
    <row r="2131" spans="1:49" ht="11.25" customHeight="1">
      <c r="A2131" s="55"/>
      <c r="B2131" s="55"/>
      <c r="C2131" s="29"/>
      <c r="D2131" s="29"/>
      <c r="E2131" s="29"/>
      <c r="F2131" s="29"/>
      <c r="G2131" s="29"/>
      <c r="H2131" s="29"/>
      <c r="I2131" s="29"/>
      <c r="J2131" s="29"/>
      <c r="K2131" s="29"/>
      <c r="L2131" s="29"/>
      <c r="M2131" s="11"/>
      <c r="N2131" s="11"/>
      <c r="O2131" s="11"/>
      <c r="P2131" s="11"/>
      <c r="Q2131" s="11"/>
      <c r="R2131" s="11"/>
      <c r="S2131" s="11"/>
      <c r="T2131" s="11"/>
      <c r="U2131" s="11"/>
      <c r="V2131" s="7"/>
      <c r="W2131" s="7"/>
      <c r="X2131" s="7"/>
      <c r="Y2131" s="7"/>
      <c r="Z2131" s="7"/>
      <c r="AA2131" s="7"/>
      <c r="AB2131" s="7"/>
      <c r="AC2131" s="7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</row>
    <row r="2132" spans="1:49" ht="11.25" customHeight="1">
      <c r="A2132" s="30"/>
      <c r="B2132" s="30"/>
      <c r="C2132" s="27"/>
      <c r="D2132" s="27"/>
      <c r="E2132" s="27"/>
      <c r="F2132" s="27"/>
      <c r="G2132" s="27"/>
      <c r="H2132" s="27"/>
      <c r="I2132" s="27"/>
      <c r="J2132" s="27"/>
      <c r="K2132" s="27"/>
      <c r="L2132" s="2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</row>
    <row r="2133" spans="1:49" ht="11.25" customHeight="1">
      <c r="A2133" s="58">
        <f t="shared" ref="A2133" si="3107">A2124+1</f>
        <v>42599</v>
      </c>
      <c r="B2133" s="58"/>
      <c r="C2133" s="27"/>
      <c r="D2133" s="27"/>
      <c r="E2133" s="27"/>
      <c r="F2133" s="27"/>
      <c r="G2133" s="27"/>
      <c r="H2133" s="27"/>
      <c r="I2133" s="27"/>
      <c r="J2133" s="27"/>
      <c r="K2133" s="27"/>
      <c r="L2133" s="2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</row>
    <row r="2134" spans="1:49" ht="11.25" customHeight="1">
      <c r="A2134" s="58"/>
      <c r="B2134" s="58"/>
      <c r="C2134" s="27"/>
      <c r="D2134" s="27"/>
      <c r="E2134" s="27"/>
      <c r="F2134" s="27"/>
      <c r="G2134" s="27"/>
      <c r="H2134" s="27"/>
      <c r="I2134" s="27"/>
      <c r="J2134" s="27"/>
      <c r="K2134" s="27"/>
      <c r="L2134" s="2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</row>
    <row r="2135" spans="1:49" ht="11.25" customHeight="1">
      <c r="A2135" s="58"/>
      <c r="B2135" s="58"/>
      <c r="C2135" s="27"/>
      <c r="D2135" s="27"/>
      <c r="E2135" s="27"/>
      <c r="F2135" s="27"/>
      <c r="G2135" s="27"/>
      <c r="H2135" s="27"/>
      <c r="I2135" s="27"/>
      <c r="J2135" s="27"/>
      <c r="K2135" s="27"/>
      <c r="L2135" s="2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</row>
    <row r="2136" spans="1:49" ht="11.25" customHeight="1">
      <c r="A2136" s="58"/>
      <c r="B2136" s="58"/>
      <c r="C2136" s="27"/>
      <c r="D2136" s="27"/>
      <c r="E2136" s="27"/>
      <c r="F2136" s="27"/>
      <c r="G2136" s="27"/>
      <c r="H2136" s="27"/>
      <c r="I2136" s="27"/>
      <c r="J2136" s="27"/>
      <c r="K2136" s="27"/>
      <c r="L2136" s="2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</row>
    <row r="2137" spans="1:49" ht="11.25" customHeight="1">
      <c r="A2137" s="57">
        <f t="shared" ref="A2137" si="3108">A2133</f>
        <v>42599</v>
      </c>
      <c r="B2137" s="57"/>
      <c r="C2137" s="27"/>
      <c r="D2137" s="27"/>
      <c r="E2137" s="27"/>
      <c r="F2137" s="27"/>
      <c r="G2137" s="27"/>
      <c r="H2137" s="27"/>
      <c r="I2137" s="27"/>
      <c r="J2137" s="27"/>
      <c r="K2137" s="27"/>
      <c r="L2137" s="2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</row>
    <row r="2138" spans="1:49" ht="11.25" customHeight="1">
      <c r="A2138" s="57"/>
      <c r="B2138" s="57"/>
      <c r="C2138" s="27"/>
      <c r="D2138" s="27"/>
      <c r="E2138" s="27"/>
      <c r="F2138" s="27"/>
      <c r="G2138" s="27"/>
      <c r="H2138" s="27"/>
      <c r="I2138" s="27"/>
      <c r="J2138" s="27"/>
      <c r="K2138" s="27"/>
      <c r="L2138" s="2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</row>
    <row r="2139" spans="1:49" ht="11.25" customHeight="1">
      <c r="A2139" s="54" t="str">
        <f>IF(COUNTIF($AE$18:$AE$60,A2133)=1,VLOOKUP(A2133,$AE$18:$AF$60,2,0),"")</f>
        <v/>
      </c>
      <c r="B2139" s="54"/>
      <c r="C2139" s="27"/>
      <c r="D2139" s="27"/>
      <c r="E2139" s="27"/>
      <c r="F2139" s="27"/>
      <c r="G2139" s="27"/>
      <c r="H2139" s="27"/>
      <c r="I2139" s="27"/>
      <c r="J2139" s="27"/>
      <c r="K2139" s="27"/>
      <c r="L2139" s="2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</row>
    <row r="2140" spans="1:49" ht="11.25" customHeight="1">
      <c r="A2140" s="55"/>
      <c r="B2140" s="55"/>
      <c r="C2140" s="29"/>
      <c r="D2140" s="29"/>
      <c r="E2140" s="29"/>
      <c r="F2140" s="29"/>
      <c r="G2140" s="29"/>
      <c r="H2140" s="29"/>
      <c r="I2140" s="29"/>
      <c r="J2140" s="29"/>
      <c r="K2140" s="29"/>
      <c r="L2140" s="29"/>
      <c r="M2140" s="11"/>
      <c r="N2140" s="11"/>
      <c r="O2140" s="11"/>
      <c r="P2140" s="11"/>
      <c r="Q2140" s="11"/>
      <c r="R2140" s="11"/>
      <c r="S2140" s="11"/>
      <c r="T2140" s="11"/>
      <c r="U2140" s="11"/>
      <c r="V2140" s="7"/>
      <c r="W2140" s="7"/>
      <c r="X2140" s="7"/>
      <c r="Y2140" s="7"/>
      <c r="Z2140" s="7"/>
      <c r="AA2140" s="7"/>
      <c r="AB2140" s="7"/>
      <c r="AC2140" s="7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</row>
    <row r="2141" spans="1:49" ht="11.25" customHeight="1">
      <c r="A2141" s="30"/>
      <c r="B2141" s="30"/>
      <c r="C2141" s="27"/>
      <c r="D2141" s="27"/>
      <c r="E2141" s="27"/>
      <c r="F2141" s="27"/>
      <c r="G2141" s="27"/>
      <c r="H2141" s="27"/>
      <c r="I2141" s="27"/>
      <c r="J2141" s="27"/>
      <c r="K2141" s="27"/>
      <c r="L2141" s="2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</row>
    <row r="2142" spans="1:49" ht="11.25" customHeight="1">
      <c r="A2142" s="58">
        <f t="shared" ref="A2142" si="3109">A2133+1</f>
        <v>42600</v>
      </c>
      <c r="B2142" s="58"/>
      <c r="C2142" s="27"/>
      <c r="D2142" s="27"/>
      <c r="E2142" s="27"/>
      <c r="F2142" s="27"/>
      <c r="G2142" s="27"/>
      <c r="H2142" s="27"/>
      <c r="I2142" s="27"/>
      <c r="J2142" s="27"/>
      <c r="K2142" s="27"/>
      <c r="L2142" s="2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</row>
    <row r="2143" spans="1:49" ht="11.25" customHeight="1">
      <c r="A2143" s="58"/>
      <c r="B2143" s="58"/>
      <c r="C2143" s="27"/>
      <c r="D2143" s="27"/>
      <c r="E2143" s="27"/>
      <c r="F2143" s="27"/>
      <c r="G2143" s="27"/>
      <c r="H2143" s="27"/>
      <c r="I2143" s="27"/>
      <c r="J2143" s="27"/>
      <c r="K2143" s="27"/>
      <c r="L2143" s="2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</row>
    <row r="2144" spans="1:49" ht="11.25" customHeight="1">
      <c r="A2144" s="58"/>
      <c r="B2144" s="58"/>
      <c r="C2144" s="27"/>
      <c r="D2144" s="27"/>
      <c r="E2144" s="27"/>
      <c r="F2144" s="27"/>
      <c r="G2144" s="27"/>
      <c r="H2144" s="27"/>
      <c r="I2144" s="27"/>
      <c r="J2144" s="27"/>
      <c r="K2144" s="27"/>
      <c r="L2144" s="2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</row>
    <row r="2145" spans="1:49" ht="11.25" customHeight="1">
      <c r="A2145" s="58"/>
      <c r="B2145" s="58"/>
      <c r="C2145" s="27"/>
      <c r="D2145" s="27"/>
      <c r="E2145" s="27"/>
      <c r="F2145" s="27"/>
      <c r="G2145" s="27"/>
      <c r="H2145" s="27"/>
      <c r="I2145" s="27"/>
      <c r="J2145" s="27"/>
      <c r="K2145" s="27"/>
      <c r="L2145" s="2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</row>
    <row r="2146" spans="1:49" ht="11.25" customHeight="1">
      <c r="A2146" s="57">
        <f t="shared" ref="A2146" si="3110">A2142</f>
        <v>42600</v>
      </c>
      <c r="B2146" s="57"/>
      <c r="C2146" s="27"/>
      <c r="D2146" s="27"/>
      <c r="E2146" s="27"/>
      <c r="F2146" s="27"/>
      <c r="G2146" s="27"/>
      <c r="H2146" s="27"/>
      <c r="I2146" s="27"/>
      <c r="J2146" s="27"/>
      <c r="K2146" s="27"/>
      <c r="L2146" s="27"/>
      <c r="M2146" s="7"/>
      <c r="N2146" s="7"/>
      <c r="O2146" s="7"/>
      <c r="P2146" s="27"/>
      <c r="Q2146" s="27"/>
      <c r="R2146" s="27"/>
      <c r="S2146" s="27"/>
      <c r="T2146" s="27"/>
      <c r="U2146" s="27"/>
      <c r="V2146" s="27"/>
      <c r="W2146" s="7"/>
      <c r="X2146" s="7"/>
      <c r="Y2146" s="7"/>
      <c r="Z2146" s="7"/>
      <c r="AA2146" s="7"/>
      <c r="AB2146" s="7"/>
      <c r="AC2146" s="7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</row>
    <row r="2147" spans="1:49" ht="11.25" customHeight="1">
      <c r="A2147" s="57"/>
      <c r="B2147" s="57"/>
      <c r="C2147" s="27"/>
      <c r="D2147" s="27"/>
      <c r="E2147" s="27"/>
      <c r="F2147" s="27"/>
      <c r="G2147" s="27"/>
      <c r="H2147" s="27"/>
      <c r="I2147" s="27"/>
      <c r="J2147" s="27"/>
      <c r="K2147" s="27"/>
      <c r="L2147" s="27"/>
      <c r="M2147" s="7"/>
      <c r="N2147" s="7"/>
      <c r="O2147" s="7"/>
      <c r="P2147" s="27"/>
      <c r="Q2147" s="27"/>
      <c r="R2147" s="27"/>
      <c r="S2147" s="27"/>
      <c r="T2147" s="27"/>
      <c r="U2147" s="27"/>
      <c r="V2147" s="27"/>
      <c r="W2147" s="7"/>
      <c r="X2147" s="7"/>
      <c r="Y2147" s="7"/>
      <c r="Z2147" s="7"/>
      <c r="AA2147" s="7"/>
      <c r="AB2147" s="7"/>
      <c r="AC2147" s="7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</row>
    <row r="2148" spans="1:49" ht="11.25" customHeight="1">
      <c r="A2148" s="54" t="str">
        <f>IF(COUNTIF($AE$18:$AE$60,A2142)=1,VLOOKUP(A2142,$AE$18:$AF$60,2,0),"")</f>
        <v/>
      </c>
      <c r="B2148" s="54"/>
      <c r="C2148" s="27"/>
      <c r="D2148" s="27"/>
      <c r="E2148" s="27"/>
      <c r="F2148" s="27"/>
      <c r="G2148" s="27"/>
      <c r="H2148" s="27"/>
      <c r="I2148" s="27"/>
      <c r="J2148" s="27"/>
      <c r="K2148" s="27"/>
      <c r="L2148" s="27"/>
      <c r="M2148" s="7"/>
      <c r="N2148" s="7"/>
      <c r="O2148" s="7"/>
      <c r="P2148" s="27"/>
      <c r="Q2148" s="27"/>
      <c r="R2148" s="27"/>
      <c r="S2148" s="27"/>
      <c r="T2148" s="27"/>
      <c r="U2148" s="27"/>
      <c r="V2148" s="27"/>
      <c r="W2148" s="7"/>
      <c r="X2148" s="7"/>
      <c r="Y2148" s="7"/>
      <c r="Z2148" s="7"/>
      <c r="AA2148" s="7"/>
      <c r="AB2148" s="7"/>
      <c r="AC2148" s="7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</row>
    <row r="2149" spans="1:49" ht="11.25" customHeight="1">
      <c r="A2149" s="55"/>
      <c r="B2149" s="55"/>
      <c r="C2149" s="29"/>
      <c r="D2149" s="29"/>
      <c r="E2149" s="29"/>
      <c r="F2149" s="29"/>
      <c r="G2149" s="29"/>
      <c r="H2149" s="29"/>
      <c r="I2149" s="29"/>
      <c r="J2149" s="29"/>
      <c r="K2149" s="29"/>
      <c r="L2149" s="29"/>
      <c r="M2149" s="11"/>
      <c r="N2149" s="11"/>
      <c r="O2149" s="11"/>
      <c r="P2149" s="29"/>
      <c r="Q2149" s="29"/>
      <c r="R2149" s="29"/>
      <c r="S2149" s="29"/>
      <c r="T2149" s="29"/>
      <c r="U2149" s="29"/>
      <c r="V2149" s="27"/>
      <c r="W2149" s="7"/>
      <c r="X2149" s="7"/>
      <c r="Y2149" s="7"/>
      <c r="Z2149" s="7"/>
      <c r="AA2149" s="7"/>
      <c r="AB2149" s="7"/>
      <c r="AC2149" s="7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</row>
    <row r="2150" spans="1:49" ht="11.25" customHeight="1">
      <c r="A2150" s="7"/>
      <c r="B2150" s="7"/>
      <c r="C2150" s="27"/>
      <c r="D2150" s="27"/>
      <c r="E2150" s="27"/>
      <c r="F2150" s="27"/>
      <c r="G2150" s="27"/>
      <c r="H2150" s="27"/>
      <c r="I2150" s="27"/>
      <c r="J2150" s="27"/>
      <c r="K2150" s="27"/>
      <c r="L2150" s="27"/>
      <c r="M2150" s="7"/>
      <c r="N2150" s="7"/>
      <c r="O2150" s="7"/>
      <c r="P2150" s="27"/>
      <c r="Q2150" s="27"/>
      <c r="R2150" s="27"/>
      <c r="S2150" s="27"/>
      <c r="T2150" s="27"/>
      <c r="U2150" s="27"/>
      <c r="V2150" s="27"/>
      <c r="W2150" s="7"/>
      <c r="X2150" s="7"/>
      <c r="Y2150" s="7"/>
      <c r="Z2150" s="7"/>
      <c r="AA2150" s="7"/>
      <c r="AB2150" s="7"/>
      <c r="AC2150" s="7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</row>
    <row r="2151" spans="1:49" ht="11.25" customHeight="1">
      <c r="A2151" s="58">
        <f t="shared" ref="A2151" si="3111">A2142+1</f>
        <v>42601</v>
      </c>
      <c r="B2151" s="58"/>
      <c r="C2151" s="27"/>
      <c r="D2151" s="27"/>
      <c r="E2151" s="27"/>
      <c r="F2151" s="27"/>
      <c r="G2151" s="27"/>
      <c r="H2151" s="27"/>
      <c r="I2151" s="27"/>
      <c r="J2151" s="27"/>
      <c r="K2151" s="27"/>
      <c r="L2151" s="27"/>
      <c r="M2151" s="7"/>
      <c r="N2151" s="7"/>
      <c r="O2151" s="7"/>
      <c r="P2151" s="27"/>
      <c r="Q2151" s="27"/>
      <c r="R2151" s="27"/>
      <c r="S2151" s="27"/>
      <c r="T2151" s="27"/>
      <c r="U2151" s="27"/>
      <c r="V2151" s="27"/>
      <c r="X2151" s="47">
        <f t="shared" ref="X2151" si="3112">IF(DAY(A2115)&gt;$AD$5,DATE(YEAR(A2115),MONTH(A2115),1),DATE(YEAR(A2115),MONTH(A2115)-1,1))</f>
        <v>42583</v>
      </c>
      <c r="Y2151" s="47"/>
      <c r="Z2151" s="47"/>
      <c r="AA2151" s="47"/>
      <c r="AB2151" s="47"/>
      <c r="AC2151" s="18" t="str">
        <f t="shared" ref="AC2151" si="3113">IF(AB2158&lt;&gt;"",IF(EOMONTH(Y2151,0)&gt;AB2158,AB2158+1,""),"")</f>
        <v/>
      </c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</row>
    <row r="2152" spans="1:49" ht="11.25" customHeight="1">
      <c r="A2152" s="58"/>
      <c r="B2152" s="58"/>
      <c r="C2152" s="27"/>
      <c r="D2152" s="27"/>
      <c r="E2152" s="27"/>
      <c r="F2152" s="27"/>
      <c r="G2152" s="27"/>
      <c r="H2152" s="27"/>
      <c r="I2152" s="27"/>
      <c r="J2152" s="27"/>
      <c r="K2152" s="27"/>
      <c r="L2152" s="27"/>
      <c r="M2152" s="7"/>
      <c r="N2152" s="7"/>
      <c r="O2152" s="7"/>
      <c r="P2152" s="27"/>
      <c r="Q2152" s="27"/>
      <c r="R2152" s="27"/>
      <c r="S2152" s="27"/>
      <c r="T2152" s="27"/>
      <c r="U2152" s="27"/>
      <c r="V2152" s="27"/>
      <c r="W2152" s="7" t="s">
        <v>35</v>
      </c>
      <c r="X2152" s="18">
        <f t="shared" ref="X2152" si="3114">IF(WEEKDAY(X2151,2)=1,DATE(YEAR(X2151),MONTH(X2151),1),"")</f>
        <v>42583</v>
      </c>
      <c r="Y2152" s="18">
        <f t="shared" ref="Y2152:AA2152" si="3115">X2158+1</f>
        <v>42590</v>
      </c>
      <c r="Z2152" s="18">
        <f t="shared" si="3115"/>
        <v>42597</v>
      </c>
      <c r="AA2152" s="18">
        <f t="shared" si="3115"/>
        <v>42604</v>
      </c>
      <c r="AB2152" s="18">
        <f t="shared" ref="AB2152" si="3116">IF(AA2158&lt;&gt;"",IF(EOMONTH(X2151,0)&gt;AA2158,AA2158+1,""),"")</f>
        <v>42611</v>
      </c>
      <c r="AC2152" s="18" t="str">
        <f t="shared" ref="AC2152" si="3117">IF(AB2158&lt;&gt;"",IF(EOMONTH(X2151,0)&gt;AB2158,AB2158+1,""),"")</f>
        <v/>
      </c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</row>
    <row r="2153" spans="1:49" ht="11.25" customHeight="1">
      <c r="A2153" s="58"/>
      <c r="B2153" s="58"/>
      <c r="C2153" s="27"/>
      <c r="D2153" s="27"/>
      <c r="E2153" s="27"/>
      <c r="F2153" s="27"/>
      <c r="G2153" s="27"/>
      <c r="H2153" s="27"/>
      <c r="I2153" s="27"/>
      <c r="J2153" s="27"/>
      <c r="K2153" s="27"/>
      <c r="L2153" s="27"/>
      <c r="M2153" s="27"/>
      <c r="N2153" s="27"/>
      <c r="O2153" s="27"/>
      <c r="P2153" s="27"/>
      <c r="Q2153" s="27"/>
      <c r="R2153" s="27"/>
      <c r="S2153" s="27"/>
      <c r="T2153" s="27"/>
      <c r="U2153" s="27"/>
      <c r="V2153" s="27"/>
      <c r="W2153" s="7" t="s">
        <v>36</v>
      </c>
      <c r="X2153" s="18">
        <f t="shared" ref="X2153" si="3118">IF(X2152&lt;&gt;"",X2152+1,IF(WEEKDAY(X2151,2)=2,DATE(YEAR(X2151),MONTH(X2151),1),""))</f>
        <v>42584</v>
      </c>
      <c r="Y2153" s="18">
        <f t="shared" ref="Y2153:Y2158" si="3119">Y2152+1</f>
        <v>42591</v>
      </c>
      <c r="Z2153" s="18">
        <f t="shared" ref="Z2153:Z2158" si="3120">Z2152+1</f>
        <v>42598</v>
      </c>
      <c r="AA2153" s="18">
        <f t="shared" ref="AA2153:AA2158" si="3121">AA2152+1</f>
        <v>42605</v>
      </c>
      <c r="AB2153" s="18">
        <f t="shared" ref="AB2153" si="3122">IF(AB2152&lt;&gt;"",IF(EOMONTH(X2151,0)&gt;AB2152,AB2152+1,""),"")</f>
        <v>42612</v>
      </c>
      <c r="AC2153" s="18" t="str">
        <f t="shared" ref="AC2153" si="3123">IF(AC2152&lt;&gt;"",IF(EOMONTH(Y2151,0)&gt;AC2152,AC2152+1,""),"")</f>
        <v/>
      </c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</row>
    <row r="2154" spans="1:49" ht="11.25" customHeight="1">
      <c r="A2154" s="58"/>
      <c r="B2154" s="58"/>
      <c r="C2154" s="27"/>
      <c r="D2154" s="27"/>
      <c r="E2154" s="27"/>
      <c r="F2154" s="27"/>
      <c r="G2154" s="27"/>
      <c r="H2154" s="27"/>
      <c r="I2154" s="27"/>
      <c r="J2154" s="27"/>
      <c r="K2154" s="27"/>
      <c r="L2154" s="27"/>
      <c r="M2154" s="27"/>
      <c r="N2154" s="27"/>
      <c r="O2154" s="27"/>
      <c r="P2154" s="27"/>
      <c r="Q2154" s="27"/>
      <c r="R2154" s="27"/>
      <c r="S2154" s="27"/>
      <c r="T2154" s="27"/>
      <c r="U2154" s="27"/>
      <c r="V2154" s="27"/>
      <c r="W2154" s="7" t="s">
        <v>35</v>
      </c>
      <c r="X2154" s="18">
        <f t="shared" ref="X2154" si="3124">IF(X2153&lt;&gt;"",X2153+1,IF(WEEKDAY(X2151,2)=3,DATE(YEAR(X2151),MONTH(X2151),1),""))</f>
        <v>42585</v>
      </c>
      <c r="Y2154" s="18">
        <f t="shared" si="3119"/>
        <v>42592</v>
      </c>
      <c r="Z2154" s="18">
        <f t="shared" si="3120"/>
        <v>42599</v>
      </c>
      <c r="AA2154" s="18">
        <f t="shared" si="3121"/>
        <v>42606</v>
      </c>
      <c r="AB2154" s="18">
        <f t="shared" ref="AB2154" si="3125">IF(AB2153&lt;&gt;"",IF(EOMONTH(X2151,0)&gt;AB2153,AB2153+1,""),"")</f>
        <v>42613</v>
      </c>
      <c r="AC2154" s="18" t="str">
        <f t="shared" ref="AC2154" si="3126">IF(AC2153&lt;&gt;"",IF(EOMONTH(Y2151,0)&gt;AC2153,AC2153+1,""),"")</f>
        <v/>
      </c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</row>
    <row r="2155" spans="1:49" ht="11.25" customHeight="1">
      <c r="A2155" s="57">
        <f t="shared" ref="A2155" si="3127">A2151</f>
        <v>42601</v>
      </c>
      <c r="B2155" s="57"/>
      <c r="C2155" s="27"/>
      <c r="D2155" s="27"/>
      <c r="E2155" s="27"/>
      <c r="F2155" s="27"/>
      <c r="G2155" s="27"/>
      <c r="H2155" s="27"/>
      <c r="I2155" s="27"/>
      <c r="J2155" s="27"/>
      <c r="K2155" s="27"/>
      <c r="L2155" s="27"/>
      <c r="M2155" s="27"/>
      <c r="N2155" s="27"/>
      <c r="O2155" s="27"/>
      <c r="P2155" s="27"/>
      <c r="Q2155" s="27"/>
      <c r="R2155" s="27"/>
      <c r="S2155" s="27"/>
      <c r="T2155" s="27"/>
      <c r="U2155" s="27"/>
      <c r="V2155" s="27"/>
      <c r="W2155" s="7" t="s">
        <v>36</v>
      </c>
      <c r="X2155" s="18">
        <f t="shared" ref="X2155" si="3128">IF(X2154&lt;&gt;"",X2154+1,IF(WEEKDAY(X2151,2)=4,DATE(YEAR(X2151),MONTH(X2151),1),""))</f>
        <v>42586</v>
      </c>
      <c r="Y2155" s="18">
        <f t="shared" si="3119"/>
        <v>42593</v>
      </c>
      <c r="Z2155" s="18">
        <f t="shared" si="3120"/>
        <v>42600</v>
      </c>
      <c r="AA2155" s="18">
        <f t="shared" si="3121"/>
        <v>42607</v>
      </c>
      <c r="AB2155" s="18" t="str">
        <f t="shared" ref="AB2155" si="3129">IF(AB2154&lt;&gt;"",IF(EOMONTH(X2151,0)&gt;AB2154,AB2154+1,""),"")</f>
        <v/>
      </c>
      <c r="AC2155" s="18" t="str">
        <f t="shared" ref="AC2155" si="3130">IF(AC2154&lt;&gt;"",IF(EOMONTH(Y2151,0)&gt;AC2154,AC2154+1,""),"")</f>
        <v/>
      </c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</row>
    <row r="2156" spans="1:49" ht="11.25" customHeight="1">
      <c r="A2156" s="57"/>
      <c r="B2156" s="57"/>
      <c r="C2156" s="27"/>
      <c r="D2156" s="27"/>
      <c r="E2156" s="27"/>
      <c r="F2156" s="27"/>
      <c r="G2156" s="27"/>
      <c r="H2156" s="27"/>
      <c r="I2156" s="27"/>
      <c r="J2156" s="27"/>
      <c r="K2156" s="27"/>
      <c r="L2156" s="27"/>
      <c r="M2156" s="27"/>
      <c r="N2156" s="27"/>
      <c r="O2156" s="27"/>
      <c r="P2156" s="27"/>
      <c r="Q2156" s="27"/>
      <c r="R2156" s="27"/>
      <c r="S2156" s="27"/>
      <c r="T2156" s="27"/>
      <c r="U2156" s="27"/>
      <c r="V2156" s="27"/>
      <c r="W2156" s="7" t="s">
        <v>37</v>
      </c>
      <c r="X2156" s="18">
        <f t="shared" ref="X2156" si="3131">IF(X2155&lt;&gt;"",X2155+1,IF(WEEKDAY(X2151,2)=5,DATE(YEAR(X2151),MONTH(X2151),1),""))</f>
        <v>42587</v>
      </c>
      <c r="Y2156" s="18">
        <f t="shared" si="3119"/>
        <v>42594</v>
      </c>
      <c r="Z2156" s="18">
        <f t="shared" si="3120"/>
        <v>42601</v>
      </c>
      <c r="AA2156" s="18">
        <f t="shared" si="3121"/>
        <v>42608</v>
      </c>
      <c r="AB2156" s="18" t="str">
        <f t="shared" ref="AB2156" si="3132">IF(AB2155&lt;&gt;"",IF(EOMONTH(X2151,0)&gt;AB2155,AB2155+1,""),"")</f>
        <v/>
      </c>
      <c r="AC2156" s="18" t="str">
        <f t="shared" ref="AC2156" si="3133">IF(AC2155&lt;&gt;"",IF(EOMONTH(Y2151,0)&gt;AC2155,AC2155+1,""),"")</f>
        <v/>
      </c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</row>
    <row r="2157" spans="1:49" ht="11.25" customHeight="1">
      <c r="A2157" s="54" t="str">
        <f>IF(COUNTIF($AE$18:$AE$60,A2151)=1,VLOOKUP(A2151,$AE$18:$AF$60,2,0),"")</f>
        <v/>
      </c>
      <c r="B2157" s="54"/>
      <c r="C2157" s="27"/>
      <c r="D2157" s="27"/>
      <c r="E2157" s="27"/>
      <c r="F2157" s="27"/>
      <c r="G2157" s="27"/>
      <c r="H2157" s="27"/>
      <c r="I2157" s="27"/>
      <c r="J2157" s="27"/>
      <c r="K2157" s="27"/>
      <c r="L2157" s="27"/>
      <c r="M2157" s="27"/>
      <c r="N2157" s="27"/>
      <c r="O2157" s="27"/>
      <c r="P2157" s="27"/>
      <c r="Q2157" s="27"/>
      <c r="R2157" s="27"/>
      <c r="S2157" s="27"/>
      <c r="T2157" s="27"/>
      <c r="U2157" s="27"/>
      <c r="V2157" s="27"/>
      <c r="W2157" s="7" t="s">
        <v>38</v>
      </c>
      <c r="X2157" s="18">
        <f t="shared" ref="X2157" si="3134">IF(X2156&lt;&gt;"",X2156+1,IF(WEEKDAY(X2151,2)=6,DATE(YEAR(X2151),MONTH(X2151),1),""))</f>
        <v>42588</v>
      </c>
      <c r="Y2157" s="18">
        <f t="shared" si="3119"/>
        <v>42595</v>
      </c>
      <c r="Z2157" s="18">
        <f t="shared" si="3120"/>
        <v>42602</v>
      </c>
      <c r="AA2157" s="18">
        <f t="shared" si="3121"/>
        <v>42609</v>
      </c>
      <c r="AB2157" s="18" t="str">
        <f t="shared" ref="AB2157" si="3135">IF(AB2156&lt;&gt;"",IF(EOMONTH(X2151,0)&gt;AB2156,AB2156+1,""),"")</f>
        <v/>
      </c>
      <c r="AC2157" s="18" t="str">
        <f t="shared" ref="AC2157" si="3136">IF(AC2156&lt;&gt;"",IF(EOMONTH(Y2151,0)&gt;AC2156,AC2156+1,""),"")</f>
        <v/>
      </c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</row>
    <row r="2158" spans="1:49" ht="11.25" customHeight="1">
      <c r="A2158" s="55"/>
      <c r="B2158" s="55"/>
      <c r="C2158" s="29"/>
      <c r="D2158" s="29"/>
      <c r="E2158" s="29"/>
      <c r="F2158" s="29"/>
      <c r="G2158" s="29"/>
      <c r="H2158" s="29"/>
      <c r="I2158" s="29"/>
      <c r="J2158" s="29"/>
      <c r="K2158" s="29"/>
      <c r="L2158" s="29"/>
      <c r="M2158" s="29"/>
      <c r="N2158" s="29"/>
      <c r="O2158" s="29"/>
      <c r="P2158" s="29"/>
      <c r="Q2158" s="29"/>
      <c r="R2158" s="29"/>
      <c r="S2158" s="29"/>
      <c r="T2158" s="29"/>
      <c r="U2158" s="29"/>
      <c r="V2158" s="27"/>
      <c r="W2158" s="19" t="s">
        <v>38</v>
      </c>
      <c r="X2158" s="20">
        <f t="shared" ref="X2158" si="3137">IF(X2157&lt;&gt;"",X2157+1,IF(WEEKDAY(X2151,2)=7,DATE(YEAR(X2151),MONTH(X2151),1),""))</f>
        <v>42589</v>
      </c>
      <c r="Y2158" s="20">
        <f t="shared" si="3119"/>
        <v>42596</v>
      </c>
      <c r="Z2158" s="20">
        <f t="shared" si="3120"/>
        <v>42603</v>
      </c>
      <c r="AA2158" s="20">
        <f t="shared" si="3121"/>
        <v>42610</v>
      </c>
      <c r="AB2158" s="20" t="str">
        <f t="shared" ref="AB2158" si="3138">IF(AB2157&lt;&gt;"",IF(EOMONTH(X2151,0)&gt;AB2157,AB2157+1,""),"")</f>
        <v/>
      </c>
      <c r="AC2158" s="20" t="str">
        <f t="shared" ref="AC2158" si="3139">IF(AC2157&lt;&gt;"",IF(EOMONTH(Y2151,0)&gt;AC2157,AC2157+1,""),"")</f>
        <v/>
      </c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</row>
    <row r="2159" spans="1:49" ht="11.25" customHeight="1">
      <c r="A2159" s="21"/>
      <c r="B2159" s="21"/>
      <c r="C2159" s="27"/>
      <c r="D2159" s="27"/>
      <c r="E2159" s="27"/>
      <c r="F2159" s="27"/>
      <c r="G2159" s="27"/>
      <c r="H2159" s="27"/>
      <c r="I2159" s="27"/>
      <c r="J2159" s="27"/>
      <c r="K2159" s="27"/>
      <c r="L2159" s="27"/>
      <c r="M2159" s="27"/>
      <c r="N2159" s="27"/>
      <c r="O2159" s="27"/>
      <c r="P2159" s="27"/>
      <c r="Q2159" s="27"/>
      <c r="R2159" s="27"/>
      <c r="S2159" s="27"/>
      <c r="T2159" s="27"/>
      <c r="U2159" s="27"/>
      <c r="V2159" s="27"/>
      <c r="W2159" s="7"/>
      <c r="X2159" s="7"/>
      <c r="Y2159" s="7"/>
      <c r="Z2159" s="7"/>
      <c r="AA2159" s="7"/>
      <c r="AB2159" s="7"/>
      <c r="AC2159" s="27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</row>
    <row r="2160" spans="1:49" ht="11.25" customHeight="1">
      <c r="A2160" s="56">
        <f t="shared" ref="A2160" si="3140">A2151+1</f>
        <v>42602</v>
      </c>
      <c r="B2160" s="56"/>
      <c r="C2160" s="27"/>
      <c r="D2160" s="27"/>
      <c r="E2160" s="27"/>
      <c r="F2160" s="27"/>
      <c r="G2160" s="27"/>
      <c r="H2160" s="27"/>
      <c r="I2160" s="27"/>
      <c r="J2160" s="27"/>
      <c r="K2160" s="27"/>
      <c r="L2160" s="27"/>
      <c r="M2160" s="27"/>
      <c r="N2160" s="27"/>
      <c r="O2160" s="27"/>
      <c r="P2160" s="27"/>
      <c r="Q2160" s="27"/>
      <c r="R2160" s="27"/>
      <c r="S2160" s="27"/>
      <c r="T2160" s="27"/>
      <c r="U2160" s="27"/>
      <c r="V2160" s="27"/>
      <c r="X2160" s="47">
        <f t="shared" ref="X2160" si="3141">DATE(YEAR(X2151),MONTH(X2151)+1,1)</f>
        <v>42614</v>
      </c>
      <c r="Y2160" s="47"/>
      <c r="Z2160" s="47"/>
      <c r="AA2160" s="47"/>
      <c r="AB2160" s="47"/>
      <c r="AC2160" s="18" t="str">
        <f t="shared" ref="AC2160" si="3142">IF(AB2167&lt;&gt;"",IF(EOMONTH(Y2160,0)&gt;AB2167,AB2167+1,""),"")</f>
        <v/>
      </c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</row>
    <row r="2161" spans="1:49" ht="11.25" customHeight="1">
      <c r="A2161" s="56"/>
      <c r="B2161" s="56"/>
      <c r="C2161" s="27"/>
      <c r="D2161" s="27"/>
      <c r="E2161" s="27"/>
      <c r="F2161" s="27"/>
      <c r="G2161" s="27"/>
      <c r="H2161" s="27"/>
      <c r="I2161" s="27"/>
      <c r="J2161" s="27"/>
      <c r="K2161" s="27"/>
      <c r="L2161" s="27"/>
      <c r="M2161" s="27"/>
      <c r="N2161" s="27"/>
      <c r="O2161" s="27"/>
      <c r="P2161" s="27"/>
      <c r="Q2161" s="27"/>
      <c r="R2161" s="27"/>
      <c r="S2161" s="27"/>
      <c r="T2161" s="27"/>
      <c r="U2161" s="27"/>
      <c r="V2161" s="27"/>
      <c r="W2161" s="7" t="s">
        <v>35</v>
      </c>
      <c r="X2161" s="18" t="str">
        <f t="shared" ref="X2161" si="3143">IF(WEEKDAY(X2160,2)=1,DATE(YEAR(X2160),MONTH(X2160),1),"")</f>
        <v/>
      </c>
      <c r="Y2161" s="18">
        <f t="shared" ref="Y2161:AA2161" si="3144">X2167+1</f>
        <v>42618</v>
      </c>
      <c r="Z2161" s="18">
        <f t="shared" si="3144"/>
        <v>42625</v>
      </c>
      <c r="AA2161" s="18">
        <f t="shared" si="3144"/>
        <v>42632</v>
      </c>
      <c r="AB2161" s="18">
        <f t="shared" ref="AB2161" si="3145">IF(AA2167&lt;&gt;"",IF(EOMONTH(X2160,0)&gt;AA2167,AA2167+1,""),"")</f>
        <v>42639</v>
      </c>
      <c r="AC2161" s="18" t="str">
        <f t="shared" ref="AC2161" si="3146">IF(AB2167&lt;&gt;"",IF(EOMONTH(X2160,0)&gt;AB2167,AB2167+1,""),"")</f>
        <v/>
      </c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</row>
    <row r="2162" spans="1:49" ht="11.25" customHeight="1">
      <c r="A2162" s="56"/>
      <c r="B2162" s="56"/>
      <c r="C2162" s="27"/>
      <c r="D2162" s="27"/>
      <c r="E2162" s="27"/>
      <c r="F2162" s="27"/>
      <c r="G2162" s="27"/>
      <c r="H2162" s="27"/>
      <c r="I2162" s="27"/>
      <c r="J2162" s="27"/>
      <c r="K2162" s="27"/>
      <c r="L2162" s="27"/>
      <c r="M2162" s="27"/>
      <c r="N2162" s="27"/>
      <c r="O2162" s="27"/>
      <c r="P2162" s="27"/>
      <c r="Q2162" s="27"/>
      <c r="R2162" s="27"/>
      <c r="S2162" s="27"/>
      <c r="T2162" s="27"/>
      <c r="U2162" s="27"/>
      <c r="V2162" s="27"/>
      <c r="W2162" s="7" t="s">
        <v>36</v>
      </c>
      <c r="X2162" s="18" t="str">
        <f t="shared" ref="X2162" si="3147">IF(X2161&lt;&gt;"",X2161+1,IF(WEEKDAY(X2160,2)=2,DATE(YEAR(X2160),MONTH(X2160),1),""))</f>
        <v/>
      </c>
      <c r="Y2162" s="18">
        <f t="shared" ref="Y2162:Y2167" si="3148">Y2161+1</f>
        <v>42619</v>
      </c>
      <c r="Z2162" s="18">
        <f t="shared" ref="Z2162:Z2167" si="3149">Z2161+1</f>
        <v>42626</v>
      </c>
      <c r="AA2162" s="18">
        <f t="shared" ref="AA2162:AA2167" si="3150">AA2161+1</f>
        <v>42633</v>
      </c>
      <c r="AB2162" s="18">
        <f t="shared" ref="AB2162" si="3151">IF(AB2161&lt;&gt;"",IF(EOMONTH(X2160,0)&gt;AB2161,AB2161+1,""),"")</f>
        <v>42640</v>
      </c>
      <c r="AC2162" s="18" t="str">
        <f t="shared" ref="AC2162" si="3152">IF(AC2161&lt;&gt;"",IF(EOMONTH(Y2160,0)&gt;AC2161,AC2161+1,""),"")</f>
        <v/>
      </c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</row>
    <row r="2163" spans="1:49" ht="11.25" customHeight="1">
      <c r="A2163" s="56"/>
      <c r="B2163" s="56"/>
      <c r="C2163" s="27"/>
      <c r="D2163" s="27"/>
      <c r="E2163" s="27"/>
      <c r="F2163" s="27"/>
      <c r="G2163" s="27"/>
      <c r="H2163" s="27"/>
      <c r="I2163" s="27"/>
      <c r="J2163" s="27"/>
      <c r="K2163" s="27"/>
      <c r="L2163" s="27"/>
      <c r="M2163" s="27"/>
      <c r="N2163" s="27"/>
      <c r="O2163" s="27"/>
      <c r="P2163" s="27"/>
      <c r="Q2163" s="27"/>
      <c r="R2163" s="27"/>
      <c r="S2163" s="27"/>
      <c r="T2163" s="27"/>
      <c r="U2163" s="27"/>
      <c r="V2163" s="27"/>
      <c r="W2163" s="7" t="s">
        <v>35</v>
      </c>
      <c r="X2163" s="18" t="str">
        <f t="shared" ref="X2163" si="3153">IF(X2162&lt;&gt;"",X2162+1,IF(WEEKDAY(X2160,2)=3,DATE(YEAR(X2160),MONTH(X2160),1),""))</f>
        <v/>
      </c>
      <c r="Y2163" s="18">
        <f t="shared" si="3148"/>
        <v>42620</v>
      </c>
      <c r="Z2163" s="18">
        <f t="shared" si="3149"/>
        <v>42627</v>
      </c>
      <c r="AA2163" s="18">
        <f t="shared" si="3150"/>
        <v>42634</v>
      </c>
      <c r="AB2163" s="18">
        <f t="shared" ref="AB2163" si="3154">IF(AB2162&lt;&gt;"",IF(EOMONTH(X2160,0)&gt;AB2162,AB2162+1,""),"")</f>
        <v>42641</v>
      </c>
      <c r="AC2163" s="18" t="str">
        <f t="shared" ref="AC2163" si="3155">IF(AC2162&lt;&gt;"",IF(EOMONTH(Y2160,0)&gt;AC2162,AC2162+1,""),"")</f>
        <v/>
      </c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</row>
    <row r="2164" spans="1:49" ht="11.25" customHeight="1">
      <c r="A2164" s="50">
        <f t="shared" ref="A2164" si="3156">A2160</f>
        <v>42602</v>
      </c>
      <c r="B2164" s="50"/>
      <c r="C2164" s="27"/>
      <c r="D2164" s="27"/>
      <c r="E2164" s="27"/>
      <c r="F2164" s="27"/>
      <c r="G2164" s="27"/>
      <c r="H2164" s="27"/>
      <c r="I2164" s="27"/>
      <c r="J2164" s="27"/>
      <c r="K2164" s="27"/>
      <c r="L2164" s="27"/>
      <c r="M2164" s="27"/>
      <c r="N2164" s="27"/>
      <c r="O2164" s="27"/>
      <c r="P2164" s="27"/>
      <c r="Q2164" s="27"/>
      <c r="R2164" s="27"/>
      <c r="S2164" s="27"/>
      <c r="T2164" s="27"/>
      <c r="U2164" s="27"/>
      <c r="V2164" s="27"/>
      <c r="W2164" s="7" t="s">
        <v>36</v>
      </c>
      <c r="X2164" s="18">
        <f t="shared" ref="X2164" si="3157">IF(X2163&lt;&gt;"",X2163+1,IF(WEEKDAY(X2160,2)=4,DATE(YEAR(X2160),MONTH(X2160),1),""))</f>
        <v>42614</v>
      </c>
      <c r="Y2164" s="18">
        <f t="shared" si="3148"/>
        <v>42621</v>
      </c>
      <c r="Z2164" s="18">
        <f t="shared" si="3149"/>
        <v>42628</v>
      </c>
      <c r="AA2164" s="18">
        <f t="shared" si="3150"/>
        <v>42635</v>
      </c>
      <c r="AB2164" s="18">
        <f t="shared" ref="AB2164" si="3158">IF(AB2163&lt;&gt;"",IF(EOMONTH(X2160,0)&gt;AB2163,AB2163+1,""),"")</f>
        <v>42642</v>
      </c>
      <c r="AC2164" s="18" t="str">
        <f t="shared" ref="AC2164" si="3159">IF(AC2163&lt;&gt;"",IF(EOMONTH(Y2160,0)&gt;AC2163,AC2163+1,""),"")</f>
        <v/>
      </c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</row>
    <row r="2165" spans="1:49" ht="11.25" customHeight="1">
      <c r="A2165" s="50"/>
      <c r="B2165" s="50"/>
      <c r="C2165" s="27"/>
      <c r="D2165" s="27"/>
      <c r="E2165" s="31"/>
      <c r="F2165" s="31"/>
      <c r="G2165" s="31"/>
      <c r="H2165" s="31"/>
      <c r="I2165" s="31"/>
      <c r="J2165" s="31"/>
      <c r="K2165" s="31"/>
      <c r="L2165" s="27"/>
      <c r="M2165" s="27"/>
      <c r="N2165" s="27"/>
      <c r="O2165" s="27"/>
      <c r="P2165" s="27"/>
      <c r="Q2165" s="27"/>
      <c r="R2165" s="27"/>
      <c r="S2165" s="27"/>
      <c r="T2165" s="27"/>
      <c r="U2165" s="27"/>
      <c r="V2165" s="27"/>
      <c r="W2165" s="7" t="s">
        <v>37</v>
      </c>
      <c r="X2165" s="18">
        <f t="shared" ref="X2165" si="3160">IF(X2164&lt;&gt;"",X2164+1,IF(WEEKDAY(X2160,2)=5,DATE(YEAR(X2160),MONTH(X2160),1),""))</f>
        <v>42615</v>
      </c>
      <c r="Y2165" s="18">
        <f t="shared" si="3148"/>
        <v>42622</v>
      </c>
      <c r="Z2165" s="18">
        <f t="shared" si="3149"/>
        <v>42629</v>
      </c>
      <c r="AA2165" s="18">
        <f t="shared" si="3150"/>
        <v>42636</v>
      </c>
      <c r="AB2165" s="18">
        <f t="shared" ref="AB2165" si="3161">IF(AB2164&lt;&gt;"",IF(EOMONTH(X2160,0)&gt;AB2164,AB2164+1,""),"")</f>
        <v>42643</v>
      </c>
      <c r="AC2165" s="18" t="str">
        <f t="shared" ref="AC2165" si="3162">IF(AC2164&lt;&gt;"",IF(EOMONTH(Y2160,0)&gt;AC2164,AC2164+1,""),"")</f>
        <v/>
      </c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</row>
    <row r="2166" spans="1:49" ht="11.25" customHeight="1">
      <c r="A2166" s="48" t="str">
        <f>IF(COUNTIF($AE$18:$AE$60,A2160)=1,VLOOKUP(A2160,$AE$18:$AF$60,2,0),"")</f>
        <v/>
      </c>
      <c r="B2166" s="48"/>
      <c r="C2166" s="27"/>
      <c r="D2166" s="27"/>
      <c r="E2166" s="31"/>
      <c r="F2166" s="31"/>
      <c r="G2166" s="31"/>
      <c r="H2166" s="31"/>
      <c r="I2166" s="31"/>
      <c r="J2166" s="31"/>
      <c r="K2166" s="31"/>
      <c r="L2166" s="27"/>
      <c r="M2166" s="27"/>
      <c r="N2166" s="27"/>
      <c r="O2166" s="27"/>
      <c r="P2166" s="27"/>
      <c r="Q2166" s="27"/>
      <c r="R2166" s="27"/>
      <c r="S2166" s="27"/>
      <c r="T2166" s="27"/>
      <c r="U2166" s="27"/>
      <c r="V2166" s="27"/>
      <c r="W2166" s="7" t="s">
        <v>38</v>
      </c>
      <c r="X2166" s="18">
        <f t="shared" ref="X2166" si="3163">IF(X2165&lt;&gt;"",X2165+1,IF(WEEKDAY(X2160,2)=6,DATE(YEAR(X2160),MONTH(X2160),1),""))</f>
        <v>42616</v>
      </c>
      <c r="Y2166" s="18">
        <f t="shared" si="3148"/>
        <v>42623</v>
      </c>
      <c r="Z2166" s="18">
        <f t="shared" si="3149"/>
        <v>42630</v>
      </c>
      <c r="AA2166" s="18">
        <f t="shared" si="3150"/>
        <v>42637</v>
      </c>
      <c r="AB2166" s="18" t="str">
        <f t="shared" ref="AB2166" si="3164">IF(AB2165&lt;&gt;"",IF(EOMONTH(X2160,0)&gt;AB2165,AB2165+1,""),"")</f>
        <v/>
      </c>
      <c r="AC2166" s="18" t="str">
        <f t="shared" ref="AC2166" si="3165">IF(AC2165&lt;&gt;"",IF(EOMONTH(Y2160,0)&gt;AC2165,AC2165+1,""),"")</f>
        <v/>
      </c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</row>
    <row r="2167" spans="1:49" ht="11.25" customHeight="1">
      <c r="A2167" s="49"/>
      <c r="B2167" s="49"/>
      <c r="C2167" s="29"/>
      <c r="D2167" s="29"/>
      <c r="E2167" s="29"/>
      <c r="F2167" s="29"/>
      <c r="G2167" s="29"/>
      <c r="H2167" s="29"/>
      <c r="I2167" s="29"/>
      <c r="J2167" s="29"/>
      <c r="K2167" s="29"/>
      <c r="L2167" s="29"/>
      <c r="M2167" s="29"/>
      <c r="N2167" s="29"/>
      <c r="O2167" s="29"/>
      <c r="P2167" s="29"/>
      <c r="Q2167" s="29"/>
      <c r="R2167" s="29"/>
      <c r="S2167" s="29"/>
      <c r="T2167" s="29"/>
      <c r="U2167" s="29"/>
      <c r="V2167" s="27"/>
      <c r="W2167" s="19" t="s">
        <v>38</v>
      </c>
      <c r="X2167" s="20">
        <f t="shared" ref="X2167" si="3166">IF(X2166&lt;&gt;"",X2166+1,IF(WEEKDAY(X2160,2)=7,DATE(YEAR(X2160),MONTH(X2160),1),""))</f>
        <v>42617</v>
      </c>
      <c r="Y2167" s="20">
        <f t="shared" si="3148"/>
        <v>42624</v>
      </c>
      <c r="Z2167" s="20">
        <f t="shared" si="3149"/>
        <v>42631</v>
      </c>
      <c r="AA2167" s="20">
        <f t="shared" si="3150"/>
        <v>42638</v>
      </c>
      <c r="AB2167" s="20" t="str">
        <f t="shared" ref="AB2167" si="3167">IF(AB2166&lt;&gt;"",IF(EOMONTH(X2160,0)&gt;AB2166,AB2166+1,""),"")</f>
        <v/>
      </c>
      <c r="AC2167" s="20" t="str">
        <f t="shared" ref="AC2167" si="3168">IF(AC2166&lt;&gt;"",IF(EOMONTH(Y2160,0)&gt;AC2166,AC2166+1,""),"")</f>
        <v/>
      </c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</row>
    <row r="2168" spans="1:49" ht="11.25" customHeight="1">
      <c r="A2168" s="25"/>
      <c r="B2168" s="25"/>
      <c r="C2168" s="27"/>
      <c r="D2168" s="27"/>
      <c r="E2168" s="27"/>
      <c r="F2168" s="27"/>
      <c r="G2168" s="27"/>
      <c r="H2168" s="27"/>
      <c r="I2168" s="27"/>
      <c r="J2168" s="27"/>
      <c r="K2168" s="27"/>
      <c r="L2168" s="27"/>
      <c r="M2168" s="27"/>
      <c r="N2168" s="27"/>
      <c r="O2168" s="27"/>
      <c r="P2168" s="27"/>
      <c r="Q2168" s="27"/>
      <c r="R2168" s="27"/>
      <c r="S2168" s="27"/>
      <c r="T2168" s="27"/>
      <c r="U2168" s="27"/>
      <c r="V2168" s="27"/>
      <c r="W2168" s="7"/>
      <c r="X2168" s="7"/>
      <c r="Y2168" s="7"/>
      <c r="Z2168" s="7"/>
      <c r="AA2168" s="7"/>
      <c r="AB2168" s="7"/>
      <c r="AC2168" s="27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</row>
    <row r="2169" spans="1:49" ht="11.25" customHeight="1">
      <c r="A2169" s="56">
        <f t="shared" ref="A2169" si="3169">A2160+1</f>
        <v>42603</v>
      </c>
      <c r="B2169" s="56"/>
      <c r="C2169" s="27"/>
      <c r="D2169" s="27"/>
      <c r="E2169" s="27"/>
      <c r="F2169" s="27"/>
      <c r="G2169" s="27"/>
      <c r="H2169" s="27"/>
      <c r="I2169" s="27"/>
      <c r="J2169" s="27"/>
      <c r="K2169" s="27"/>
      <c r="L2169" s="27"/>
      <c r="M2169" s="27"/>
      <c r="N2169" s="27"/>
      <c r="O2169" s="27"/>
      <c r="P2169" s="27"/>
      <c r="Q2169" s="27"/>
      <c r="R2169" s="27"/>
      <c r="S2169" s="27"/>
      <c r="T2169" s="27"/>
      <c r="U2169" s="27"/>
      <c r="V2169" s="27"/>
      <c r="X2169" s="47">
        <f t="shared" ref="X2169" si="3170">DATE(YEAR(X2160),MONTH(X2160)+1,1)</f>
        <v>42644</v>
      </c>
      <c r="Y2169" s="47"/>
      <c r="Z2169" s="47"/>
      <c r="AA2169" s="47"/>
      <c r="AB2169" s="47"/>
      <c r="AC2169" s="18" t="str">
        <f t="shared" ref="AC2169" si="3171">IF(AB2176&lt;&gt;"",IF(EOMONTH(Y2169,0)&gt;AB2176,AB2176+1,""),"")</f>
        <v/>
      </c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</row>
    <row r="2170" spans="1:49" ht="11.25" customHeight="1">
      <c r="A2170" s="56"/>
      <c r="B2170" s="56"/>
      <c r="C2170" s="27"/>
      <c r="D2170" s="27"/>
      <c r="E2170" s="27"/>
      <c r="F2170" s="27"/>
      <c r="G2170" s="27"/>
      <c r="H2170" s="27"/>
      <c r="I2170" s="27"/>
      <c r="J2170" s="27"/>
      <c r="K2170" s="27"/>
      <c r="L2170" s="27"/>
      <c r="M2170" s="27"/>
      <c r="N2170" s="27"/>
      <c r="O2170" s="27"/>
      <c r="P2170" s="27"/>
      <c r="Q2170" s="27"/>
      <c r="R2170" s="27"/>
      <c r="S2170" s="27"/>
      <c r="T2170" s="27"/>
      <c r="U2170" s="27"/>
      <c r="V2170" s="27"/>
      <c r="W2170" s="7" t="s">
        <v>35</v>
      </c>
      <c r="X2170" s="18" t="str">
        <f t="shared" ref="X2170" si="3172">IF(WEEKDAY(X2169,2)=1,DATE(YEAR(X2169),MONTH(X2169),1),"")</f>
        <v/>
      </c>
      <c r="Y2170" s="18">
        <f t="shared" ref="Y2170:AA2170" si="3173">X2176+1</f>
        <v>42646</v>
      </c>
      <c r="Z2170" s="18">
        <f t="shared" si="3173"/>
        <v>42653</v>
      </c>
      <c r="AA2170" s="18">
        <f t="shared" si="3173"/>
        <v>42660</v>
      </c>
      <c r="AB2170" s="18">
        <f t="shared" ref="AB2170" si="3174">IF(AA2176&lt;&gt;"",IF(EOMONTH(X2169,0)&gt;AA2176,AA2176+1,""),"")</f>
        <v>42667</v>
      </c>
      <c r="AC2170" s="18">
        <f t="shared" ref="AC2170" si="3175">IF(AB2176&lt;&gt;"",IF(EOMONTH(X2169,0)&gt;AB2176,AB2176+1,""),"")</f>
        <v>42674</v>
      </c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</row>
    <row r="2171" spans="1:49" ht="11.25" customHeight="1">
      <c r="A2171" s="56"/>
      <c r="B2171" s="56"/>
      <c r="C2171" s="27"/>
      <c r="D2171" s="27"/>
      <c r="E2171" s="27"/>
      <c r="F2171" s="27"/>
      <c r="G2171" s="27"/>
      <c r="H2171" s="27"/>
      <c r="I2171" s="27"/>
      <c r="J2171" s="27"/>
      <c r="K2171" s="27"/>
      <c r="L2171" s="27"/>
      <c r="M2171" s="27"/>
      <c r="N2171" s="27"/>
      <c r="O2171" s="27"/>
      <c r="P2171" s="27"/>
      <c r="Q2171" s="27"/>
      <c r="R2171" s="27"/>
      <c r="S2171" s="27"/>
      <c r="T2171" s="27"/>
      <c r="U2171" s="27"/>
      <c r="V2171" s="27"/>
      <c r="W2171" s="7" t="s">
        <v>36</v>
      </c>
      <c r="X2171" s="18" t="str">
        <f t="shared" ref="X2171" si="3176">IF(X2170&lt;&gt;"",X2170+1,IF(WEEKDAY(X2169,2)=2,DATE(YEAR(X2169),MONTH(X2169),1),""))</f>
        <v/>
      </c>
      <c r="Y2171" s="18">
        <f t="shared" ref="Y2171" si="3177">Y2170+1</f>
        <v>42647</v>
      </c>
      <c r="Z2171" s="18">
        <f t="shared" ref="Z2171" si="3178">Z2170+1</f>
        <v>42654</v>
      </c>
      <c r="AA2171" s="18">
        <f t="shared" ref="AA2171" si="3179">AA2170+1</f>
        <v>42661</v>
      </c>
      <c r="AB2171" s="18">
        <f t="shared" ref="AB2171" si="3180">IF(AB2170&lt;&gt;"",IF(EOMONTH(X2169,0)&gt;AB2170,AB2170+1,""),"")</f>
        <v>42668</v>
      </c>
      <c r="AC2171" s="18" t="str">
        <f t="shared" ref="AC2171" si="3181">IF(AC2170&lt;&gt;"",IF(EOMONTH(Y2169,0)&gt;AC2170,AC2170+1,""),"")</f>
        <v/>
      </c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</row>
    <row r="2172" spans="1:49" ht="11.25" customHeight="1">
      <c r="A2172" s="56"/>
      <c r="B2172" s="56"/>
      <c r="C2172" s="27"/>
      <c r="D2172" s="27"/>
      <c r="E2172" s="27"/>
      <c r="F2172" s="27"/>
      <c r="G2172" s="27"/>
      <c r="H2172" s="27"/>
      <c r="I2172" s="27"/>
      <c r="J2172" s="27"/>
      <c r="K2172" s="27"/>
      <c r="L2172" s="27"/>
      <c r="M2172" s="27"/>
      <c r="N2172" s="27"/>
      <c r="O2172" s="27"/>
      <c r="P2172" s="27"/>
      <c r="Q2172" s="27"/>
      <c r="R2172" s="27"/>
      <c r="S2172" s="27"/>
      <c r="T2172" s="27"/>
      <c r="U2172" s="27"/>
      <c r="V2172" s="7"/>
      <c r="W2172" s="7" t="s">
        <v>35</v>
      </c>
      <c r="X2172" s="18" t="str">
        <f t="shared" ref="X2172" si="3182">IF(X2171&lt;&gt;"",X2171+1,IF(WEEKDAY(X2169,2)=3,DATE(YEAR(X2169),MONTH(X2169),1),""))</f>
        <v/>
      </c>
      <c r="Y2172" s="18">
        <f t="shared" ref="Y2172:AA2172" si="3183">Y2171+1</f>
        <v>42648</v>
      </c>
      <c r="Z2172" s="18">
        <f t="shared" si="3183"/>
        <v>42655</v>
      </c>
      <c r="AA2172" s="18">
        <f t="shared" si="3183"/>
        <v>42662</v>
      </c>
      <c r="AB2172" s="18">
        <f t="shared" ref="AB2172" si="3184">IF(AB2171&lt;&gt;"",IF(EOMONTH(X2169,0)&gt;AB2171,AB2171+1,""),"")</f>
        <v>42669</v>
      </c>
      <c r="AC2172" s="18" t="str">
        <f t="shared" ref="AC2172" si="3185">IF(AC2171&lt;&gt;"",IF(EOMONTH(Y2169,0)&gt;AC2171,AC2171+1,""),"")</f>
        <v/>
      </c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</row>
    <row r="2173" spans="1:49" ht="11.25" customHeight="1">
      <c r="A2173" s="50">
        <f t="shared" ref="A2173" si="3186">A2169</f>
        <v>42603</v>
      </c>
      <c r="B2173" s="50"/>
      <c r="C2173" s="27"/>
      <c r="D2173" s="27"/>
      <c r="E2173" s="27"/>
      <c r="F2173" s="27"/>
      <c r="G2173" s="27"/>
      <c r="H2173" s="27"/>
      <c r="I2173" s="27"/>
      <c r="J2173" s="27"/>
      <c r="K2173" s="27"/>
      <c r="L2173" s="27"/>
      <c r="M2173" s="27"/>
      <c r="N2173" s="27"/>
      <c r="O2173" s="27"/>
      <c r="P2173" s="27"/>
      <c r="Q2173" s="27"/>
      <c r="R2173" s="27"/>
      <c r="S2173" s="27"/>
      <c r="T2173" s="27"/>
      <c r="U2173" s="27"/>
      <c r="V2173" s="7"/>
      <c r="W2173" s="7" t="s">
        <v>36</v>
      </c>
      <c r="X2173" s="18" t="str">
        <f t="shared" ref="X2173" si="3187">IF(X2172&lt;&gt;"",X2172+1,IF(WEEKDAY(X2169,2)=4,DATE(YEAR(X2169),MONTH(X2169),1),""))</f>
        <v/>
      </c>
      <c r="Y2173" s="18">
        <f t="shared" ref="Y2173:AA2173" si="3188">Y2172+1</f>
        <v>42649</v>
      </c>
      <c r="Z2173" s="18">
        <f t="shared" si="3188"/>
        <v>42656</v>
      </c>
      <c r="AA2173" s="18">
        <f t="shared" si="3188"/>
        <v>42663</v>
      </c>
      <c r="AB2173" s="18">
        <f t="shared" ref="AB2173" si="3189">IF(AB2172&lt;&gt;"",IF(EOMONTH(X2169,0)&gt;AB2172,AB2172+1,""),"")</f>
        <v>42670</v>
      </c>
      <c r="AC2173" s="18" t="str">
        <f t="shared" ref="AC2173" si="3190">IF(AC2172&lt;&gt;"",IF(EOMONTH(Y2169,0)&gt;AC2172,AC2172+1,""),"")</f>
        <v/>
      </c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</row>
    <row r="2174" spans="1:49" ht="11.25" customHeight="1">
      <c r="A2174" s="50"/>
      <c r="B2174" s="50"/>
      <c r="C2174" s="27"/>
      <c r="D2174" s="27"/>
      <c r="E2174" s="27"/>
      <c r="F2174" s="27"/>
      <c r="G2174" s="27"/>
      <c r="H2174" s="27"/>
      <c r="I2174" s="27"/>
      <c r="J2174" s="27"/>
      <c r="K2174" s="27"/>
      <c r="L2174" s="27"/>
      <c r="M2174" s="27"/>
      <c r="N2174" s="27"/>
      <c r="O2174" s="27"/>
      <c r="P2174" s="27"/>
      <c r="Q2174" s="27"/>
      <c r="R2174" s="27"/>
      <c r="S2174" s="27"/>
      <c r="T2174" s="27"/>
      <c r="U2174" s="27"/>
      <c r="V2174" s="7"/>
      <c r="W2174" s="7" t="s">
        <v>37</v>
      </c>
      <c r="X2174" s="18" t="str">
        <f t="shared" ref="X2174" si="3191">IF(X2173&lt;&gt;"",X2173+1,IF(WEEKDAY(X2169,2)=5,DATE(YEAR(X2169),MONTH(X2169),1),""))</f>
        <v/>
      </c>
      <c r="Y2174" s="18">
        <f t="shared" ref="Y2174:AA2174" si="3192">Y2173+1</f>
        <v>42650</v>
      </c>
      <c r="Z2174" s="18">
        <f t="shared" si="3192"/>
        <v>42657</v>
      </c>
      <c r="AA2174" s="18">
        <f t="shared" si="3192"/>
        <v>42664</v>
      </c>
      <c r="AB2174" s="18">
        <f t="shared" ref="AB2174" si="3193">IF(AB2173&lt;&gt;"",IF(EOMONTH(X2169,0)&gt;AB2173,AB2173+1,""),"")</f>
        <v>42671</v>
      </c>
      <c r="AC2174" s="18" t="str">
        <f t="shared" ref="AC2174" si="3194">IF(AC2173&lt;&gt;"",IF(EOMONTH(Y2169,0)&gt;AC2173,AC2173+1,""),"")</f>
        <v/>
      </c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</row>
    <row r="2175" spans="1:49" ht="11.25" customHeight="1">
      <c r="A2175" s="48" t="str">
        <f>IF(COUNTIF($AE$18:$AE$60,A2169)=1,VLOOKUP(A2169,$AE$18:$AF$60,2,0),"")</f>
        <v/>
      </c>
      <c r="B2175" s="48"/>
      <c r="C2175" s="27"/>
      <c r="D2175" s="27"/>
      <c r="E2175" s="27"/>
      <c r="F2175" s="27"/>
      <c r="G2175" s="27"/>
      <c r="H2175" s="27"/>
      <c r="I2175" s="27"/>
      <c r="J2175" s="27"/>
      <c r="K2175" s="27"/>
      <c r="L2175" s="27"/>
      <c r="M2175" s="27"/>
      <c r="N2175" s="27"/>
      <c r="O2175" s="27"/>
      <c r="P2175" s="27"/>
      <c r="Q2175" s="27"/>
      <c r="R2175" s="27"/>
      <c r="S2175" s="27"/>
      <c r="T2175" s="27"/>
      <c r="U2175" s="27"/>
      <c r="V2175" s="7"/>
      <c r="W2175" s="7" t="s">
        <v>38</v>
      </c>
      <c r="X2175" s="18">
        <f t="shared" ref="X2175" si="3195">IF(X2174&lt;&gt;"",X2174+1,IF(WEEKDAY(X2169,2)=6,DATE(YEAR(X2169),MONTH(X2169),1),""))</f>
        <v>42644</v>
      </c>
      <c r="Y2175" s="18">
        <f t="shared" ref="Y2175:AA2175" si="3196">Y2174+1</f>
        <v>42651</v>
      </c>
      <c r="Z2175" s="18">
        <f t="shared" si="3196"/>
        <v>42658</v>
      </c>
      <c r="AA2175" s="18">
        <f t="shared" si="3196"/>
        <v>42665</v>
      </c>
      <c r="AB2175" s="18">
        <f t="shared" ref="AB2175" si="3197">IF(AB2174&lt;&gt;"",IF(EOMONTH(X2169,0)&gt;AB2174,AB2174+1,""),"")</f>
        <v>42672</v>
      </c>
      <c r="AC2175" s="18" t="str">
        <f t="shared" ref="AC2175" si="3198">IF(AC2174&lt;&gt;"",IF(EOMONTH(Y2169,0)&gt;AC2174,AC2174+1,""),"")</f>
        <v/>
      </c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</row>
    <row r="2176" spans="1:49" ht="11.25" customHeight="1">
      <c r="A2176" s="49"/>
      <c r="B2176" s="49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7"/>
      <c r="W2176" s="19" t="s">
        <v>38</v>
      </c>
      <c r="X2176" s="20">
        <f t="shared" ref="X2176" si="3199">IF(X2175&lt;&gt;"",X2175+1,IF(WEEKDAY(X2169,2)=7,DATE(YEAR(X2169),MONTH(X2169),1),""))</f>
        <v>42645</v>
      </c>
      <c r="Y2176" s="20">
        <f t="shared" ref="Y2176:AA2176" si="3200">Y2175+1</f>
        <v>42652</v>
      </c>
      <c r="Z2176" s="20">
        <f t="shared" si="3200"/>
        <v>42659</v>
      </c>
      <c r="AA2176" s="20">
        <f t="shared" si="3200"/>
        <v>42666</v>
      </c>
      <c r="AB2176" s="20">
        <f t="shared" ref="AB2176" si="3201">IF(AB2175&lt;&gt;"",IF(EOMONTH(X2169,0)&gt;AB2175,AB2175+1,""),"")</f>
        <v>42673</v>
      </c>
      <c r="AC2176" s="20" t="str">
        <f t="shared" ref="AC2176" si="3202">IF(AC2175&lt;&gt;"",IF(EOMONTH(Y2169,0)&gt;AC2175,AC2175+1,""),"")</f>
        <v/>
      </c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</row>
    <row r="2177" spans="1:49" ht="33.75" customHeight="1">
      <c r="A2177" s="51">
        <f>TRUNC((A2179-WEEKDAY(A2179,2)-DATE(YEAR(A2179+4-WEEKDAY(A2179,2)),1,-10))/7)</f>
        <v>34</v>
      </c>
      <c r="B2177" s="51"/>
      <c r="C2177" s="52" t="str">
        <f>IF(MONTH(A2179)=MONTH(A2233),VLOOKUP(MONTH(A2179),$AI$1:$AJ$12,2,2)&amp;" "&amp;YEAR(A2179),VLOOKUP(MONTH(A2179),$AI$1:$AJ$12,2,2)&amp;" "&amp;YEAR(A2179)&amp;" / "&amp;VLOOKUP(MONTH(A2233),$AI$1:$AJ$12,2,2)&amp;" "&amp;YEAR(A2233))</f>
        <v>August 2016</v>
      </c>
      <c r="D2177" s="52"/>
      <c r="E2177" s="52"/>
      <c r="F2177" s="52"/>
      <c r="G2177" s="52"/>
      <c r="H2177" s="52"/>
      <c r="I2177" s="52"/>
      <c r="J2177" s="52"/>
      <c r="K2177" s="52"/>
      <c r="L2177" s="52"/>
      <c r="M2177" s="52" t="str">
        <f t="shared" ref="M2177" si="3203">C2177</f>
        <v>August 2016</v>
      </c>
      <c r="N2177" s="52"/>
      <c r="O2177" s="52"/>
      <c r="P2177" s="52"/>
      <c r="Q2177" s="52"/>
      <c r="R2177" s="52"/>
      <c r="S2177" s="52"/>
      <c r="T2177" s="52"/>
      <c r="U2177" s="52"/>
      <c r="V2177" s="52"/>
      <c r="W2177" s="52"/>
      <c r="X2177" s="52"/>
      <c r="Y2177" s="52"/>
      <c r="Z2177" s="53">
        <f t="shared" ref="Z2177" si="3204">A2177</f>
        <v>34</v>
      </c>
      <c r="AA2177" s="53"/>
      <c r="AB2177" s="53"/>
      <c r="AC2177" s="5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</row>
    <row r="2178" spans="1:49" ht="11.25" customHeight="1">
      <c r="A2178" s="27"/>
      <c r="B2178" s="27"/>
      <c r="C2178" s="27"/>
      <c r="D2178" s="27"/>
      <c r="E2178" s="27"/>
      <c r="F2178" s="27"/>
      <c r="G2178" s="27"/>
      <c r="H2178" s="27"/>
      <c r="I2178" s="27"/>
      <c r="J2178" s="27"/>
      <c r="K2178" s="27"/>
      <c r="L2178" s="2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</row>
    <row r="2179" spans="1:49" ht="11.25" customHeight="1">
      <c r="A2179" s="58">
        <f t="shared" ref="A2179" si="3205">A2169+1</f>
        <v>42604</v>
      </c>
      <c r="B2179" s="58"/>
      <c r="C2179" s="27"/>
      <c r="D2179" s="27"/>
      <c r="E2179" s="27"/>
      <c r="F2179" s="27"/>
      <c r="G2179" s="27"/>
      <c r="H2179" s="27"/>
      <c r="I2179" s="27"/>
      <c r="J2179" s="27"/>
      <c r="K2179" s="27"/>
      <c r="L2179" s="2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</row>
    <row r="2180" spans="1:49" ht="11.25" customHeight="1">
      <c r="A2180" s="58"/>
      <c r="B2180" s="58"/>
      <c r="C2180" s="27"/>
      <c r="D2180" s="27"/>
      <c r="E2180" s="27"/>
      <c r="F2180" s="27"/>
      <c r="G2180" s="27"/>
      <c r="H2180" s="27"/>
      <c r="I2180" s="27"/>
      <c r="J2180" s="27"/>
      <c r="K2180" s="27"/>
      <c r="L2180" s="2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</row>
    <row r="2181" spans="1:49" ht="11.25" customHeight="1">
      <c r="A2181" s="58"/>
      <c r="B2181" s="58"/>
      <c r="C2181" s="27"/>
      <c r="D2181" s="27"/>
      <c r="E2181" s="27"/>
      <c r="F2181" s="27"/>
      <c r="G2181" s="27"/>
      <c r="H2181" s="27"/>
      <c r="I2181" s="27"/>
      <c r="J2181" s="27"/>
      <c r="K2181" s="27"/>
      <c r="L2181" s="2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</row>
    <row r="2182" spans="1:49" ht="11.25" customHeight="1">
      <c r="A2182" s="58"/>
      <c r="B2182" s="58"/>
      <c r="C2182" s="27"/>
      <c r="D2182" s="27"/>
      <c r="E2182" s="27"/>
      <c r="F2182" s="28"/>
      <c r="G2182" s="27"/>
      <c r="H2182" s="27"/>
      <c r="I2182" s="27"/>
      <c r="J2182" s="27"/>
      <c r="K2182" s="27"/>
      <c r="L2182" s="2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</row>
    <row r="2183" spans="1:49" ht="11.25" customHeight="1">
      <c r="A2183" s="57">
        <f t="shared" ref="A2183" si="3206">A2179</f>
        <v>42604</v>
      </c>
      <c r="B2183" s="57"/>
      <c r="C2183" s="27"/>
      <c r="D2183" s="27"/>
      <c r="E2183" s="27"/>
      <c r="F2183" s="27"/>
      <c r="G2183" s="27"/>
      <c r="H2183" s="27"/>
      <c r="I2183" s="27"/>
      <c r="J2183" s="27"/>
      <c r="K2183" s="27"/>
      <c r="L2183" s="2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</row>
    <row r="2184" spans="1:49" ht="11.25" customHeight="1">
      <c r="A2184" s="57"/>
      <c r="B2184" s="57"/>
      <c r="C2184" s="27"/>
      <c r="D2184" s="27"/>
      <c r="E2184" s="27"/>
      <c r="F2184" s="27"/>
      <c r="G2184" s="27"/>
      <c r="H2184" s="27"/>
      <c r="I2184" s="27"/>
      <c r="J2184" s="27"/>
      <c r="K2184" s="27"/>
      <c r="L2184" s="2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</row>
    <row r="2185" spans="1:49" ht="11.25" customHeight="1">
      <c r="A2185" s="54" t="str">
        <f>IF(COUNTIF($AE$18:$AE$60,A2179)=1,VLOOKUP(A2179,$AE$18:$AF$60,2,0),"")</f>
        <v/>
      </c>
      <c r="B2185" s="54"/>
      <c r="C2185" s="27"/>
      <c r="D2185" s="27"/>
      <c r="E2185" s="27"/>
      <c r="F2185" s="27"/>
      <c r="G2185" s="27"/>
      <c r="H2185" s="27"/>
      <c r="I2185" s="27"/>
      <c r="J2185" s="27"/>
      <c r="K2185" s="27"/>
      <c r="L2185" s="2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</row>
    <row r="2186" spans="1:49" ht="11.25" customHeight="1">
      <c r="A2186" s="55"/>
      <c r="B2186" s="55"/>
      <c r="C2186" s="29"/>
      <c r="D2186" s="29"/>
      <c r="E2186" s="29"/>
      <c r="F2186" s="29"/>
      <c r="G2186" s="29"/>
      <c r="H2186" s="29"/>
      <c r="I2186" s="29"/>
      <c r="J2186" s="29"/>
      <c r="K2186" s="29"/>
      <c r="L2186" s="29"/>
      <c r="M2186" s="11"/>
      <c r="N2186" s="11"/>
      <c r="O2186" s="11"/>
      <c r="P2186" s="11"/>
      <c r="Q2186" s="11"/>
      <c r="R2186" s="11"/>
      <c r="S2186" s="11"/>
      <c r="T2186" s="11"/>
      <c r="U2186" s="11"/>
      <c r="V2186" s="7"/>
      <c r="W2186" s="7"/>
      <c r="X2186" s="7"/>
      <c r="Y2186" s="7"/>
      <c r="Z2186" s="7"/>
      <c r="AA2186" s="7"/>
      <c r="AB2186" s="7"/>
      <c r="AC2186" s="7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</row>
    <row r="2187" spans="1:49" ht="11.25" customHeight="1">
      <c r="A2187" s="27"/>
      <c r="B2187" s="27"/>
      <c r="C2187" s="27"/>
      <c r="D2187" s="27"/>
      <c r="E2187" s="27"/>
      <c r="F2187" s="27"/>
      <c r="G2187" s="27"/>
      <c r="H2187" s="27"/>
      <c r="I2187" s="27"/>
      <c r="J2187" s="27"/>
      <c r="K2187" s="27"/>
      <c r="L2187" s="2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</row>
    <row r="2188" spans="1:49" ht="11.25" customHeight="1">
      <c r="A2188" s="58">
        <f t="shared" ref="A2188" si="3207">A2179+1</f>
        <v>42605</v>
      </c>
      <c r="B2188" s="58"/>
      <c r="C2188" s="27"/>
      <c r="D2188" s="27"/>
      <c r="E2188" s="27"/>
      <c r="F2188" s="27"/>
      <c r="G2188" s="27"/>
      <c r="H2188" s="27"/>
      <c r="I2188" s="27"/>
      <c r="J2188" s="27"/>
      <c r="K2188" s="27"/>
      <c r="L2188" s="2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</row>
    <row r="2189" spans="1:49" ht="11.25" customHeight="1">
      <c r="A2189" s="58"/>
      <c r="B2189" s="58"/>
      <c r="C2189" s="27"/>
      <c r="D2189" s="27"/>
      <c r="E2189" s="27"/>
      <c r="F2189" s="27"/>
      <c r="G2189" s="27"/>
      <c r="H2189" s="27"/>
      <c r="I2189" s="27"/>
      <c r="J2189" s="27"/>
      <c r="K2189" s="27"/>
      <c r="L2189" s="2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</row>
    <row r="2190" spans="1:49" ht="11.25" customHeight="1">
      <c r="A2190" s="58"/>
      <c r="B2190" s="58"/>
      <c r="C2190" s="27"/>
      <c r="D2190" s="27"/>
      <c r="E2190" s="27"/>
      <c r="F2190" s="27"/>
      <c r="G2190" s="27"/>
      <c r="H2190" s="27"/>
      <c r="I2190" s="27"/>
      <c r="J2190" s="27"/>
      <c r="K2190" s="27"/>
      <c r="L2190" s="2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</row>
    <row r="2191" spans="1:49" ht="11.25" customHeight="1">
      <c r="A2191" s="58"/>
      <c r="B2191" s="58"/>
      <c r="C2191" s="27"/>
      <c r="D2191" s="27"/>
      <c r="E2191" s="27"/>
      <c r="F2191" s="27"/>
      <c r="G2191" s="27"/>
      <c r="H2191" s="27"/>
      <c r="I2191" s="27"/>
      <c r="J2191" s="27"/>
      <c r="K2191" s="27"/>
      <c r="L2191" s="2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</row>
    <row r="2192" spans="1:49" ht="11.25" customHeight="1">
      <c r="A2192" s="57">
        <f t="shared" ref="A2192" si="3208">A2188</f>
        <v>42605</v>
      </c>
      <c r="B2192" s="57"/>
      <c r="C2192" s="27"/>
      <c r="D2192" s="27"/>
      <c r="E2192" s="27"/>
      <c r="F2192" s="27"/>
      <c r="G2192" s="27"/>
      <c r="H2192" s="27"/>
      <c r="I2192" s="27"/>
      <c r="J2192" s="27"/>
      <c r="K2192" s="27"/>
      <c r="L2192" s="2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</row>
    <row r="2193" spans="1:49" ht="11.25" customHeight="1">
      <c r="A2193" s="57"/>
      <c r="B2193" s="57"/>
      <c r="C2193" s="27"/>
      <c r="D2193" s="27"/>
      <c r="E2193" s="27"/>
      <c r="F2193" s="27"/>
      <c r="G2193" s="27"/>
      <c r="H2193" s="27"/>
      <c r="I2193" s="27"/>
      <c r="J2193" s="27"/>
      <c r="K2193" s="27"/>
      <c r="L2193" s="2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</row>
    <row r="2194" spans="1:49" ht="11.25" customHeight="1">
      <c r="A2194" s="54" t="str">
        <f>IF(COUNTIF($AE$18:$AE$60,A2188)=1,VLOOKUP(A2188,$AE$18:$AF$60,2,0),"")</f>
        <v/>
      </c>
      <c r="B2194" s="54"/>
      <c r="C2194" s="27"/>
      <c r="D2194" s="27"/>
      <c r="E2194" s="27"/>
      <c r="F2194" s="27"/>
      <c r="G2194" s="27"/>
      <c r="H2194" s="27"/>
      <c r="I2194" s="27"/>
      <c r="J2194" s="27"/>
      <c r="K2194" s="27"/>
      <c r="L2194" s="2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</row>
    <row r="2195" spans="1:49" ht="11.25" customHeight="1">
      <c r="A2195" s="55"/>
      <c r="B2195" s="55"/>
      <c r="C2195" s="29"/>
      <c r="D2195" s="29"/>
      <c r="E2195" s="29"/>
      <c r="F2195" s="29"/>
      <c r="G2195" s="29"/>
      <c r="H2195" s="29"/>
      <c r="I2195" s="29"/>
      <c r="J2195" s="29"/>
      <c r="K2195" s="29"/>
      <c r="L2195" s="29"/>
      <c r="M2195" s="11"/>
      <c r="N2195" s="11"/>
      <c r="O2195" s="11"/>
      <c r="P2195" s="11"/>
      <c r="Q2195" s="11"/>
      <c r="R2195" s="11"/>
      <c r="S2195" s="11"/>
      <c r="T2195" s="11"/>
      <c r="U2195" s="11"/>
      <c r="V2195" s="7"/>
      <c r="W2195" s="7"/>
      <c r="X2195" s="7"/>
      <c r="Y2195" s="7"/>
      <c r="Z2195" s="7"/>
      <c r="AA2195" s="7"/>
      <c r="AB2195" s="7"/>
      <c r="AC2195" s="7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</row>
    <row r="2196" spans="1:49" ht="11.25" customHeight="1">
      <c r="A2196" s="30"/>
      <c r="B2196" s="30"/>
      <c r="C2196" s="27"/>
      <c r="D2196" s="27"/>
      <c r="E2196" s="27"/>
      <c r="F2196" s="27"/>
      <c r="G2196" s="27"/>
      <c r="H2196" s="27"/>
      <c r="I2196" s="27"/>
      <c r="J2196" s="27"/>
      <c r="K2196" s="27"/>
      <c r="L2196" s="2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</row>
    <row r="2197" spans="1:49" ht="11.25" customHeight="1">
      <c r="A2197" s="58">
        <f t="shared" ref="A2197" si="3209">A2188+1</f>
        <v>42606</v>
      </c>
      <c r="B2197" s="58"/>
      <c r="C2197" s="27"/>
      <c r="D2197" s="27"/>
      <c r="E2197" s="27"/>
      <c r="F2197" s="27"/>
      <c r="G2197" s="27"/>
      <c r="H2197" s="27"/>
      <c r="I2197" s="27"/>
      <c r="J2197" s="27"/>
      <c r="K2197" s="27"/>
      <c r="L2197" s="2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</row>
    <row r="2198" spans="1:49" ht="11.25" customHeight="1">
      <c r="A2198" s="58"/>
      <c r="B2198" s="58"/>
      <c r="C2198" s="27"/>
      <c r="D2198" s="27"/>
      <c r="E2198" s="27"/>
      <c r="F2198" s="27"/>
      <c r="G2198" s="27"/>
      <c r="H2198" s="27"/>
      <c r="I2198" s="27"/>
      <c r="J2198" s="27"/>
      <c r="K2198" s="27"/>
      <c r="L2198" s="2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</row>
    <row r="2199" spans="1:49" ht="11.25" customHeight="1">
      <c r="A2199" s="58"/>
      <c r="B2199" s="58"/>
      <c r="C2199" s="27"/>
      <c r="D2199" s="27"/>
      <c r="E2199" s="27"/>
      <c r="F2199" s="27"/>
      <c r="G2199" s="27"/>
      <c r="H2199" s="27"/>
      <c r="I2199" s="27"/>
      <c r="J2199" s="27"/>
      <c r="K2199" s="27"/>
      <c r="L2199" s="2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</row>
    <row r="2200" spans="1:49" ht="11.25" customHeight="1">
      <c r="A2200" s="58"/>
      <c r="B2200" s="58"/>
      <c r="C2200" s="27"/>
      <c r="D2200" s="27"/>
      <c r="E2200" s="27"/>
      <c r="F2200" s="27"/>
      <c r="G2200" s="27"/>
      <c r="H2200" s="27"/>
      <c r="I2200" s="27"/>
      <c r="J2200" s="27"/>
      <c r="K2200" s="27"/>
      <c r="L2200" s="2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</row>
    <row r="2201" spans="1:49" ht="11.25" customHeight="1">
      <c r="A2201" s="57">
        <f t="shared" ref="A2201" si="3210">A2197</f>
        <v>42606</v>
      </c>
      <c r="B2201" s="57"/>
      <c r="C2201" s="27"/>
      <c r="D2201" s="27"/>
      <c r="E2201" s="27"/>
      <c r="F2201" s="27"/>
      <c r="G2201" s="27"/>
      <c r="H2201" s="27"/>
      <c r="I2201" s="27"/>
      <c r="J2201" s="27"/>
      <c r="K2201" s="27"/>
      <c r="L2201" s="2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</row>
    <row r="2202" spans="1:49" ht="11.25" customHeight="1">
      <c r="A2202" s="57"/>
      <c r="B2202" s="57"/>
      <c r="C2202" s="27"/>
      <c r="D2202" s="27"/>
      <c r="E2202" s="27"/>
      <c r="F2202" s="27"/>
      <c r="G2202" s="27"/>
      <c r="H2202" s="27"/>
      <c r="I2202" s="27"/>
      <c r="J2202" s="27"/>
      <c r="K2202" s="27"/>
      <c r="L2202" s="2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</row>
    <row r="2203" spans="1:49" ht="11.25" customHeight="1">
      <c r="A2203" s="54" t="str">
        <f>IF(COUNTIF($AE$18:$AE$60,A2197)=1,VLOOKUP(A2197,$AE$18:$AF$60,2,0),"")</f>
        <v/>
      </c>
      <c r="B2203" s="54"/>
      <c r="C2203" s="27"/>
      <c r="D2203" s="27"/>
      <c r="E2203" s="27"/>
      <c r="F2203" s="27"/>
      <c r="G2203" s="27"/>
      <c r="H2203" s="27"/>
      <c r="I2203" s="27"/>
      <c r="J2203" s="27"/>
      <c r="K2203" s="27"/>
      <c r="L2203" s="2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</row>
    <row r="2204" spans="1:49" ht="11.25" customHeight="1">
      <c r="A2204" s="55"/>
      <c r="B2204" s="55"/>
      <c r="C2204" s="29"/>
      <c r="D2204" s="29"/>
      <c r="E2204" s="29"/>
      <c r="F2204" s="29"/>
      <c r="G2204" s="29"/>
      <c r="H2204" s="29"/>
      <c r="I2204" s="29"/>
      <c r="J2204" s="29"/>
      <c r="K2204" s="29"/>
      <c r="L2204" s="29"/>
      <c r="M2204" s="11"/>
      <c r="N2204" s="11"/>
      <c r="O2204" s="11"/>
      <c r="P2204" s="11"/>
      <c r="Q2204" s="11"/>
      <c r="R2204" s="11"/>
      <c r="S2204" s="11"/>
      <c r="T2204" s="11"/>
      <c r="U2204" s="11"/>
      <c r="V2204" s="7"/>
      <c r="W2204" s="7"/>
      <c r="X2204" s="7"/>
      <c r="Y2204" s="7"/>
      <c r="Z2204" s="7"/>
      <c r="AA2204" s="7"/>
      <c r="AB2204" s="7"/>
      <c r="AC2204" s="7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</row>
    <row r="2205" spans="1:49" ht="11.25" customHeight="1">
      <c r="A2205" s="30"/>
      <c r="B2205" s="30"/>
      <c r="C2205" s="27"/>
      <c r="D2205" s="27"/>
      <c r="E2205" s="27"/>
      <c r="F2205" s="27"/>
      <c r="G2205" s="27"/>
      <c r="H2205" s="27"/>
      <c r="I2205" s="27"/>
      <c r="J2205" s="27"/>
      <c r="K2205" s="27"/>
      <c r="L2205" s="2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</row>
    <row r="2206" spans="1:49" ht="11.25" customHeight="1">
      <c r="A2206" s="58">
        <f t="shared" ref="A2206" si="3211">A2197+1</f>
        <v>42607</v>
      </c>
      <c r="B2206" s="58"/>
      <c r="C2206" s="27"/>
      <c r="D2206" s="27"/>
      <c r="E2206" s="27"/>
      <c r="F2206" s="27"/>
      <c r="G2206" s="27"/>
      <c r="H2206" s="27"/>
      <c r="I2206" s="27"/>
      <c r="J2206" s="27"/>
      <c r="K2206" s="27"/>
      <c r="L2206" s="2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</row>
    <row r="2207" spans="1:49" ht="11.25" customHeight="1">
      <c r="A2207" s="58"/>
      <c r="B2207" s="58"/>
      <c r="C2207" s="27"/>
      <c r="D2207" s="27"/>
      <c r="E2207" s="27"/>
      <c r="F2207" s="27"/>
      <c r="G2207" s="27"/>
      <c r="H2207" s="27"/>
      <c r="I2207" s="27"/>
      <c r="J2207" s="27"/>
      <c r="K2207" s="27"/>
      <c r="L2207" s="2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</row>
    <row r="2208" spans="1:49" ht="11.25" customHeight="1">
      <c r="A2208" s="58"/>
      <c r="B2208" s="58"/>
      <c r="C2208" s="27"/>
      <c r="D2208" s="27"/>
      <c r="E2208" s="27"/>
      <c r="F2208" s="27"/>
      <c r="G2208" s="27"/>
      <c r="H2208" s="27"/>
      <c r="I2208" s="27"/>
      <c r="J2208" s="27"/>
      <c r="K2208" s="27"/>
      <c r="L2208" s="2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</row>
    <row r="2209" spans="1:49" ht="11.25" customHeight="1">
      <c r="A2209" s="58"/>
      <c r="B2209" s="58"/>
      <c r="C2209" s="27"/>
      <c r="D2209" s="27"/>
      <c r="E2209" s="27"/>
      <c r="F2209" s="27"/>
      <c r="G2209" s="27"/>
      <c r="H2209" s="27"/>
      <c r="I2209" s="27"/>
      <c r="J2209" s="27"/>
      <c r="K2209" s="27"/>
      <c r="L2209" s="2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</row>
    <row r="2210" spans="1:49" ht="11.25" customHeight="1">
      <c r="A2210" s="57">
        <f t="shared" ref="A2210" si="3212">A2206</f>
        <v>42607</v>
      </c>
      <c r="B2210" s="57"/>
      <c r="C2210" s="27"/>
      <c r="D2210" s="27"/>
      <c r="E2210" s="27"/>
      <c r="F2210" s="27"/>
      <c r="G2210" s="27"/>
      <c r="H2210" s="27"/>
      <c r="I2210" s="27"/>
      <c r="J2210" s="27"/>
      <c r="K2210" s="27"/>
      <c r="L2210" s="27"/>
      <c r="M2210" s="7"/>
      <c r="N2210" s="7"/>
      <c r="O2210" s="7"/>
      <c r="P2210" s="27"/>
      <c r="Q2210" s="27"/>
      <c r="R2210" s="27"/>
      <c r="S2210" s="27"/>
      <c r="T2210" s="27"/>
      <c r="U2210" s="27"/>
      <c r="V2210" s="27"/>
      <c r="W2210" s="7"/>
      <c r="X2210" s="7"/>
      <c r="Y2210" s="7"/>
      <c r="Z2210" s="7"/>
      <c r="AA2210" s="7"/>
      <c r="AB2210" s="7"/>
      <c r="AC2210" s="7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</row>
    <row r="2211" spans="1:49" ht="11.25" customHeight="1">
      <c r="A2211" s="57"/>
      <c r="B2211" s="57"/>
      <c r="C2211" s="27"/>
      <c r="D2211" s="27"/>
      <c r="E2211" s="27"/>
      <c r="F2211" s="27"/>
      <c r="G2211" s="27"/>
      <c r="H2211" s="27"/>
      <c r="I2211" s="27"/>
      <c r="J2211" s="27"/>
      <c r="K2211" s="27"/>
      <c r="L2211" s="27"/>
      <c r="M2211" s="7"/>
      <c r="N2211" s="7"/>
      <c r="O2211" s="7"/>
      <c r="P2211" s="27"/>
      <c r="Q2211" s="27"/>
      <c r="R2211" s="27"/>
      <c r="S2211" s="27"/>
      <c r="T2211" s="27"/>
      <c r="U2211" s="27"/>
      <c r="V2211" s="27"/>
      <c r="W2211" s="7"/>
      <c r="X2211" s="7"/>
      <c r="Y2211" s="7"/>
      <c r="Z2211" s="7"/>
      <c r="AA2211" s="7"/>
      <c r="AB2211" s="7"/>
      <c r="AC2211" s="7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</row>
    <row r="2212" spans="1:49" ht="11.25" customHeight="1">
      <c r="A2212" s="54" t="str">
        <f>IF(COUNTIF($AE$18:$AE$60,A2206)=1,VLOOKUP(A2206,$AE$18:$AF$60,2,0),"")</f>
        <v/>
      </c>
      <c r="B2212" s="54"/>
      <c r="C2212" s="27"/>
      <c r="D2212" s="27"/>
      <c r="E2212" s="27"/>
      <c r="F2212" s="27"/>
      <c r="G2212" s="27"/>
      <c r="H2212" s="27"/>
      <c r="I2212" s="27"/>
      <c r="J2212" s="27"/>
      <c r="K2212" s="27"/>
      <c r="L2212" s="27"/>
      <c r="M2212" s="7"/>
      <c r="N2212" s="7"/>
      <c r="O2212" s="7"/>
      <c r="P2212" s="27"/>
      <c r="Q2212" s="27"/>
      <c r="R2212" s="27"/>
      <c r="S2212" s="27"/>
      <c r="T2212" s="27"/>
      <c r="U2212" s="27"/>
      <c r="V2212" s="27"/>
      <c r="W2212" s="7"/>
      <c r="X2212" s="7"/>
      <c r="Y2212" s="7"/>
      <c r="Z2212" s="7"/>
      <c r="AA2212" s="7"/>
      <c r="AB2212" s="7"/>
      <c r="AC2212" s="7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</row>
    <row r="2213" spans="1:49" ht="11.25" customHeight="1">
      <c r="A2213" s="55"/>
      <c r="B2213" s="55"/>
      <c r="C2213" s="29"/>
      <c r="D2213" s="29"/>
      <c r="E2213" s="29"/>
      <c r="F2213" s="29"/>
      <c r="G2213" s="29"/>
      <c r="H2213" s="29"/>
      <c r="I2213" s="29"/>
      <c r="J2213" s="29"/>
      <c r="K2213" s="29"/>
      <c r="L2213" s="29"/>
      <c r="M2213" s="11"/>
      <c r="N2213" s="11"/>
      <c r="O2213" s="11"/>
      <c r="P2213" s="29"/>
      <c r="Q2213" s="29"/>
      <c r="R2213" s="29"/>
      <c r="S2213" s="29"/>
      <c r="T2213" s="29"/>
      <c r="U2213" s="29"/>
      <c r="V2213" s="27"/>
      <c r="W2213" s="7"/>
      <c r="X2213" s="7"/>
      <c r="Y2213" s="7"/>
      <c r="Z2213" s="7"/>
      <c r="AA2213" s="7"/>
      <c r="AB2213" s="7"/>
      <c r="AC2213" s="7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</row>
    <row r="2214" spans="1:49" ht="11.25" customHeight="1">
      <c r="A2214" s="7"/>
      <c r="B2214" s="7"/>
      <c r="C2214" s="27"/>
      <c r="D2214" s="27"/>
      <c r="E2214" s="27"/>
      <c r="F2214" s="27"/>
      <c r="G2214" s="27"/>
      <c r="H2214" s="27"/>
      <c r="I2214" s="27"/>
      <c r="J2214" s="27"/>
      <c r="K2214" s="27"/>
      <c r="L2214" s="27"/>
      <c r="M2214" s="7"/>
      <c r="N2214" s="7"/>
      <c r="O2214" s="7"/>
      <c r="P2214" s="27"/>
      <c r="Q2214" s="27"/>
      <c r="R2214" s="27"/>
      <c r="S2214" s="27"/>
      <c r="T2214" s="27"/>
      <c r="U2214" s="27"/>
      <c r="V2214" s="27"/>
      <c r="W2214" s="7"/>
      <c r="X2214" s="7"/>
      <c r="Y2214" s="7"/>
      <c r="Z2214" s="7"/>
      <c r="AA2214" s="7"/>
      <c r="AB2214" s="7"/>
      <c r="AC2214" s="7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</row>
    <row r="2215" spans="1:49" ht="11.25" customHeight="1">
      <c r="A2215" s="58">
        <f t="shared" ref="A2215" si="3213">A2206+1</f>
        <v>42608</v>
      </c>
      <c r="B2215" s="58"/>
      <c r="C2215" s="27"/>
      <c r="D2215" s="27"/>
      <c r="E2215" s="27"/>
      <c r="F2215" s="27"/>
      <c r="G2215" s="27"/>
      <c r="H2215" s="27"/>
      <c r="I2215" s="27"/>
      <c r="J2215" s="27"/>
      <c r="K2215" s="27"/>
      <c r="L2215" s="27"/>
      <c r="M2215" s="7"/>
      <c r="N2215" s="7"/>
      <c r="O2215" s="7"/>
      <c r="P2215" s="27"/>
      <c r="Q2215" s="27"/>
      <c r="R2215" s="27"/>
      <c r="S2215" s="27"/>
      <c r="T2215" s="27"/>
      <c r="U2215" s="27"/>
      <c r="V2215" s="27"/>
      <c r="X2215" s="47">
        <f t="shared" ref="X2215" si="3214">IF(DAY(A2179)&gt;$AD$5,DATE(YEAR(A2179),MONTH(A2179),1),DATE(YEAR(A2179),MONTH(A2179)-1,1))</f>
        <v>42583</v>
      </c>
      <c r="Y2215" s="47"/>
      <c r="Z2215" s="47"/>
      <c r="AA2215" s="47"/>
      <c r="AB2215" s="47"/>
      <c r="AC2215" s="18" t="str">
        <f t="shared" ref="AC2215" si="3215">IF(AB2222&lt;&gt;"",IF(EOMONTH(Y2215,0)&gt;AB2222,AB2222+1,""),"")</f>
        <v/>
      </c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</row>
    <row r="2216" spans="1:49" ht="11.25" customHeight="1">
      <c r="A2216" s="58"/>
      <c r="B2216" s="58"/>
      <c r="C2216" s="27"/>
      <c r="D2216" s="27"/>
      <c r="E2216" s="27"/>
      <c r="F2216" s="27"/>
      <c r="G2216" s="27"/>
      <c r="H2216" s="27"/>
      <c r="I2216" s="27"/>
      <c r="J2216" s="27"/>
      <c r="K2216" s="27"/>
      <c r="L2216" s="27"/>
      <c r="M2216" s="7"/>
      <c r="N2216" s="7"/>
      <c r="O2216" s="7"/>
      <c r="P2216" s="27"/>
      <c r="Q2216" s="27"/>
      <c r="R2216" s="27"/>
      <c r="S2216" s="27"/>
      <c r="T2216" s="27"/>
      <c r="U2216" s="27"/>
      <c r="V2216" s="27"/>
      <c r="W2216" s="7" t="s">
        <v>35</v>
      </c>
      <c r="X2216" s="18">
        <f t="shared" ref="X2216" si="3216">IF(WEEKDAY(X2215,2)=1,DATE(YEAR(X2215),MONTH(X2215),1),"")</f>
        <v>42583</v>
      </c>
      <c r="Y2216" s="18">
        <f t="shared" ref="Y2216:AA2216" si="3217">X2222+1</f>
        <v>42590</v>
      </c>
      <c r="Z2216" s="18">
        <f t="shared" si="3217"/>
        <v>42597</v>
      </c>
      <c r="AA2216" s="18">
        <f t="shared" si="3217"/>
        <v>42604</v>
      </c>
      <c r="AB2216" s="18">
        <f t="shared" ref="AB2216" si="3218">IF(AA2222&lt;&gt;"",IF(EOMONTH(X2215,0)&gt;AA2222,AA2222+1,""),"")</f>
        <v>42611</v>
      </c>
      <c r="AC2216" s="18" t="str">
        <f t="shared" ref="AC2216" si="3219">IF(AB2222&lt;&gt;"",IF(EOMONTH(X2215,0)&gt;AB2222,AB2222+1,""),"")</f>
        <v/>
      </c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</row>
    <row r="2217" spans="1:49" ht="11.25" customHeight="1">
      <c r="A2217" s="58"/>
      <c r="B2217" s="58"/>
      <c r="C2217" s="27"/>
      <c r="D2217" s="27"/>
      <c r="E2217" s="27"/>
      <c r="F2217" s="27"/>
      <c r="G2217" s="27"/>
      <c r="H2217" s="27"/>
      <c r="I2217" s="27"/>
      <c r="J2217" s="27"/>
      <c r="K2217" s="27"/>
      <c r="L2217" s="27"/>
      <c r="M2217" s="27"/>
      <c r="N2217" s="27"/>
      <c r="O2217" s="27"/>
      <c r="P2217" s="27"/>
      <c r="Q2217" s="27"/>
      <c r="R2217" s="27"/>
      <c r="S2217" s="27"/>
      <c r="T2217" s="27"/>
      <c r="U2217" s="27"/>
      <c r="V2217" s="27"/>
      <c r="W2217" s="7" t="s">
        <v>36</v>
      </c>
      <c r="X2217" s="18">
        <f t="shared" ref="X2217" si="3220">IF(X2216&lt;&gt;"",X2216+1,IF(WEEKDAY(X2215,2)=2,DATE(YEAR(X2215),MONTH(X2215),1),""))</f>
        <v>42584</v>
      </c>
      <c r="Y2217" s="18">
        <f t="shared" ref="Y2217:Y2222" si="3221">Y2216+1</f>
        <v>42591</v>
      </c>
      <c r="Z2217" s="18">
        <f t="shared" ref="Z2217:Z2222" si="3222">Z2216+1</f>
        <v>42598</v>
      </c>
      <c r="AA2217" s="18">
        <f t="shared" ref="AA2217:AA2222" si="3223">AA2216+1</f>
        <v>42605</v>
      </c>
      <c r="AB2217" s="18">
        <f t="shared" ref="AB2217" si="3224">IF(AB2216&lt;&gt;"",IF(EOMONTH(X2215,0)&gt;AB2216,AB2216+1,""),"")</f>
        <v>42612</v>
      </c>
      <c r="AC2217" s="18" t="str">
        <f t="shared" ref="AC2217" si="3225">IF(AC2216&lt;&gt;"",IF(EOMONTH(Y2215,0)&gt;AC2216,AC2216+1,""),"")</f>
        <v/>
      </c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</row>
    <row r="2218" spans="1:49" ht="11.25" customHeight="1">
      <c r="A2218" s="58"/>
      <c r="B2218" s="58"/>
      <c r="C2218" s="27"/>
      <c r="D2218" s="27"/>
      <c r="E2218" s="27"/>
      <c r="F2218" s="27"/>
      <c r="G2218" s="27"/>
      <c r="H2218" s="27"/>
      <c r="I2218" s="27"/>
      <c r="J2218" s="27"/>
      <c r="K2218" s="27"/>
      <c r="L2218" s="27"/>
      <c r="M2218" s="27"/>
      <c r="N2218" s="27"/>
      <c r="O2218" s="27"/>
      <c r="P2218" s="27"/>
      <c r="Q2218" s="27"/>
      <c r="R2218" s="27"/>
      <c r="S2218" s="27"/>
      <c r="T2218" s="27"/>
      <c r="U2218" s="27"/>
      <c r="V2218" s="27"/>
      <c r="W2218" s="7" t="s">
        <v>35</v>
      </c>
      <c r="X2218" s="18">
        <f t="shared" ref="X2218" si="3226">IF(X2217&lt;&gt;"",X2217+1,IF(WEEKDAY(X2215,2)=3,DATE(YEAR(X2215),MONTH(X2215),1),""))</f>
        <v>42585</v>
      </c>
      <c r="Y2218" s="18">
        <f t="shared" si="3221"/>
        <v>42592</v>
      </c>
      <c r="Z2218" s="18">
        <f t="shared" si="3222"/>
        <v>42599</v>
      </c>
      <c r="AA2218" s="18">
        <f t="shared" si="3223"/>
        <v>42606</v>
      </c>
      <c r="AB2218" s="18">
        <f t="shared" ref="AB2218" si="3227">IF(AB2217&lt;&gt;"",IF(EOMONTH(X2215,0)&gt;AB2217,AB2217+1,""),"")</f>
        <v>42613</v>
      </c>
      <c r="AC2218" s="18" t="str">
        <f t="shared" ref="AC2218" si="3228">IF(AC2217&lt;&gt;"",IF(EOMONTH(Y2215,0)&gt;AC2217,AC2217+1,""),"")</f>
        <v/>
      </c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</row>
    <row r="2219" spans="1:49" ht="11.25" customHeight="1">
      <c r="A2219" s="57">
        <f t="shared" ref="A2219" si="3229">A2215</f>
        <v>42608</v>
      </c>
      <c r="B2219" s="57"/>
      <c r="C2219" s="27"/>
      <c r="D2219" s="27"/>
      <c r="E2219" s="27"/>
      <c r="F2219" s="27"/>
      <c r="G2219" s="27"/>
      <c r="H2219" s="27"/>
      <c r="I2219" s="27"/>
      <c r="J2219" s="27"/>
      <c r="K2219" s="27"/>
      <c r="L2219" s="27"/>
      <c r="M2219" s="27"/>
      <c r="N2219" s="27"/>
      <c r="O2219" s="27"/>
      <c r="P2219" s="27"/>
      <c r="Q2219" s="27"/>
      <c r="R2219" s="27"/>
      <c r="S2219" s="27"/>
      <c r="T2219" s="27"/>
      <c r="U2219" s="27"/>
      <c r="V2219" s="27"/>
      <c r="W2219" s="7" t="s">
        <v>36</v>
      </c>
      <c r="X2219" s="18">
        <f t="shared" ref="X2219" si="3230">IF(X2218&lt;&gt;"",X2218+1,IF(WEEKDAY(X2215,2)=4,DATE(YEAR(X2215),MONTH(X2215),1),""))</f>
        <v>42586</v>
      </c>
      <c r="Y2219" s="18">
        <f t="shared" si="3221"/>
        <v>42593</v>
      </c>
      <c r="Z2219" s="18">
        <f t="shared" si="3222"/>
        <v>42600</v>
      </c>
      <c r="AA2219" s="18">
        <f t="shared" si="3223"/>
        <v>42607</v>
      </c>
      <c r="AB2219" s="18" t="str">
        <f t="shared" ref="AB2219" si="3231">IF(AB2218&lt;&gt;"",IF(EOMONTH(X2215,0)&gt;AB2218,AB2218+1,""),"")</f>
        <v/>
      </c>
      <c r="AC2219" s="18" t="str">
        <f t="shared" ref="AC2219" si="3232">IF(AC2218&lt;&gt;"",IF(EOMONTH(Y2215,0)&gt;AC2218,AC2218+1,""),"")</f>
        <v/>
      </c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</row>
    <row r="2220" spans="1:49" ht="11.25" customHeight="1">
      <c r="A2220" s="57"/>
      <c r="B2220" s="57"/>
      <c r="C2220" s="27"/>
      <c r="D2220" s="27"/>
      <c r="E2220" s="27"/>
      <c r="F2220" s="27"/>
      <c r="G2220" s="27"/>
      <c r="H2220" s="27"/>
      <c r="I2220" s="27"/>
      <c r="J2220" s="27"/>
      <c r="K2220" s="27"/>
      <c r="L2220" s="27"/>
      <c r="M2220" s="27"/>
      <c r="N2220" s="27"/>
      <c r="O2220" s="27"/>
      <c r="P2220" s="27"/>
      <c r="Q2220" s="27"/>
      <c r="R2220" s="27"/>
      <c r="S2220" s="27"/>
      <c r="T2220" s="27"/>
      <c r="U2220" s="27"/>
      <c r="V2220" s="27"/>
      <c r="W2220" s="7" t="s">
        <v>37</v>
      </c>
      <c r="X2220" s="18">
        <f t="shared" ref="X2220" si="3233">IF(X2219&lt;&gt;"",X2219+1,IF(WEEKDAY(X2215,2)=5,DATE(YEAR(X2215),MONTH(X2215),1),""))</f>
        <v>42587</v>
      </c>
      <c r="Y2220" s="18">
        <f t="shared" si="3221"/>
        <v>42594</v>
      </c>
      <c r="Z2220" s="18">
        <f t="shared" si="3222"/>
        <v>42601</v>
      </c>
      <c r="AA2220" s="18">
        <f t="shared" si="3223"/>
        <v>42608</v>
      </c>
      <c r="AB2220" s="18" t="str">
        <f t="shared" ref="AB2220" si="3234">IF(AB2219&lt;&gt;"",IF(EOMONTH(X2215,0)&gt;AB2219,AB2219+1,""),"")</f>
        <v/>
      </c>
      <c r="AC2220" s="18" t="str">
        <f t="shared" ref="AC2220" si="3235">IF(AC2219&lt;&gt;"",IF(EOMONTH(Y2215,0)&gt;AC2219,AC2219+1,""),"")</f>
        <v/>
      </c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</row>
    <row r="2221" spans="1:49" ht="11.25" customHeight="1">
      <c r="A2221" s="54" t="str">
        <f>IF(COUNTIF($AE$18:$AE$60,A2215)=1,VLOOKUP(A2215,$AE$18:$AF$60,2,0),"")</f>
        <v/>
      </c>
      <c r="B2221" s="54"/>
      <c r="C2221" s="27"/>
      <c r="D2221" s="27"/>
      <c r="E2221" s="27"/>
      <c r="F2221" s="27"/>
      <c r="G2221" s="27"/>
      <c r="H2221" s="27"/>
      <c r="I2221" s="27"/>
      <c r="J2221" s="27"/>
      <c r="K2221" s="27"/>
      <c r="L2221" s="27"/>
      <c r="M2221" s="27"/>
      <c r="N2221" s="27"/>
      <c r="O2221" s="27"/>
      <c r="P2221" s="27"/>
      <c r="Q2221" s="27"/>
      <c r="R2221" s="27"/>
      <c r="S2221" s="27"/>
      <c r="T2221" s="27"/>
      <c r="U2221" s="27"/>
      <c r="V2221" s="27"/>
      <c r="W2221" s="7" t="s">
        <v>38</v>
      </c>
      <c r="X2221" s="18">
        <f t="shared" ref="X2221" si="3236">IF(X2220&lt;&gt;"",X2220+1,IF(WEEKDAY(X2215,2)=6,DATE(YEAR(X2215),MONTH(X2215),1),""))</f>
        <v>42588</v>
      </c>
      <c r="Y2221" s="18">
        <f t="shared" si="3221"/>
        <v>42595</v>
      </c>
      <c r="Z2221" s="18">
        <f t="shared" si="3222"/>
        <v>42602</v>
      </c>
      <c r="AA2221" s="18">
        <f t="shared" si="3223"/>
        <v>42609</v>
      </c>
      <c r="AB2221" s="18" t="str">
        <f t="shared" ref="AB2221" si="3237">IF(AB2220&lt;&gt;"",IF(EOMONTH(X2215,0)&gt;AB2220,AB2220+1,""),"")</f>
        <v/>
      </c>
      <c r="AC2221" s="18" t="str">
        <f t="shared" ref="AC2221" si="3238">IF(AC2220&lt;&gt;"",IF(EOMONTH(Y2215,0)&gt;AC2220,AC2220+1,""),"")</f>
        <v/>
      </c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</row>
    <row r="2222" spans="1:49" ht="11.25" customHeight="1">
      <c r="A2222" s="55"/>
      <c r="B2222" s="55"/>
      <c r="C2222" s="29"/>
      <c r="D2222" s="29"/>
      <c r="E2222" s="29"/>
      <c r="F2222" s="29"/>
      <c r="G2222" s="29"/>
      <c r="H2222" s="29"/>
      <c r="I2222" s="29"/>
      <c r="J2222" s="29"/>
      <c r="K2222" s="29"/>
      <c r="L2222" s="29"/>
      <c r="M2222" s="29"/>
      <c r="N2222" s="29"/>
      <c r="O2222" s="29"/>
      <c r="P2222" s="29"/>
      <c r="Q2222" s="29"/>
      <c r="R2222" s="29"/>
      <c r="S2222" s="29"/>
      <c r="T2222" s="29"/>
      <c r="U2222" s="29"/>
      <c r="V2222" s="27"/>
      <c r="W2222" s="19" t="s">
        <v>38</v>
      </c>
      <c r="X2222" s="20">
        <f t="shared" ref="X2222" si="3239">IF(X2221&lt;&gt;"",X2221+1,IF(WEEKDAY(X2215,2)=7,DATE(YEAR(X2215),MONTH(X2215),1),""))</f>
        <v>42589</v>
      </c>
      <c r="Y2222" s="20">
        <f t="shared" si="3221"/>
        <v>42596</v>
      </c>
      <c r="Z2222" s="20">
        <f t="shared" si="3222"/>
        <v>42603</v>
      </c>
      <c r="AA2222" s="20">
        <f t="shared" si="3223"/>
        <v>42610</v>
      </c>
      <c r="AB2222" s="20" t="str">
        <f t="shared" ref="AB2222" si="3240">IF(AB2221&lt;&gt;"",IF(EOMONTH(X2215,0)&gt;AB2221,AB2221+1,""),"")</f>
        <v/>
      </c>
      <c r="AC2222" s="20" t="str">
        <f t="shared" ref="AC2222" si="3241">IF(AC2221&lt;&gt;"",IF(EOMONTH(Y2215,0)&gt;AC2221,AC2221+1,""),"")</f>
        <v/>
      </c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</row>
    <row r="2223" spans="1:49" ht="11.25" customHeight="1">
      <c r="A2223" s="21"/>
      <c r="B2223" s="21"/>
      <c r="C2223" s="27"/>
      <c r="D2223" s="27"/>
      <c r="E2223" s="27"/>
      <c r="F2223" s="27"/>
      <c r="G2223" s="27"/>
      <c r="H2223" s="27"/>
      <c r="I2223" s="27"/>
      <c r="J2223" s="27"/>
      <c r="K2223" s="27"/>
      <c r="L2223" s="27"/>
      <c r="M2223" s="27"/>
      <c r="N2223" s="27"/>
      <c r="O2223" s="27"/>
      <c r="P2223" s="27"/>
      <c r="Q2223" s="27"/>
      <c r="R2223" s="27"/>
      <c r="S2223" s="27"/>
      <c r="T2223" s="27"/>
      <c r="U2223" s="27"/>
      <c r="V2223" s="27"/>
      <c r="W2223" s="7"/>
      <c r="X2223" s="7"/>
      <c r="Y2223" s="7"/>
      <c r="Z2223" s="7"/>
      <c r="AA2223" s="7"/>
      <c r="AB2223" s="7"/>
      <c r="AC2223" s="27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</row>
    <row r="2224" spans="1:49" ht="11.25" customHeight="1">
      <c r="A2224" s="56">
        <f t="shared" ref="A2224" si="3242">A2215+1</f>
        <v>42609</v>
      </c>
      <c r="B2224" s="56"/>
      <c r="C2224" s="27"/>
      <c r="D2224" s="27"/>
      <c r="E2224" s="27"/>
      <c r="F2224" s="27"/>
      <c r="G2224" s="27"/>
      <c r="H2224" s="27"/>
      <c r="I2224" s="27"/>
      <c r="J2224" s="27"/>
      <c r="K2224" s="27"/>
      <c r="L2224" s="27"/>
      <c r="M2224" s="27"/>
      <c r="N2224" s="27"/>
      <c r="O2224" s="27"/>
      <c r="P2224" s="27"/>
      <c r="Q2224" s="27"/>
      <c r="R2224" s="27"/>
      <c r="S2224" s="27"/>
      <c r="T2224" s="27"/>
      <c r="U2224" s="27"/>
      <c r="V2224" s="27"/>
      <c r="X2224" s="47">
        <f t="shared" ref="X2224" si="3243">DATE(YEAR(X2215),MONTH(X2215)+1,1)</f>
        <v>42614</v>
      </c>
      <c r="Y2224" s="47"/>
      <c r="Z2224" s="47"/>
      <c r="AA2224" s="47"/>
      <c r="AB2224" s="47"/>
      <c r="AC2224" s="18" t="str">
        <f t="shared" ref="AC2224" si="3244">IF(AB2231&lt;&gt;"",IF(EOMONTH(Y2224,0)&gt;AB2231,AB2231+1,""),"")</f>
        <v/>
      </c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</row>
    <row r="2225" spans="1:49" ht="11.25" customHeight="1">
      <c r="A2225" s="56"/>
      <c r="B2225" s="56"/>
      <c r="C2225" s="27"/>
      <c r="D2225" s="27"/>
      <c r="E2225" s="27"/>
      <c r="F2225" s="27"/>
      <c r="G2225" s="27"/>
      <c r="H2225" s="27"/>
      <c r="I2225" s="27"/>
      <c r="J2225" s="27"/>
      <c r="K2225" s="27"/>
      <c r="L2225" s="27"/>
      <c r="M2225" s="27"/>
      <c r="N2225" s="27"/>
      <c r="O2225" s="27"/>
      <c r="P2225" s="27"/>
      <c r="Q2225" s="27"/>
      <c r="R2225" s="27"/>
      <c r="S2225" s="27"/>
      <c r="T2225" s="27"/>
      <c r="U2225" s="27"/>
      <c r="V2225" s="27"/>
      <c r="W2225" s="7" t="s">
        <v>35</v>
      </c>
      <c r="X2225" s="18" t="str">
        <f t="shared" ref="X2225" si="3245">IF(WEEKDAY(X2224,2)=1,DATE(YEAR(X2224),MONTH(X2224),1),"")</f>
        <v/>
      </c>
      <c r="Y2225" s="18">
        <f t="shared" ref="Y2225:AA2225" si="3246">X2231+1</f>
        <v>42618</v>
      </c>
      <c r="Z2225" s="18">
        <f t="shared" si="3246"/>
        <v>42625</v>
      </c>
      <c r="AA2225" s="18">
        <f t="shared" si="3246"/>
        <v>42632</v>
      </c>
      <c r="AB2225" s="18">
        <f t="shared" ref="AB2225" si="3247">IF(AA2231&lt;&gt;"",IF(EOMONTH(X2224,0)&gt;AA2231,AA2231+1,""),"")</f>
        <v>42639</v>
      </c>
      <c r="AC2225" s="18" t="str">
        <f t="shared" ref="AC2225" si="3248">IF(AB2231&lt;&gt;"",IF(EOMONTH(X2224,0)&gt;AB2231,AB2231+1,""),"")</f>
        <v/>
      </c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</row>
    <row r="2226" spans="1:49" ht="11.25" customHeight="1">
      <c r="A2226" s="56"/>
      <c r="B2226" s="56"/>
      <c r="C2226" s="27"/>
      <c r="D2226" s="27"/>
      <c r="E2226" s="27"/>
      <c r="F2226" s="27"/>
      <c r="G2226" s="27"/>
      <c r="H2226" s="27"/>
      <c r="I2226" s="27"/>
      <c r="J2226" s="27"/>
      <c r="K2226" s="27"/>
      <c r="L2226" s="27"/>
      <c r="M2226" s="27"/>
      <c r="N2226" s="27"/>
      <c r="O2226" s="27"/>
      <c r="P2226" s="27"/>
      <c r="Q2226" s="27"/>
      <c r="R2226" s="27"/>
      <c r="S2226" s="27"/>
      <c r="T2226" s="27"/>
      <c r="U2226" s="27"/>
      <c r="V2226" s="27"/>
      <c r="W2226" s="7" t="s">
        <v>36</v>
      </c>
      <c r="X2226" s="18" t="str">
        <f t="shared" ref="X2226" si="3249">IF(X2225&lt;&gt;"",X2225+1,IF(WEEKDAY(X2224,2)=2,DATE(YEAR(X2224),MONTH(X2224),1),""))</f>
        <v/>
      </c>
      <c r="Y2226" s="18">
        <f t="shared" ref="Y2226:Y2231" si="3250">Y2225+1</f>
        <v>42619</v>
      </c>
      <c r="Z2226" s="18">
        <f t="shared" ref="Z2226:Z2231" si="3251">Z2225+1</f>
        <v>42626</v>
      </c>
      <c r="AA2226" s="18">
        <f t="shared" ref="AA2226:AA2231" si="3252">AA2225+1</f>
        <v>42633</v>
      </c>
      <c r="AB2226" s="18">
        <f t="shared" ref="AB2226" si="3253">IF(AB2225&lt;&gt;"",IF(EOMONTH(X2224,0)&gt;AB2225,AB2225+1,""),"")</f>
        <v>42640</v>
      </c>
      <c r="AC2226" s="18" t="str">
        <f t="shared" ref="AC2226" si="3254">IF(AC2225&lt;&gt;"",IF(EOMONTH(Y2224,0)&gt;AC2225,AC2225+1,""),"")</f>
        <v/>
      </c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</row>
    <row r="2227" spans="1:49" ht="11.25" customHeight="1">
      <c r="A2227" s="56"/>
      <c r="B2227" s="56"/>
      <c r="C2227" s="27"/>
      <c r="D2227" s="27"/>
      <c r="E2227" s="27"/>
      <c r="F2227" s="27"/>
      <c r="G2227" s="27"/>
      <c r="H2227" s="27"/>
      <c r="I2227" s="27"/>
      <c r="J2227" s="27"/>
      <c r="K2227" s="27"/>
      <c r="L2227" s="27"/>
      <c r="M2227" s="27"/>
      <c r="N2227" s="27"/>
      <c r="O2227" s="27"/>
      <c r="P2227" s="27"/>
      <c r="Q2227" s="27"/>
      <c r="R2227" s="27"/>
      <c r="S2227" s="27"/>
      <c r="T2227" s="27"/>
      <c r="U2227" s="27"/>
      <c r="V2227" s="27"/>
      <c r="W2227" s="7" t="s">
        <v>35</v>
      </c>
      <c r="X2227" s="18" t="str">
        <f t="shared" ref="X2227" si="3255">IF(X2226&lt;&gt;"",X2226+1,IF(WEEKDAY(X2224,2)=3,DATE(YEAR(X2224),MONTH(X2224),1),""))</f>
        <v/>
      </c>
      <c r="Y2227" s="18">
        <f t="shared" si="3250"/>
        <v>42620</v>
      </c>
      <c r="Z2227" s="18">
        <f t="shared" si="3251"/>
        <v>42627</v>
      </c>
      <c r="AA2227" s="18">
        <f t="shared" si="3252"/>
        <v>42634</v>
      </c>
      <c r="AB2227" s="18">
        <f t="shared" ref="AB2227" si="3256">IF(AB2226&lt;&gt;"",IF(EOMONTH(X2224,0)&gt;AB2226,AB2226+1,""),"")</f>
        <v>42641</v>
      </c>
      <c r="AC2227" s="18" t="str">
        <f t="shared" ref="AC2227" si="3257">IF(AC2226&lt;&gt;"",IF(EOMONTH(Y2224,0)&gt;AC2226,AC2226+1,""),"")</f>
        <v/>
      </c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</row>
    <row r="2228" spans="1:49" ht="11.25" customHeight="1">
      <c r="A2228" s="50">
        <f t="shared" ref="A2228" si="3258">A2224</f>
        <v>42609</v>
      </c>
      <c r="B2228" s="50"/>
      <c r="C2228" s="27"/>
      <c r="D2228" s="27"/>
      <c r="E2228" s="27"/>
      <c r="F2228" s="27"/>
      <c r="G2228" s="27"/>
      <c r="H2228" s="27"/>
      <c r="I2228" s="27"/>
      <c r="J2228" s="27"/>
      <c r="K2228" s="27"/>
      <c r="L2228" s="27"/>
      <c r="M2228" s="27"/>
      <c r="N2228" s="27"/>
      <c r="O2228" s="27"/>
      <c r="P2228" s="27"/>
      <c r="Q2228" s="27"/>
      <c r="R2228" s="27"/>
      <c r="S2228" s="27"/>
      <c r="T2228" s="27"/>
      <c r="U2228" s="27"/>
      <c r="V2228" s="27"/>
      <c r="W2228" s="7" t="s">
        <v>36</v>
      </c>
      <c r="X2228" s="18">
        <f t="shared" ref="X2228" si="3259">IF(X2227&lt;&gt;"",X2227+1,IF(WEEKDAY(X2224,2)=4,DATE(YEAR(X2224),MONTH(X2224),1),""))</f>
        <v>42614</v>
      </c>
      <c r="Y2228" s="18">
        <f t="shared" si="3250"/>
        <v>42621</v>
      </c>
      <c r="Z2228" s="18">
        <f t="shared" si="3251"/>
        <v>42628</v>
      </c>
      <c r="AA2228" s="18">
        <f t="shared" si="3252"/>
        <v>42635</v>
      </c>
      <c r="AB2228" s="18">
        <f t="shared" ref="AB2228" si="3260">IF(AB2227&lt;&gt;"",IF(EOMONTH(X2224,0)&gt;AB2227,AB2227+1,""),"")</f>
        <v>42642</v>
      </c>
      <c r="AC2228" s="18" t="str">
        <f t="shared" ref="AC2228" si="3261">IF(AC2227&lt;&gt;"",IF(EOMONTH(Y2224,0)&gt;AC2227,AC2227+1,""),"")</f>
        <v/>
      </c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</row>
    <row r="2229" spans="1:49" ht="11.25" customHeight="1">
      <c r="A2229" s="50"/>
      <c r="B2229" s="50"/>
      <c r="C2229" s="27"/>
      <c r="D2229" s="27"/>
      <c r="E2229" s="31"/>
      <c r="F2229" s="31"/>
      <c r="G2229" s="31"/>
      <c r="H2229" s="31"/>
      <c r="I2229" s="31"/>
      <c r="J2229" s="31"/>
      <c r="K2229" s="31"/>
      <c r="L2229" s="27"/>
      <c r="M2229" s="27"/>
      <c r="N2229" s="27"/>
      <c r="O2229" s="27"/>
      <c r="P2229" s="27"/>
      <c r="Q2229" s="27"/>
      <c r="R2229" s="27"/>
      <c r="S2229" s="27"/>
      <c r="T2229" s="27"/>
      <c r="U2229" s="27"/>
      <c r="V2229" s="27"/>
      <c r="W2229" s="7" t="s">
        <v>37</v>
      </c>
      <c r="X2229" s="18">
        <f t="shared" ref="X2229" si="3262">IF(X2228&lt;&gt;"",X2228+1,IF(WEEKDAY(X2224,2)=5,DATE(YEAR(X2224),MONTH(X2224),1),""))</f>
        <v>42615</v>
      </c>
      <c r="Y2229" s="18">
        <f t="shared" si="3250"/>
        <v>42622</v>
      </c>
      <c r="Z2229" s="18">
        <f t="shared" si="3251"/>
        <v>42629</v>
      </c>
      <c r="AA2229" s="18">
        <f t="shared" si="3252"/>
        <v>42636</v>
      </c>
      <c r="AB2229" s="18">
        <f t="shared" ref="AB2229" si="3263">IF(AB2228&lt;&gt;"",IF(EOMONTH(X2224,0)&gt;AB2228,AB2228+1,""),"")</f>
        <v>42643</v>
      </c>
      <c r="AC2229" s="18" t="str">
        <f t="shared" ref="AC2229" si="3264">IF(AC2228&lt;&gt;"",IF(EOMONTH(Y2224,0)&gt;AC2228,AC2228+1,""),"")</f>
        <v/>
      </c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</row>
    <row r="2230" spans="1:49" ht="11.25" customHeight="1">
      <c r="A2230" s="48" t="str">
        <f>IF(COUNTIF($AE$18:$AE$60,A2224)=1,VLOOKUP(A2224,$AE$18:$AF$60,2,0),"")</f>
        <v/>
      </c>
      <c r="B2230" s="48"/>
      <c r="C2230" s="27"/>
      <c r="D2230" s="27"/>
      <c r="E2230" s="31"/>
      <c r="F2230" s="31"/>
      <c r="G2230" s="31"/>
      <c r="H2230" s="31"/>
      <c r="I2230" s="31"/>
      <c r="J2230" s="31"/>
      <c r="K2230" s="31"/>
      <c r="L2230" s="27"/>
      <c r="M2230" s="27"/>
      <c r="N2230" s="27"/>
      <c r="O2230" s="27"/>
      <c r="P2230" s="27"/>
      <c r="Q2230" s="27"/>
      <c r="R2230" s="27"/>
      <c r="S2230" s="27"/>
      <c r="T2230" s="27"/>
      <c r="U2230" s="27"/>
      <c r="V2230" s="27"/>
      <c r="W2230" s="7" t="s">
        <v>38</v>
      </c>
      <c r="X2230" s="18">
        <f t="shared" ref="X2230" si="3265">IF(X2229&lt;&gt;"",X2229+1,IF(WEEKDAY(X2224,2)=6,DATE(YEAR(X2224),MONTH(X2224),1),""))</f>
        <v>42616</v>
      </c>
      <c r="Y2230" s="18">
        <f t="shared" si="3250"/>
        <v>42623</v>
      </c>
      <c r="Z2230" s="18">
        <f t="shared" si="3251"/>
        <v>42630</v>
      </c>
      <c r="AA2230" s="18">
        <f t="shared" si="3252"/>
        <v>42637</v>
      </c>
      <c r="AB2230" s="18" t="str">
        <f t="shared" ref="AB2230" si="3266">IF(AB2229&lt;&gt;"",IF(EOMONTH(X2224,0)&gt;AB2229,AB2229+1,""),"")</f>
        <v/>
      </c>
      <c r="AC2230" s="18" t="str">
        <f t="shared" ref="AC2230" si="3267">IF(AC2229&lt;&gt;"",IF(EOMONTH(Y2224,0)&gt;AC2229,AC2229+1,""),"")</f>
        <v/>
      </c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</row>
    <row r="2231" spans="1:49" ht="11.25" customHeight="1">
      <c r="A2231" s="49"/>
      <c r="B2231" s="49"/>
      <c r="C2231" s="29"/>
      <c r="D2231" s="29"/>
      <c r="E2231" s="29"/>
      <c r="F2231" s="29"/>
      <c r="G2231" s="29"/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  <c r="V2231" s="27"/>
      <c r="W2231" s="19" t="s">
        <v>38</v>
      </c>
      <c r="X2231" s="20">
        <f t="shared" ref="X2231" si="3268">IF(X2230&lt;&gt;"",X2230+1,IF(WEEKDAY(X2224,2)=7,DATE(YEAR(X2224),MONTH(X2224),1),""))</f>
        <v>42617</v>
      </c>
      <c r="Y2231" s="20">
        <f t="shared" si="3250"/>
        <v>42624</v>
      </c>
      <c r="Z2231" s="20">
        <f t="shared" si="3251"/>
        <v>42631</v>
      </c>
      <c r="AA2231" s="20">
        <f t="shared" si="3252"/>
        <v>42638</v>
      </c>
      <c r="AB2231" s="20" t="str">
        <f t="shared" ref="AB2231" si="3269">IF(AB2230&lt;&gt;"",IF(EOMONTH(X2224,0)&gt;AB2230,AB2230+1,""),"")</f>
        <v/>
      </c>
      <c r="AC2231" s="20" t="str">
        <f t="shared" ref="AC2231" si="3270">IF(AC2230&lt;&gt;"",IF(EOMONTH(Y2224,0)&gt;AC2230,AC2230+1,""),"")</f>
        <v/>
      </c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</row>
    <row r="2232" spans="1:49" ht="11.25" customHeight="1">
      <c r="A2232" s="25"/>
      <c r="B2232" s="25"/>
      <c r="C2232" s="27"/>
      <c r="D2232" s="27"/>
      <c r="E2232" s="27"/>
      <c r="F2232" s="27"/>
      <c r="G2232" s="27"/>
      <c r="H2232" s="27"/>
      <c r="I2232" s="27"/>
      <c r="J2232" s="27"/>
      <c r="K2232" s="27"/>
      <c r="L2232" s="27"/>
      <c r="M2232" s="27"/>
      <c r="N2232" s="27"/>
      <c r="O2232" s="27"/>
      <c r="P2232" s="27"/>
      <c r="Q2232" s="27"/>
      <c r="R2232" s="27"/>
      <c r="S2232" s="27"/>
      <c r="T2232" s="27"/>
      <c r="U2232" s="27"/>
      <c r="V2232" s="27"/>
      <c r="W2232" s="7"/>
      <c r="X2232" s="7"/>
      <c r="Y2232" s="7"/>
      <c r="Z2232" s="7"/>
      <c r="AA2232" s="7"/>
      <c r="AB2232" s="7"/>
      <c r="AC2232" s="27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</row>
    <row r="2233" spans="1:49" ht="11.25" customHeight="1">
      <c r="A2233" s="56">
        <f t="shared" ref="A2233" si="3271">A2224+1</f>
        <v>42610</v>
      </c>
      <c r="B2233" s="56"/>
      <c r="C2233" s="27"/>
      <c r="D2233" s="27"/>
      <c r="E2233" s="27"/>
      <c r="F2233" s="27"/>
      <c r="G2233" s="27"/>
      <c r="H2233" s="27"/>
      <c r="I2233" s="27"/>
      <c r="J2233" s="27"/>
      <c r="K2233" s="27"/>
      <c r="L2233" s="27"/>
      <c r="M2233" s="27"/>
      <c r="N2233" s="27"/>
      <c r="O2233" s="27"/>
      <c r="P2233" s="27"/>
      <c r="Q2233" s="27"/>
      <c r="R2233" s="27"/>
      <c r="S2233" s="27"/>
      <c r="T2233" s="27"/>
      <c r="U2233" s="27"/>
      <c r="V2233" s="27"/>
      <c r="X2233" s="47">
        <f t="shared" ref="X2233" si="3272">DATE(YEAR(X2224),MONTH(X2224)+1,1)</f>
        <v>42644</v>
      </c>
      <c r="Y2233" s="47"/>
      <c r="Z2233" s="47"/>
      <c r="AA2233" s="47"/>
      <c r="AB2233" s="47"/>
      <c r="AC2233" s="18" t="str">
        <f t="shared" ref="AC2233" si="3273">IF(AB2240&lt;&gt;"",IF(EOMONTH(Y2233,0)&gt;AB2240,AB2240+1,""),"")</f>
        <v/>
      </c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</row>
    <row r="2234" spans="1:49" ht="11.25" customHeight="1">
      <c r="A2234" s="56"/>
      <c r="B2234" s="56"/>
      <c r="C2234" s="27"/>
      <c r="D2234" s="27"/>
      <c r="E2234" s="27"/>
      <c r="F2234" s="27"/>
      <c r="G2234" s="27"/>
      <c r="H2234" s="27"/>
      <c r="I2234" s="27"/>
      <c r="J2234" s="27"/>
      <c r="K2234" s="27"/>
      <c r="L2234" s="27"/>
      <c r="M2234" s="27"/>
      <c r="N2234" s="27"/>
      <c r="O2234" s="27"/>
      <c r="P2234" s="27"/>
      <c r="Q2234" s="27"/>
      <c r="R2234" s="27"/>
      <c r="S2234" s="27"/>
      <c r="T2234" s="27"/>
      <c r="U2234" s="27"/>
      <c r="V2234" s="27"/>
      <c r="W2234" s="7" t="s">
        <v>35</v>
      </c>
      <c r="X2234" s="18" t="str">
        <f t="shared" ref="X2234" si="3274">IF(WEEKDAY(X2233,2)=1,DATE(YEAR(X2233),MONTH(X2233),1),"")</f>
        <v/>
      </c>
      <c r="Y2234" s="18">
        <f t="shared" ref="Y2234:AA2234" si="3275">X2240+1</f>
        <v>42646</v>
      </c>
      <c r="Z2234" s="18">
        <f t="shared" si="3275"/>
        <v>42653</v>
      </c>
      <c r="AA2234" s="18">
        <f t="shared" si="3275"/>
        <v>42660</v>
      </c>
      <c r="AB2234" s="18">
        <f t="shared" ref="AB2234" si="3276">IF(AA2240&lt;&gt;"",IF(EOMONTH(X2233,0)&gt;AA2240,AA2240+1,""),"")</f>
        <v>42667</v>
      </c>
      <c r="AC2234" s="18">
        <f t="shared" ref="AC2234" si="3277">IF(AB2240&lt;&gt;"",IF(EOMONTH(X2233,0)&gt;AB2240,AB2240+1,""),"")</f>
        <v>42674</v>
      </c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</row>
    <row r="2235" spans="1:49" ht="11.25" customHeight="1">
      <c r="A2235" s="56"/>
      <c r="B2235" s="56"/>
      <c r="C2235" s="27"/>
      <c r="D2235" s="27"/>
      <c r="E2235" s="27"/>
      <c r="F2235" s="27"/>
      <c r="G2235" s="27"/>
      <c r="H2235" s="27"/>
      <c r="I2235" s="27"/>
      <c r="J2235" s="27"/>
      <c r="K2235" s="27"/>
      <c r="L2235" s="27"/>
      <c r="M2235" s="27"/>
      <c r="N2235" s="27"/>
      <c r="O2235" s="27"/>
      <c r="P2235" s="27"/>
      <c r="Q2235" s="27"/>
      <c r="R2235" s="27"/>
      <c r="S2235" s="27"/>
      <c r="T2235" s="27"/>
      <c r="U2235" s="27"/>
      <c r="V2235" s="27"/>
      <c r="W2235" s="7" t="s">
        <v>36</v>
      </c>
      <c r="X2235" s="18" t="str">
        <f t="shared" ref="X2235" si="3278">IF(X2234&lt;&gt;"",X2234+1,IF(WEEKDAY(X2233,2)=2,DATE(YEAR(X2233),MONTH(X2233),1),""))</f>
        <v/>
      </c>
      <c r="Y2235" s="18">
        <f t="shared" ref="Y2235" si="3279">Y2234+1</f>
        <v>42647</v>
      </c>
      <c r="Z2235" s="18">
        <f t="shared" ref="Z2235" si="3280">Z2234+1</f>
        <v>42654</v>
      </c>
      <c r="AA2235" s="18">
        <f t="shared" ref="AA2235" si="3281">AA2234+1</f>
        <v>42661</v>
      </c>
      <c r="AB2235" s="18">
        <f t="shared" ref="AB2235" si="3282">IF(AB2234&lt;&gt;"",IF(EOMONTH(X2233,0)&gt;AB2234,AB2234+1,""),"")</f>
        <v>42668</v>
      </c>
      <c r="AC2235" s="18" t="str">
        <f t="shared" ref="AC2235" si="3283">IF(AC2234&lt;&gt;"",IF(EOMONTH(Y2233,0)&gt;AC2234,AC2234+1,""),"")</f>
        <v/>
      </c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</row>
    <row r="2236" spans="1:49" ht="11.25" customHeight="1">
      <c r="A2236" s="56"/>
      <c r="B2236" s="56"/>
      <c r="C2236" s="27"/>
      <c r="D2236" s="27"/>
      <c r="E2236" s="27"/>
      <c r="F2236" s="27"/>
      <c r="G2236" s="27"/>
      <c r="H2236" s="27"/>
      <c r="I2236" s="27"/>
      <c r="J2236" s="27"/>
      <c r="K2236" s="27"/>
      <c r="L2236" s="27"/>
      <c r="M2236" s="27"/>
      <c r="N2236" s="27"/>
      <c r="O2236" s="27"/>
      <c r="P2236" s="27"/>
      <c r="Q2236" s="27"/>
      <c r="R2236" s="27"/>
      <c r="S2236" s="27"/>
      <c r="T2236" s="27"/>
      <c r="U2236" s="27"/>
      <c r="V2236" s="7"/>
      <c r="W2236" s="7" t="s">
        <v>35</v>
      </c>
      <c r="X2236" s="18" t="str">
        <f t="shared" ref="X2236" si="3284">IF(X2235&lt;&gt;"",X2235+1,IF(WEEKDAY(X2233,2)=3,DATE(YEAR(X2233),MONTH(X2233),1),""))</f>
        <v/>
      </c>
      <c r="Y2236" s="18">
        <f t="shared" ref="Y2236:AA2236" si="3285">Y2235+1</f>
        <v>42648</v>
      </c>
      <c r="Z2236" s="18">
        <f t="shared" si="3285"/>
        <v>42655</v>
      </c>
      <c r="AA2236" s="18">
        <f t="shared" si="3285"/>
        <v>42662</v>
      </c>
      <c r="AB2236" s="18">
        <f t="shared" ref="AB2236" si="3286">IF(AB2235&lt;&gt;"",IF(EOMONTH(X2233,0)&gt;AB2235,AB2235+1,""),"")</f>
        <v>42669</v>
      </c>
      <c r="AC2236" s="18" t="str">
        <f t="shared" ref="AC2236" si="3287">IF(AC2235&lt;&gt;"",IF(EOMONTH(Y2233,0)&gt;AC2235,AC2235+1,""),"")</f>
        <v/>
      </c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</row>
    <row r="2237" spans="1:49" ht="11.25" customHeight="1">
      <c r="A2237" s="50">
        <f t="shared" ref="A2237" si="3288">A2233</f>
        <v>42610</v>
      </c>
      <c r="B2237" s="50"/>
      <c r="C2237" s="27"/>
      <c r="D2237" s="27"/>
      <c r="E2237" s="27"/>
      <c r="F2237" s="27"/>
      <c r="G2237" s="27"/>
      <c r="H2237" s="27"/>
      <c r="I2237" s="27"/>
      <c r="J2237" s="27"/>
      <c r="K2237" s="27"/>
      <c r="L2237" s="27"/>
      <c r="M2237" s="27"/>
      <c r="N2237" s="27"/>
      <c r="O2237" s="27"/>
      <c r="P2237" s="27"/>
      <c r="Q2237" s="27"/>
      <c r="R2237" s="27"/>
      <c r="S2237" s="27"/>
      <c r="T2237" s="27"/>
      <c r="U2237" s="27"/>
      <c r="V2237" s="7"/>
      <c r="W2237" s="7" t="s">
        <v>36</v>
      </c>
      <c r="X2237" s="18" t="str">
        <f t="shared" ref="X2237" si="3289">IF(X2236&lt;&gt;"",X2236+1,IF(WEEKDAY(X2233,2)=4,DATE(YEAR(X2233),MONTH(X2233),1),""))</f>
        <v/>
      </c>
      <c r="Y2237" s="18">
        <f t="shared" ref="Y2237:AA2237" si="3290">Y2236+1</f>
        <v>42649</v>
      </c>
      <c r="Z2237" s="18">
        <f t="shared" si="3290"/>
        <v>42656</v>
      </c>
      <c r="AA2237" s="18">
        <f t="shared" si="3290"/>
        <v>42663</v>
      </c>
      <c r="AB2237" s="18">
        <f t="shared" ref="AB2237" si="3291">IF(AB2236&lt;&gt;"",IF(EOMONTH(X2233,0)&gt;AB2236,AB2236+1,""),"")</f>
        <v>42670</v>
      </c>
      <c r="AC2237" s="18" t="str">
        <f t="shared" ref="AC2237" si="3292">IF(AC2236&lt;&gt;"",IF(EOMONTH(Y2233,0)&gt;AC2236,AC2236+1,""),"")</f>
        <v/>
      </c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</row>
    <row r="2238" spans="1:49" ht="11.25" customHeight="1">
      <c r="A2238" s="50"/>
      <c r="B2238" s="50"/>
      <c r="C2238" s="27"/>
      <c r="D2238" s="27"/>
      <c r="E2238" s="27"/>
      <c r="F2238" s="27"/>
      <c r="G2238" s="27"/>
      <c r="H2238" s="27"/>
      <c r="I2238" s="27"/>
      <c r="J2238" s="27"/>
      <c r="K2238" s="27"/>
      <c r="L2238" s="27"/>
      <c r="M2238" s="27"/>
      <c r="N2238" s="27"/>
      <c r="O2238" s="27"/>
      <c r="P2238" s="27"/>
      <c r="Q2238" s="27"/>
      <c r="R2238" s="27"/>
      <c r="S2238" s="27"/>
      <c r="T2238" s="27"/>
      <c r="U2238" s="27"/>
      <c r="V2238" s="7"/>
      <c r="W2238" s="7" t="s">
        <v>37</v>
      </c>
      <c r="X2238" s="18" t="str">
        <f t="shared" ref="X2238" si="3293">IF(X2237&lt;&gt;"",X2237+1,IF(WEEKDAY(X2233,2)=5,DATE(YEAR(X2233),MONTH(X2233),1),""))</f>
        <v/>
      </c>
      <c r="Y2238" s="18">
        <f t="shared" ref="Y2238:AA2238" si="3294">Y2237+1</f>
        <v>42650</v>
      </c>
      <c r="Z2238" s="18">
        <f t="shared" si="3294"/>
        <v>42657</v>
      </c>
      <c r="AA2238" s="18">
        <f t="shared" si="3294"/>
        <v>42664</v>
      </c>
      <c r="AB2238" s="18">
        <f t="shared" ref="AB2238" si="3295">IF(AB2237&lt;&gt;"",IF(EOMONTH(X2233,0)&gt;AB2237,AB2237+1,""),"")</f>
        <v>42671</v>
      </c>
      <c r="AC2238" s="18" t="str">
        <f t="shared" ref="AC2238" si="3296">IF(AC2237&lt;&gt;"",IF(EOMONTH(Y2233,0)&gt;AC2237,AC2237+1,""),"")</f>
        <v/>
      </c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</row>
    <row r="2239" spans="1:49" ht="11.25" customHeight="1">
      <c r="A2239" s="48" t="str">
        <f>IF(COUNTIF($AE$18:$AE$60,A2233)=1,VLOOKUP(A2233,$AE$18:$AF$60,2,0),"")</f>
        <v/>
      </c>
      <c r="B2239" s="48"/>
      <c r="C2239" s="27"/>
      <c r="D2239" s="27"/>
      <c r="E2239" s="27"/>
      <c r="F2239" s="27"/>
      <c r="G2239" s="27"/>
      <c r="H2239" s="27"/>
      <c r="I2239" s="27"/>
      <c r="J2239" s="27"/>
      <c r="K2239" s="27"/>
      <c r="L2239" s="27"/>
      <c r="M2239" s="27"/>
      <c r="N2239" s="27"/>
      <c r="O2239" s="27"/>
      <c r="P2239" s="27"/>
      <c r="Q2239" s="27"/>
      <c r="R2239" s="27"/>
      <c r="S2239" s="27"/>
      <c r="T2239" s="27"/>
      <c r="U2239" s="27"/>
      <c r="V2239" s="7"/>
      <c r="W2239" s="7" t="s">
        <v>38</v>
      </c>
      <c r="X2239" s="18">
        <f t="shared" ref="X2239" si="3297">IF(X2238&lt;&gt;"",X2238+1,IF(WEEKDAY(X2233,2)=6,DATE(YEAR(X2233),MONTH(X2233),1),""))</f>
        <v>42644</v>
      </c>
      <c r="Y2239" s="18">
        <f t="shared" ref="Y2239:AA2239" si="3298">Y2238+1</f>
        <v>42651</v>
      </c>
      <c r="Z2239" s="18">
        <f t="shared" si="3298"/>
        <v>42658</v>
      </c>
      <c r="AA2239" s="18">
        <f t="shared" si="3298"/>
        <v>42665</v>
      </c>
      <c r="AB2239" s="18">
        <f t="shared" ref="AB2239" si="3299">IF(AB2238&lt;&gt;"",IF(EOMONTH(X2233,0)&gt;AB2238,AB2238+1,""),"")</f>
        <v>42672</v>
      </c>
      <c r="AC2239" s="18" t="str">
        <f t="shared" ref="AC2239" si="3300">IF(AC2238&lt;&gt;"",IF(EOMONTH(Y2233,0)&gt;AC2238,AC2238+1,""),"")</f>
        <v/>
      </c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</row>
    <row r="2240" spans="1:49" ht="11.25" customHeight="1">
      <c r="A2240" s="49"/>
      <c r="B2240" s="49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7"/>
      <c r="W2240" s="19" t="s">
        <v>38</v>
      </c>
      <c r="X2240" s="20">
        <f t="shared" ref="X2240" si="3301">IF(X2239&lt;&gt;"",X2239+1,IF(WEEKDAY(X2233,2)=7,DATE(YEAR(X2233),MONTH(X2233),1),""))</f>
        <v>42645</v>
      </c>
      <c r="Y2240" s="20">
        <f t="shared" ref="Y2240:AA2240" si="3302">Y2239+1</f>
        <v>42652</v>
      </c>
      <c r="Z2240" s="20">
        <f t="shared" si="3302"/>
        <v>42659</v>
      </c>
      <c r="AA2240" s="20">
        <f t="shared" si="3302"/>
        <v>42666</v>
      </c>
      <c r="AB2240" s="20">
        <f t="shared" ref="AB2240" si="3303">IF(AB2239&lt;&gt;"",IF(EOMONTH(X2233,0)&gt;AB2239,AB2239+1,""),"")</f>
        <v>42673</v>
      </c>
      <c r="AC2240" s="20" t="str">
        <f t="shared" ref="AC2240" si="3304">IF(AC2239&lt;&gt;"",IF(EOMONTH(Y2233,0)&gt;AC2239,AC2239+1,""),"")</f>
        <v/>
      </c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</row>
    <row r="2241" spans="1:49" ht="33.75" customHeight="1">
      <c r="A2241" s="51">
        <f>TRUNC((A2243-WEEKDAY(A2243,2)-DATE(YEAR(A2243+4-WEEKDAY(A2243,2)),1,-10))/7)</f>
        <v>35</v>
      </c>
      <c r="B2241" s="51"/>
      <c r="C2241" s="52" t="str">
        <f>IF(MONTH(A2243)=MONTH(A2297),VLOOKUP(MONTH(A2243),$AI$1:$AJ$12,2,2)&amp;" "&amp;YEAR(A2243),VLOOKUP(MONTH(A2243),$AI$1:$AJ$12,2,2)&amp;" "&amp;YEAR(A2243)&amp;" / "&amp;VLOOKUP(MONTH(A2297),$AI$1:$AJ$12,2,2)&amp;" "&amp;YEAR(A2297))</f>
        <v>August 2016 / September 2016</v>
      </c>
      <c r="D2241" s="52"/>
      <c r="E2241" s="52"/>
      <c r="F2241" s="52"/>
      <c r="G2241" s="52"/>
      <c r="H2241" s="52"/>
      <c r="I2241" s="52"/>
      <c r="J2241" s="52"/>
      <c r="K2241" s="52"/>
      <c r="L2241" s="52"/>
      <c r="M2241" s="52" t="str">
        <f t="shared" ref="M2241" si="3305">C2241</f>
        <v>August 2016 / September 2016</v>
      </c>
      <c r="N2241" s="52"/>
      <c r="O2241" s="52"/>
      <c r="P2241" s="52"/>
      <c r="Q2241" s="52"/>
      <c r="R2241" s="52"/>
      <c r="S2241" s="52"/>
      <c r="T2241" s="52"/>
      <c r="U2241" s="52"/>
      <c r="V2241" s="52"/>
      <c r="W2241" s="52"/>
      <c r="X2241" s="52"/>
      <c r="Y2241" s="52"/>
      <c r="Z2241" s="53">
        <f t="shared" ref="Z2241" si="3306">A2241</f>
        <v>35</v>
      </c>
      <c r="AA2241" s="53"/>
      <c r="AB2241" s="53"/>
      <c r="AC2241" s="5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</row>
    <row r="2242" spans="1:49" ht="11.25" customHeight="1">
      <c r="A2242" s="27"/>
      <c r="B2242" s="27"/>
      <c r="C2242" s="27"/>
      <c r="D2242" s="27"/>
      <c r="E2242" s="27"/>
      <c r="F2242" s="27"/>
      <c r="G2242" s="27"/>
      <c r="H2242" s="27"/>
      <c r="I2242" s="27"/>
      <c r="J2242" s="27"/>
      <c r="K2242" s="27"/>
      <c r="L2242" s="2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</row>
    <row r="2243" spans="1:49" ht="11.25" customHeight="1">
      <c r="A2243" s="58">
        <f t="shared" ref="A2243" si="3307">A2233+1</f>
        <v>42611</v>
      </c>
      <c r="B2243" s="58"/>
      <c r="C2243" s="27"/>
      <c r="D2243" s="27"/>
      <c r="E2243" s="27"/>
      <c r="F2243" s="27"/>
      <c r="G2243" s="27"/>
      <c r="H2243" s="27"/>
      <c r="I2243" s="27"/>
      <c r="J2243" s="27"/>
      <c r="K2243" s="27"/>
      <c r="L2243" s="2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</row>
    <row r="2244" spans="1:49" ht="11.25" customHeight="1">
      <c r="A2244" s="58"/>
      <c r="B2244" s="58"/>
      <c r="C2244" s="27"/>
      <c r="D2244" s="27"/>
      <c r="E2244" s="27"/>
      <c r="F2244" s="27"/>
      <c r="G2244" s="27"/>
      <c r="H2244" s="27"/>
      <c r="I2244" s="27"/>
      <c r="J2244" s="27"/>
      <c r="K2244" s="27"/>
      <c r="L2244" s="2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</row>
    <row r="2245" spans="1:49" ht="11.25" customHeight="1">
      <c r="A2245" s="58"/>
      <c r="B2245" s="58"/>
      <c r="C2245" s="27"/>
      <c r="D2245" s="27"/>
      <c r="E2245" s="27"/>
      <c r="F2245" s="27"/>
      <c r="G2245" s="27"/>
      <c r="H2245" s="27"/>
      <c r="I2245" s="27"/>
      <c r="J2245" s="27"/>
      <c r="K2245" s="27"/>
      <c r="L2245" s="2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</row>
    <row r="2246" spans="1:49" ht="11.25" customHeight="1">
      <c r="A2246" s="58"/>
      <c r="B2246" s="58"/>
      <c r="C2246" s="27"/>
      <c r="D2246" s="27"/>
      <c r="E2246" s="27"/>
      <c r="F2246" s="28"/>
      <c r="G2246" s="27"/>
      <c r="H2246" s="27"/>
      <c r="I2246" s="27"/>
      <c r="J2246" s="27"/>
      <c r="K2246" s="27"/>
      <c r="L2246" s="2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</row>
    <row r="2247" spans="1:49" ht="11.25" customHeight="1">
      <c r="A2247" s="57">
        <f t="shared" ref="A2247" si="3308">A2243</f>
        <v>42611</v>
      </c>
      <c r="B2247" s="57"/>
      <c r="C2247" s="27"/>
      <c r="D2247" s="27"/>
      <c r="E2247" s="27"/>
      <c r="F2247" s="27"/>
      <c r="G2247" s="27"/>
      <c r="H2247" s="27"/>
      <c r="I2247" s="27"/>
      <c r="J2247" s="27"/>
      <c r="K2247" s="27"/>
      <c r="L2247" s="2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</row>
    <row r="2248" spans="1:49" ht="11.25" customHeight="1">
      <c r="A2248" s="57"/>
      <c r="B2248" s="57"/>
      <c r="C2248" s="27"/>
      <c r="D2248" s="27"/>
      <c r="E2248" s="27"/>
      <c r="F2248" s="27"/>
      <c r="G2248" s="27"/>
      <c r="H2248" s="27"/>
      <c r="I2248" s="27"/>
      <c r="J2248" s="27"/>
      <c r="K2248" s="27"/>
      <c r="L2248" s="2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</row>
    <row r="2249" spans="1:49" ht="11.25" customHeight="1">
      <c r="A2249" s="54" t="str">
        <f>IF(COUNTIF($AE$18:$AE$60,A2243)=1,VLOOKUP(A2243,$AE$18:$AF$60,2,0),"")</f>
        <v/>
      </c>
      <c r="B2249" s="54"/>
      <c r="C2249" s="27"/>
      <c r="D2249" s="27"/>
      <c r="E2249" s="27"/>
      <c r="F2249" s="27"/>
      <c r="G2249" s="27"/>
      <c r="H2249" s="27"/>
      <c r="I2249" s="27"/>
      <c r="J2249" s="27"/>
      <c r="K2249" s="27"/>
      <c r="L2249" s="2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</row>
    <row r="2250" spans="1:49" ht="11.25" customHeight="1">
      <c r="A2250" s="55"/>
      <c r="B2250" s="55"/>
      <c r="C2250" s="29"/>
      <c r="D2250" s="29"/>
      <c r="E2250" s="29"/>
      <c r="F2250" s="29"/>
      <c r="G2250" s="29"/>
      <c r="H2250" s="29"/>
      <c r="I2250" s="29"/>
      <c r="J2250" s="29"/>
      <c r="K2250" s="29"/>
      <c r="L2250" s="29"/>
      <c r="M2250" s="11"/>
      <c r="N2250" s="11"/>
      <c r="O2250" s="11"/>
      <c r="P2250" s="11"/>
      <c r="Q2250" s="11"/>
      <c r="R2250" s="11"/>
      <c r="S2250" s="11"/>
      <c r="T2250" s="11"/>
      <c r="U2250" s="11"/>
      <c r="V2250" s="7"/>
      <c r="W2250" s="7"/>
      <c r="X2250" s="7"/>
      <c r="Y2250" s="7"/>
      <c r="Z2250" s="7"/>
      <c r="AA2250" s="7"/>
      <c r="AB2250" s="7"/>
      <c r="AC2250" s="7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</row>
    <row r="2251" spans="1:49" ht="11.25" customHeight="1">
      <c r="A2251" s="27"/>
      <c r="B2251" s="27"/>
      <c r="C2251" s="27"/>
      <c r="D2251" s="27"/>
      <c r="E2251" s="27"/>
      <c r="F2251" s="27"/>
      <c r="G2251" s="27"/>
      <c r="H2251" s="27"/>
      <c r="I2251" s="27"/>
      <c r="J2251" s="27"/>
      <c r="K2251" s="27"/>
      <c r="L2251" s="2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</row>
    <row r="2252" spans="1:49" ht="11.25" customHeight="1">
      <c r="A2252" s="58">
        <f t="shared" ref="A2252" si="3309">A2243+1</f>
        <v>42612</v>
      </c>
      <c r="B2252" s="58"/>
      <c r="C2252" s="27"/>
      <c r="D2252" s="27"/>
      <c r="E2252" s="27"/>
      <c r="F2252" s="27"/>
      <c r="G2252" s="27"/>
      <c r="H2252" s="27"/>
      <c r="I2252" s="27"/>
      <c r="J2252" s="27"/>
      <c r="K2252" s="27"/>
      <c r="L2252" s="2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</row>
    <row r="2253" spans="1:49" ht="11.25" customHeight="1">
      <c r="A2253" s="58"/>
      <c r="B2253" s="58"/>
      <c r="C2253" s="27"/>
      <c r="D2253" s="27"/>
      <c r="E2253" s="27"/>
      <c r="F2253" s="27"/>
      <c r="G2253" s="27"/>
      <c r="H2253" s="27"/>
      <c r="I2253" s="27"/>
      <c r="J2253" s="27"/>
      <c r="K2253" s="27"/>
      <c r="L2253" s="2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</row>
    <row r="2254" spans="1:49" ht="11.25" customHeight="1">
      <c r="A2254" s="58"/>
      <c r="B2254" s="58"/>
      <c r="C2254" s="27"/>
      <c r="D2254" s="27"/>
      <c r="E2254" s="27"/>
      <c r="F2254" s="27"/>
      <c r="G2254" s="27"/>
      <c r="H2254" s="27"/>
      <c r="I2254" s="27"/>
      <c r="J2254" s="27"/>
      <c r="K2254" s="27"/>
      <c r="L2254" s="2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</row>
    <row r="2255" spans="1:49" ht="11.25" customHeight="1">
      <c r="A2255" s="58"/>
      <c r="B2255" s="58"/>
      <c r="C2255" s="27"/>
      <c r="D2255" s="27"/>
      <c r="E2255" s="27"/>
      <c r="F2255" s="27"/>
      <c r="G2255" s="27"/>
      <c r="H2255" s="27"/>
      <c r="I2255" s="27"/>
      <c r="J2255" s="27"/>
      <c r="K2255" s="27"/>
      <c r="L2255" s="2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</row>
    <row r="2256" spans="1:49" ht="11.25" customHeight="1">
      <c r="A2256" s="57">
        <f t="shared" ref="A2256" si="3310">A2252</f>
        <v>42612</v>
      </c>
      <c r="B2256" s="57"/>
      <c r="C2256" s="27"/>
      <c r="D2256" s="27"/>
      <c r="E2256" s="27"/>
      <c r="F2256" s="27"/>
      <c r="G2256" s="27"/>
      <c r="H2256" s="27"/>
      <c r="I2256" s="27"/>
      <c r="J2256" s="27"/>
      <c r="K2256" s="27"/>
      <c r="L2256" s="2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</row>
    <row r="2257" spans="1:49" ht="11.25" customHeight="1">
      <c r="A2257" s="57"/>
      <c r="B2257" s="57"/>
      <c r="C2257" s="27"/>
      <c r="D2257" s="27"/>
      <c r="E2257" s="27"/>
      <c r="F2257" s="27"/>
      <c r="G2257" s="27"/>
      <c r="H2257" s="27"/>
      <c r="I2257" s="27"/>
      <c r="J2257" s="27"/>
      <c r="K2257" s="27"/>
      <c r="L2257" s="2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</row>
    <row r="2258" spans="1:49" ht="11.25" customHeight="1">
      <c r="A2258" s="54" t="str">
        <f>IF(COUNTIF($AE$18:$AE$60,A2252)=1,VLOOKUP(A2252,$AE$18:$AF$60,2,0),"")</f>
        <v/>
      </c>
      <c r="B2258" s="54"/>
      <c r="C2258" s="27"/>
      <c r="D2258" s="27"/>
      <c r="E2258" s="27"/>
      <c r="F2258" s="27"/>
      <c r="G2258" s="27"/>
      <c r="H2258" s="27"/>
      <c r="I2258" s="27"/>
      <c r="J2258" s="27"/>
      <c r="K2258" s="27"/>
      <c r="L2258" s="2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</row>
    <row r="2259" spans="1:49" ht="11.25" customHeight="1">
      <c r="A2259" s="55"/>
      <c r="B2259" s="55"/>
      <c r="C2259" s="29"/>
      <c r="D2259" s="29"/>
      <c r="E2259" s="29"/>
      <c r="F2259" s="29"/>
      <c r="G2259" s="29"/>
      <c r="H2259" s="29"/>
      <c r="I2259" s="29"/>
      <c r="J2259" s="29"/>
      <c r="K2259" s="29"/>
      <c r="L2259" s="29"/>
      <c r="M2259" s="11"/>
      <c r="N2259" s="11"/>
      <c r="O2259" s="11"/>
      <c r="P2259" s="11"/>
      <c r="Q2259" s="11"/>
      <c r="R2259" s="11"/>
      <c r="S2259" s="11"/>
      <c r="T2259" s="11"/>
      <c r="U2259" s="11"/>
      <c r="V2259" s="7"/>
      <c r="W2259" s="7"/>
      <c r="X2259" s="7"/>
      <c r="Y2259" s="7"/>
      <c r="Z2259" s="7"/>
      <c r="AA2259" s="7"/>
      <c r="AB2259" s="7"/>
      <c r="AC2259" s="7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</row>
    <row r="2260" spans="1:49" ht="11.25" customHeight="1">
      <c r="A2260" s="30"/>
      <c r="B2260" s="30"/>
      <c r="C2260" s="27"/>
      <c r="D2260" s="27"/>
      <c r="E2260" s="27"/>
      <c r="F2260" s="27"/>
      <c r="G2260" s="27"/>
      <c r="H2260" s="27"/>
      <c r="I2260" s="27"/>
      <c r="J2260" s="27"/>
      <c r="K2260" s="27"/>
      <c r="L2260" s="2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</row>
    <row r="2261" spans="1:49" ht="11.25" customHeight="1">
      <c r="A2261" s="58">
        <f t="shared" ref="A2261" si="3311">A2252+1</f>
        <v>42613</v>
      </c>
      <c r="B2261" s="58"/>
      <c r="C2261" s="27"/>
      <c r="D2261" s="27"/>
      <c r="E2261" s="27"/>
      <c r="F2261" s="27"/>
      <c r="G2261" s="27"/>
      <c r="H2261" s="27"/>
      <c r="I2261" s="27"/>
      <c r="J2261" s="27"/>
      <c r="K2261" s="27"/>
      <c r="L2261" s="2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</row>
    <row r="2262" spans="1:49" ht="11.25" customHeight="1">
      <c r="A2262" s="58"/>
      <c r="B2262" s="58"/>
      <c r="C2262" s="27"/>
      <c r="D2262" s="27"/>
      <c r="E2262" s="27"/>
      <c r="F2262" s="27"/>
      <c r="G2262" s="27"/>
      <c r="H2262" s="27"/>
      <c r="I2262" s="27"/>
      <c r="J2262" s="27"/>
      <c r="K2262" s="27"/>
      <c r="L2262" s="2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</row>
    <row r="2263" spans="1:49" ht="11.25" customHeight="1">
      <c r="A2263" s="58"/>
      <c r="B2263" s="58"/>
      <c r="C2263" s="27"/>
      <c r="D2263" s="27"/>
      <c r="E2263" s="27"/>
      <c r="F2263" s="27"/>
      <c r="G2263" s="27"/>
      <c r="H2263" s="27"/>
      <c r="I2263" s="27"/>
      <c r="J2263" s="27"/>
      <c r="K2263" s="27"/>
      <c r="L2263" s="2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</row>
    <row r="2264" spans="1:49" ht="11.25" customHeight="1">
      <c r="A2264" s="58"/>
      <c r="B2264" s="58"/>
      <c r="C2264" s="27"/>
      <c r="D2264" s="27"/>
      <c r="E2264" s="27"/>
      <c r="F2264" s="27"/>
      <c r="G2264" s="27"/>
      <c r="H2264" s="27"/>
      <c r="I2264" s="27"/>
      <c r="J2264" s="27"/>
      <c r="K2264" s="27"/>
      <c r="L2264" s="2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</row>
    <row r="2265" spans="1:49" ht="11.25" customHeight="1">
      <c r="A2265" s="57">
        <f t="shared" ref="A2265" si="3312">A2261</f>
        <v>42613</v>
      </c>
      <c r="B2265" s="57"/>
      <c r="C2265" s="27"/>
      <c r="D2265" s="27"/>
      <c r="E2265" s="27"/>
      <c r="F2265" s="27"/>
      <c r="G2265" s="27"/>
      <c r="H2265" s="27"/>
      <c r="I2265" s="27"/>
      <c r="J2265" s="27"/>
      <c r="K2265" s="27"/>
      <c r="L2265" s="2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</row>
    <row r="2266" spans="1:49" ht="11.25" customHeight="1">
      <c r="A2266" s="57"/>
      <c r="B2266" s="57"/>
      <c r="C2266" s="27"/>
      <c r="D2266" s="27"/>
      <c r="E2266" s="27"/>
      <c r="F2266" s="27"/>
      <c r="G2266" s="27"/>
      <c r="H2266" s="27"/>
      <c r="I2266" s="27"/>
      <c r="J2266" s="27"/>
      <c r="K2266" s="27"/>
      <c r="L2266" s="2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</row>
    <row r="2267" spans="1:49" ht="11.25" customHeight="1">
      <c r="A2267" s="54" t="str">
        <f>IF(COUNTIF($AE$18:$AE$60,A2261)=1,VLOOKUP(A2261,$AE$18:$AF$60,2,0),"")</f>
        <v/>
      </c>
      <c r="B2267" s="54"/>
      <c r="C2267" s="27"/>
      <c r="D2267" s="27"/>
      <c r="E2267" s="27"/>
      <c r="F2267" s="27"/>
      <c r="G2267" s="27"/>
      <c r="H2267" s="27"/>
      <c r="I2267" s="27"/>
      <c r="J2267" s="27"/>
      <c r="K2267" s="27"/>
      <c r="L2267" s="2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</row>
    <row r="2268" spans="1:49" ht="11.25" customHeight="1">
      <c r="A2268" s="55"/>
      <c r="B2268" s="55"/>
      <c r="C2268" s="29"/>
      <c r="D2268" s="29"/>
      <c r="E2268" s="29"/>
      <c r="F2268" s="29"/>
      <c r="G2268" s="29"/>
      <c r="H2268" s="29"/>
      <c r="I2268" s="29"/>
      <c r="J2268" s="29"/>
      <c r="K2268" s="29"/>
      <c r="L2268" s="29"/>
      <c r="M2268" s="11"/>
      <c r="N2268" s="11"/>
      <c r="O2268" s="11"/>
      <c r="P2268" s="11"/>
      <c r="Q2268" s="11"/>
      <c r="R2268" s="11"/>
      <c r="S2268" s="11"/>
      <c r="T2268" s="11"/>
      <c r="U2268" s="11"/>
      <c r="V2268" s="7"/>
      <c r="W2268" s="7"/>
      <c r="X2268" s="7"/>
      <c r="Y2268" s="7"/>
      <c r="Z2268" s="7"/>
      <c r="AA2268" s="7"/>
      <c r="AB2268" s="7"/>
      <c r="AC2268" s="7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</row>
    <row r="2269" spans="1:49" ht="11.25" customHeight="1">
      <c r="A2269" s="30"/>
      <c r="B2269" s="30"/>
      <c r="C2269" s="27"/>
      <c r="D2269" s="27"/>
      <c r="E2269" s="27"/>
      <c r="F2269" s="27"/>
      <c r="G2269" s="27"/>
      <c r="H2269" s="27"/>
      <c r="I2269" s="27"/>
      <c r="J2269" s="27"/>
      <c r="K2269" s="27"/>
      <c r="L2269" s="2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</row>
    <row r="2270" spans="1:49" ht="11.25" customHeight="1">
      <c r="A2270" s="58">
        <f t="shared" ref="A2270" si="3313">A2261+1</f>
        <v>42614</v>
      </c>
      <c r="B2270" s="58"/>
      <c r="C2270" s="27"/>
      <c r="D2270" s="27"/>
      <c r="E2270" s="27"/>
      <c r="F2270" s="27"/>
      <c r="G2270" s="27"/>
      <c r="H2270" s="27"/>
      <c r="I2270" s="27"/>
      <c r="J2270" s="27"/>
      <c r="K2270" s="27"/>
      <c r="L2270" s="2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</row>
    <row r="2271" spans="1:49" ht="11.25" customHeight="1">
      <c r="A2271" s="58"/>
      <c r="B2271" s="58"/>
      <c r="C2271" s="27"/>
      <c r="D2271" s="27"/>
      <c r="E2271" s="27"/>
      <c r="F2271" s="27"/>
      <c r="G2271" s="27"/>
      <c r="H2271" s="27"/>
      <c r="I2271" s="27"/>
      <c r="J2271" s="27"/>
      <c r="K2271" s="27"/>
      <c r="L2271" s="2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</row>
    <row r="2272" spans="1:49" ht="11.25" customHeight="1">
      <c r="A2272" s="58"/>
      <c r="B2272" s="58"/>
      <c r="C2272" s="27"/>
      <c r="D2272" s="27"/>
      <c r="E2272" s="27"/>
      <c r="F2272" s="27"/>
      <c r="G2272" s="27"/>
      <c r="H2272" s="27"/>
      <c r="I2272" s="27"/>
      <c r="J2272" s="27"/>
      <c r="K2272" s="27"/>
      <c r="L2272" s="2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</row>
    <row r="2273" spans="1:49" ht="11.25" customHeight="1">
      <c r="A2273" s="58"/>
      <c r="B2273" s="58"/>
      <c r="C2273" s="27"/>
      <c r="D2273" s="27"/>
      <c r="E2273" s="27"/>
      <c r="F2273" s="27"/>
      <c r="G2273" s="27"/>
      <c r="H2273" s="27"/>
      <c r="I2273" s="27"/>
      <c r="J2273" s="27"/>
      <c r="K2273" s="27"/>
      <c r="L2273" s="2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</row>
    <row r="2274" spans="1:49" ht="11.25" customHeight="1">
      <c r="A2274" s="57">
        <f t="shared" ref="A2274" si="3314">A2270</f>
        <v>42614</v>
      </c>
      <c r="B2274" s="57"/>
      <c r="C2274" s="27"/>
      <c r="D2274" s="27"/>
      <c r="E2274" s="27"/>
      <c r="F2274" s="27"/>
      <c r="G2274" s="27"/>
      <c r="H2274" s="27"/>
      <c r="I2274" s="27"/>
      <c r="J2274" s="27"/>
      <c r="K2274" s="27"/>
      <c r="L2274" s="27"/>
      <c r="M2274" s="7"/>
      <c r="N2274" s="7"/>
      <c r="O2274" s="7"/>
      <c r="P2274" s="27"/>
      <c r="Q2274" s="27"/>
      <c r="R2274" s="27"/>
      <c r="S2274" s="27"/>
      <c r="T2274" s="27"/>
      <c r="U2274" s="27"/>
      <c r="V2274" s="27"/>
      <c r="W2274" s="7"/>
      <c r="X2274" s="7"/>
      <c r="Y2274" s="7"/>
      <c r="Z2274" s="7"/>
      <c r="AA2274" s="7"/>
      <c r="AB2274" s="7"/>
      <c r="AC2274" s="7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</row>
    <row r="2275" spans="1:49" ht="11.25" customHeight="1">
      <c r="A2275" s="57"/>
      <c r="B2275" s="57"/>
      <c r="C2275" s="27"/>
      <c r="D2275" s="27"/>
      <c r="E2275" s="27"/>
      <c r="F2275" s="27"/>
      <c r="G2275" s="27"/>
      <c r="H2275" s="27"/>
      <c r="I2275" s="27"/>
      <c r="J2275" s="27"/>
      <c r="K2275" s="27"/>
      <c r="L2275" s="27"/>
      <c r="M2275" s="7"/>
      <c r="N2275" s="7"/>
      <c r="O2275" s="7"/>
      <c r="P2275" s="27"/>
      <c r="Q2275" s="27"/>
      <c r="R2275" s="27"/>
      <c r="S2275" s="27"/>
      <c r="T2275" s="27"/>
      <c r="U2275" s="27"/>
      <c r="V2275" s="27"/>
      <c r="W2275" s="7"/>
      <c r="X2275" s="7"/>
      <c r="Y2275" s="7"/>
      <c r="Z2275" s="7"/>
      <c r="AA2275" s="7"/>
      <c r="AB2275" s="7"/>
      <c r="AC2275" s="7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</row>
    <row r="2276" spans="1:49" ht="11.25" customHeight="1">
      <c r="A2276" s="54" t="str">
        <f>IF(COUNTIF($AE$18:$AE$60,A2270)=1,VLOOKUP(A2270,$AE$18:$AF$60,2,0),"")</f>
        <v/>
      </c>
      <c r="B2276" s="54"/>
      <c r="C2276" s="27"/>
      <c r="D2276" s="27"/>
      <c r="E2276" s="27"/>
      <c r="F2276" s="27"/>
      <c r="G2276" s="27"/>
      <c r="H2276" s="27"/>
      <c r="I2276" s="27"/>
      <c r="J2276" s="27"/>
      <c r="K2276" s="27"/>
      <c r="L2276" s="27"/>
      <c r="M2276" s="7"/>
      <c r="N2276" s="7"/>
      <c r="O2276" s="7"/>
      <c r="P2276" s="27"/>
      <c r="Q2276" s="27"/>
      <c r="R2276" s="27"/>
      <c r="S2276" s="27"/>
      <c r="T2276" s="27"/>
      <c r="U2276" s="27"/>
      <c r="V2276" s="27"/>
      <c r="W2276" s="7"/>
      <c r="X2276" s="7"/>
      <c r="Y2276" s="7"/>
      <c r="Z2276" s="7"/>
      <c r="AA2276" s="7"/>
      <c r="AB2276" s="7"/>
      <c r="AC2276" s="7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</row>
    <row r="2277" spans="1:49" ht="11.25" customHeight="1">
      <c r="A2277" s="55"/>
      <c r="B2277" s="55"/>
      <c r="C2277" s="29"/>
      <c r="D2277" s="29"/>
      <c r="E2277" s="29"/>
      <c r="F2277" s="29"/>
      <c r="G2277" s="29"/>
      <c r="H2277" s="29"/>
      <c r="I2277" s="29"/>
      <c r="J2277" s="29"/>
      <c r="K2277" s="29"/>
      <c r="L2277" s="29"/>
      <c r="M2277" s="11"/>
      <c r="N2277" s="11"/>
      <c r="O2277" s="11"/>
      <c r="P2277" s="29"/>
      <c r="Q2277" s="29"/>
      <c r="R2277" s="29"/>
      <c r="S2277" s="29"/>
      <c r="T2277" s="29"/>
      <c r="U2277" s="29"/>
      <c r="V2277" s="27"/>
      <c r="W2277" s="7"/>
      <c r="X2277" s="7"/>
      <c r="Y2277" s="7"/>
      <c r="Z2277" s="7"/>
      <c r="AA2277" s="7"/>
      <c r="AB2277" s="7"/>
      <c r="AC2277" s="7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</row>
    <row r="2278" spans="1:49" ht="11.25" customHeight="1">
      <c r="A2278" s="7"/>
      <c r="B2278" s="7"/>
      <c r="C2278" s="27"/>
      <c r="D2278" s="27"/>
      <c r="E2278" s="27"/>
      <c r="F2278" s="27"/>
      <c r="G2278" s="27"/>
      <c r="H2278" s="27"/>
      <c r="I2278" s="27"/>
      <c r="J2278" s="27"/>
      <c r="K2278" s="27"/>
      <c r="L2278" s="27"/>
      <c r="M2278" s="7"/>
      <c r="N2278" s="7"/>
      <c r="O2278" s="7"/>
      <c r="P2278" s="27"/>
      <c r="Q2278" s="27"/>
      <c r="R2278" s="27"/>
      <c r="S2278" s="27"/>
      <c r="T2278" s="27"/>
      <c r="U2278" s="27"/>
      <c r="V2278" s="27"/>
      <c r="W2278" s="7"/>
      <c r="X2278" s="7"/>
      <c r="Y2278" s="7"/>
      <c r="Z2278" s="7"/>
      <c r="AA2278" s="7"/>
      <c r="AB2278" s="7"/>
      <c r="AC2278" s="7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</row>
    <row r="2279" spans="1:49" ht="11.25" customHeight="1">
      <c r="A2279" s="58">
        <f t="shared" ref="A2279" si="3315">A2270+1</f>
        <v>42615</v>
      </c>
      <c r="B2279" s="58"/>
      <c r="C2279" s="27"/>
      <c r="D2279" s="27"/>
      <c r="E2279" s="27"/>
      <c r="F2279" s="27"/>
      <c r="G2279" s="27"/>
      <c r="H2279" s="27"/>
      <c r="I2279" s="27"/>
      <c r="J2279" s="27"/>
      <c r="K2279" s="27"/>
      <c r="L2279" s="27"/>
      <c r="M2279" s="7"/>
      <c r="N2279" s="7"/>
      <c r="O2279" s="7"/>
      <c r="P2279" s="27"/>
      <c r="Q2279" s="27"/>
      <c r="R2279" s="27"/>
      <c r="S2279" s="27"/>
      <c r="T2279" s="27"/>
      <c r="U2279" s="27"/>
      <c r="V2279" s="27"/>
      <c r="X2279" s="47">
        <f t="shared" ref="X2279" si="3316">IF(DAY(A2243)&gt;$AD$5,DATE(YEAR(A2243),MONTH(A2243),1),DATE(YEAR(A2243),MONTH(A2243)-1,1))</f>
        <v>42583</v>
      </c>
      <c r="Y2279" s="47"/>
      <c r="Z2279" s="47"/>
      <c r="AA2279" s="47"/>
      <c r="AB2279" s="47"/>
      <c r="AC2279" s="18" t="str">
        <f t="shared" ref="AC2279" si="3317">IF(AB2286&lt;&gt;"",IF(EOMONTH(Y2279,0)&gt;AB2286,AB2286+1,""),"")</f>
        <v/>
      </c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</row>
    <row r="2280" spans="1:49" ht="11.25" customHeight="1">
      <c r="A2280" s="58"/>
      <c r="B2280" s="58"/>
      <c r="C2280" s="27"/>
      <c r="D2280" s="27"/>
      <c r="E2280" s="27"/>
      <c r="F2280" s="27"/>
      <c r="G2280" s="27"/>
      <c r="H2280" s="27"/>
      <c r="I2280" s="27"/>
      <c r="J2280" s="27"/>
      <c r="K2280" s="27"/>
      <c r="L2280" s="27"/>
      <c r="M2280" s="7"/>
      <c r="N2280" s="7"/>
      <c r="O2280" s="7"/>
      <c r="P2280" s="27"/>
      <c r="Q2280" s="27"/>
      <c r="R2280" s="27"/>
      <c r="S2280" s="27"/>
      <c r="T2280" s="27"/>
      <c r="U2280" s="27"/>
      <c r="V2280" s="27"/>
      <c r="W2280" s="7" t="s">
        <v>35</v>
      </c>
      <c r="X2280" s="18">
        <f t="shared" ref="X2280" si="3318">IF(WEEKDAY(X2279,2)=1,DATE(YEAR(X2279),MONTH(X2279),1),"")</f>
        <v>42583</v>
      </c>
      <c r="Y2280" s="18">
        <f t="shared" ref="Y2280:AA2280" si="3319">X2286+1</f>
        <v>42590</v>
      </c>
      <c r="Z2280" s="18">
        <f t="shared" si="3319"/>
        <v>42597</v>
      </c>
      <c r="AA2280" s="18">
        <f t="shared" si="3319"/>
        <v>42604</v>
      </c>
      <c r="AB2280" s="18">
        <f t="shared" ref="AB2280" si="3320">IF(AA2286&lt;&gt;"",IF(EOMONTH(X2279,0)&gt;AA2286,AA2286+1,""),"")</f>
        <v>42611</v>
      </c>
      <c r="AC2280" s="18" t="str">
        <f t="shared" ref="AC2280" si="3321">IF(AB2286&lt;&gt;"",IF(EOMONTH(X2279,0)&gt;AB2286,AB2286+1,""),"")</f>
        <v/>
      </c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</row>
    <row r="2281" spans="1:49" ht="11.25" customHeight="1">
      <c r="A2281" s="58"/>
      <c r="B2281" s="58"/>
      <c r="C2281" s="27"/>
      <c r="D2281" s="27"/>
      <c r="E2281" s="27"/>
      <c r="F2281" s="27"/>
      <c r="G2281" s="27"/>
      <c r="H2281" s="27"/>
      <c r="I2281" s="27"/>
      <c r="J2281" s="27"/>
      <c r="K2281" s="27"/>
      <c r="L2281" s="27"/>
      <c r="M2281" s="27"/>
      <c r="N2281" s="27"/>
      <c r="O2281" s="27"/>
      <c r="P2281" s="27"/>
      <c r="Q2281" s="27"/>
      <c r="R2281" s="27"/>
      <c r="S2281" s="27"/>
      <c r="T2281" s="27"/>
      <c r="U2281" s="27"/>
      <c r="V2281" s="27"/>
      <c r="W2281" s="7" t="s">
        <v>36</v>
      </c>
      <c r="X2281" s="18">
        <f t="shared" ref="X2281" si="3322">IF(X2280&lt;&gt;"",X2280+1,IF(WEEKDAY(X2279,2)=2,DATE(YEAR(X2279),MONTH(X2279),1),""))</f>
        <v>42584</v>
      </c>
      <c r="Y2281" s="18">
        <f t="shared" ref="Y2281:Y2286" si="3323">Y2280+1</f>
        <v>42591</v>
      </c>
      <c r="Z2281" s="18">
        <f t="shared" ref="Z2281:Z2286" si="3324">Z2280+1</f>
        <v>42598</v>
      </c>
      <c r="AA2281" s="18">
        <f t="shared" ref="AA2281:AA2286" si="3325">AA2280+1</f>
        <v>42605</v>
      </c>
      <c r="AB2281" s="18">
        <f t="shared" ref="AB2281" si="3326">IF(AB2280&lt;&gt;"",IF(EOMONTH(X2279,0)&gt;AB2280,AB2280+1,""),"")</f>
        <v>42612</v>
      </c>
      <c r="AC2281" s="18" t="str">
        <f t="shared" ref="AC2281" si="3327">IF(AC2280&lt;&gt;"",IF(EOMONTH(Y2279,0)&gt;AC2280,AC2280+1,""),"")</f>
        <v/>
      </c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</row>
    <row r="2282" spans="1:49" ht="11.25" customHeight="1">
      <c r="A2282" s="58"/>
      <c r="B2282" s="58"/>
      <c r="C2282" s="27"/>
      <c r="D2282" s="27"/>
      <c r="E2282" s="27"/>
      <c r="F2282" s="27"/>
      <c r="G2282" s="27"/>
      <c r="H2282" s="27"/>
      <c r="I2282" s="27"/>
      <c r="J2282" s="27"/>
      <c r="K2282" s="27"/>
      <c r="L2282" s="27"/>
      <c r="M2282" s="27"/>
      <c r="N2282" s="27"/>
      <c r="O2282" s="27"/>
      <c r="P2282" s="27"/>
      <c r="Q2282" s="27"/>
      <c r="R2282" s="27"/>
      <c r="S2282" s="27"/>
      <c r="T2282" s="27"/>
      <c r="U2282" s="27"/>
      <c r="V2282" s="27"/>
      <c r="W2282" s="7" t="s">
        <v>35</v>
      </c>
      <c r="X2282" s="18">
        <f t="shared" ref="X2282" si="3328">IF(X2281&lt;&gt;"",X2281+1,IF(WEEKDAY(X2279,2)=3,DATE(YEAR(X2279),MONTH(X2279),1),""))</f>
        <v>42585</v>
      </c>
      <c r="Y2282" s="18">
        <f t="shared" si="3323"/>
        <v>42592</v>
      </c>
      <c r="Z2282" s="18">
        <f t="shared" si="3324"/>
        <v>42599</v>
      </c>
      <c r="AA2282" s="18">
        <f t="shared" si="3325"/>
        <v>42606</v>
      </c>
      <c r="AB2282" s="18">
        <f t="shared" ref="AB2282" si="3329">IF(AB2281&lt;&gt;"",IF(EOMONTH(X2279,0)&gt;AB2281,AB2281+1,""),"")</f>
        <v>42613</v>
      </c>
      <c r="AC2282" s="18" t="str">
        <f t="shared" ref="AC2282" si="3330">IF(AC2281&lt;&gt;"",IF(EOMONTH(Y2279,0)&gt;AC2281,AC2281+1,""),"")</f>
        <v/>
      </c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</row>
    <row r="2283" spans="1:49" ht="11.25" customHeight="1">
      <c r="A2283" s="57">
        <f t="shared" ref="A2283" si="3331">A2279</f>
        <v>42615</v>
      </c>
      <c r="B2283" s="57"/>
      <c r="C2283" s="27"/>
      <c r="D2283" s="27"/>
      <c r="E2283" s="27"/>
      <c r="F2283" s="27"/>
      <c r="G2283" s="27"/>
      <c r="H2283" s="27"/>
      <c r="I2283" s="27"/>
      <c r="J2283" s="27"/>
      <c r="K2283" s="27"/>
      <c r="L2283" s="27"/>
      <c r="M2283" s="27"/>
      <c r="N2283" s="27"/>
      <c r="O2283" s="27"/>
      <c r="P2283" s="27"/>
      <c r="Q2283" s="27"/>
      <c r="R2283" s="27"/>
      <c r="S2283" s="27"/>
      <c r="T2283" s="27"/>
      <c r="U2283" s="27"/>
      <c r="V2283" s="27"/>
      <c r="W2283" s="7" t="s">
        <v>36</v>
      </c>
      <c r="X2283" s="18">
        <f t="shared" ref="X2283" si="3332">IF(X2282&lt;&gt;"",X2282+1,IF(WEEKDAY(X2279,2)=4,DATE(YEAR(X2279),MONTH(X2279),1),""))</f>
        <v>42586</v>
      </c>
      <c r="Y2283" s="18">
        <f t="shared" si="3323"/>
        <v>42593</v>
      </c>
      <c r="Z2283" s="18">
        <f t="shared" si="3324"/>
        <v>42600</v>
      </c>
      <c r="AA2283" s="18">
        <f t="shared" si="3325"/>
        <v>42607</v>
      </c>
      <c r="AB2283" s="18" t="str">
        <f t="shared" ref="AB2283" si="3333">IF(AB2282&lt;&gt;"",IF(EOMONTH(X2279,0)&gt;AB2282,AB2282+1,""),"")</f>
        <v/>
      </c>
      <c r="AC2283" s="18" t="str">
        <f t="shared" ref="AC2283" si="3334">IF(AC2282&lt;&gt;"",IF(EOMONTH(Y2279,0)&gt;AC2282,AC2282+1,""),"")</f>
        <v/>
      </c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</row>
    <row r="2284" spans="1:49" ht="11.25" customHeight="1">
      <c r="A2284" s="57"/>
      <c r="B2284" s="57"/>
      <c r="C2284" s="27"/>
      <c r="D2284" s="27"/>
      <c r="E2284" s="27"/>
      <c r="F2284" s="27"/>
      <c r="G2284" s="27"/>
      <c r="H2284" s="27"/>
      <c r="I2284" s="27"/>
      <c r="J2284" s="27"/>
      <c r="K2284" s="27"/>
      <c r="L2284" s="27"/>
      <c r="M2284" s="27"/>
      <c r="N2284" s="27"/>
      <c r="O2284" s="27"/>
      <c r="P2284" s="27"/>
      <c r="Q2284" s="27"/>
      <c r="R2284" s="27"/>
      <c r="S2284" s="27"/>
      <c r="T2284" s="27"/>
      <c r="U2284" s="27"/>
      <c r="V2284" s="27"/>
      <c r="W2284" s="7" t="s">
        <v>37</v>
      </c>
      <c r="X2284" s="18">
        <f t="shared" ref="X2284" si="3335">IF(X2283&lt;&gt;"",X2283+1,IF(WEEKDAY(X2279,2)=5,DATE(YEAR(X2279),MONTH(X2279),1),""))</f>
        <v>42587</v>
      </c>
      <c r="Y2284" s="18">
        <f t="shared" si="3323"/>
        <v>42594</v>
      </c>
      <c r="Z2284" s="18">
        <f t="shared" si="3324"/>
        <v>42601</v>
      </c>
      <c r="AA2284" s="18">
        <f t="shared" si="3325"/>
        <v>42608</v>
      </c>
      <c r="AB2284" s="18" t="str">
        <f t="shared" ref="AB2284" si="3336">IF(AB2283&lt;&gt;"",IF(EOMONTH(X2279,0)&gt;AB2283,AB2283+1,""),"")</f>
        <v/>
      </c>
      <c r="AC2284" s="18" t="str">
        <f t="shared" ref="AC2284" si="3337">IF(AC2283&lt;&gt;"",IF(EOMONTH(Y2279,0)&gt;AC2283,AC2283+1,""),"")</f>
        <v/>
      </c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</row>
    <row r="2285" spans="1:49" ht="11.25" customHeight="1">
      <c r="A2285" s="54" t="str">
        <f>IF(COUNTIF($AE$18:$AE$60,A2279)=1,VLOOKUP(A2279,$AE$18:$AF$60,2,0),"")</f>
        <v/>
      </c>
      <c r="B2285" s="54"/>
      <c r="C2285" s="27"/>
      <c r="D2285" s="27"/>
      <c r="E2285" s="27"/>
      <c r="F2285" s="27"/>
      <c r="G2285" s="27"/>
      <c r="H2285" s="27"/>
      <c r="I2285" s="27"/>
      <c r="J2285" s="27"/>
      <c r="K2285" s="27"/>
      <c r="L2285" s="27"/>
      <c r="M2285" s="27"/>
      <c r="N2285" s="27"/>
      <c r="O2285" s="27"/>
      <c r="P2285" s="27"/>
      <c r="Q2285" s="27"/>
      <c r="R2285" s="27"/>
      <c r="S2285" s="27"/>
      <c r="T2285" s="27"/>
      <c r="U2285" s="27"/>
      <c r="V2285" s="27"/>
      <c r="W2285" s="7" t="s">
        <v>38</v>
      </c>
      <c r="X2285" s="18">
        <f t="shared" ref="X2285" si="3338">IF(X2284&lt;&gt;"",X2284+1,IF(WEEKDAY(X2279,2)=6,DATE(YEAR(X2279),MONTH(X2279),1),""))</f>
        <v>42588</v>
      </c>
      <c r="Y2285" s="18">
        <f t="shared" si="3323"/>
        <v>42595</v>
      </c>
      <c r="Z2285" s="18">
        <f t="shared" si="3324"/>
        <v>42602</v>
      </c>
      <c r="AA2285" s="18">
        <f t="shared" si="3325"/>
        <v>42609</v>
      </c>
      <c r="AB2285" s="18" t="str">
        <f t="shared" ref="AB2285" si="3339">IF(AB2284&lt;&gt;"",IF(EOMONTH(X2279,0)&gt;AB2284,AB2284+1,""),"")</f>
        <v/>
      </c>
      <c r="AC2285" s="18" t="str">
        <f t="shared" ref="AC2285" si="3340">IF(AC2284&lt;&gt;"",IF(EOMONTH(Y2279,0)&gt;AC2284,AC2284+1,""),"")</f>
        <v/>
      </c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</row>
    <row r="2286" spans="1:49" ht="11.25" customHeight="1">
      <c r="A2286" s="55"/>
      <c r="B2286" s="55"/>
      <c r="C2286" s="29"/>
      <c r="D2286" s="29"/>
      <c r="E2286" s="29"/>
      <c r="F2286" s="29"/>
      <c r="G2286" s="29"/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  <c r="R2286" s="29"/>
      <c r="S2286" s="29"/>
      <c r="T2286" s="29"/>
      <c r="U2286" s="29"/>
      <c r="V2286" s="27"/>
      <c r="W2286" s="19" t="s">
        <v>38</v>
      </c>
      <c r="X2286" s="20">
        <f t="shared" ref="X2286" si="3341">IF(X2285&lt;&gt;"",X2285+1,IF(WEEKDAY(X2279,2)=7,DATE(YEAR(X2279),MONTH(X2279),1),""))</f>
        <v>42589</v>
      </c>
      <c r="Y2286" s="20">
        <f t="shared" si="3323"/>
        <v>42596</v>
      </c>
      <c r="Z2286" s="20">
        <f t="shared" si="3324"/>
        <v>42603</v>
      </c>
      <c r="AA2286" s="20">
        <f t="shared" si="3325"/>
        <v>42610</v>
      </c>
      <c r="AB2286" s="20" t="str">
        <f t="shared" ref="AB2286" si="3342">IF(AB2285&lt;&gt;"",IF(EOMONTH(X2279,0)&gt;AB2285,AB2285+1,""),"")</f>
        <v/>
      </c>
      <c r="AC2286" s="20" t="str">
        <f t="shared" ref="AC2286" si="3343">IF(AC2285&lt;&gt;"",IF(EOMONTH(Y2279,0)&gt;AC2285,AC2285+1,""),"")</f>
        <v/>
      </c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</row>
    <row r="2287" spans="1:49" ht="11.25" customHeight="1">
      <c r="A2287" s="21"/>
      <c r="B2287" s="21"/>
      <c r="C2287" s="27"/>
      <c r="D2287" s="27"/>
      <c r="E2287" s="27"/>
      <c r="F2287" s="27"/>
      <c r="G2287" s="27"/>
      <c r="H2287" s="27"/>
      <c r="I2287" s="27"/>
      <c r="J2287" s="27"/>
      <c r="K2287" s="27"/>
      <c r="L2287" s="27"/>
      <c r="M2287" s="27"/>
      <c r="N2287" s="27"/>
      <c r="O2287" s="27"/>
      <c r="P2287" s="27"/>
      <c r="Q2287" s="27"/>
      <c r="R2287" s="27"/>
      <c r="S2287" s="27"/>
      <c r="T2287" s="27"/>
      <c r="U2287" s="27"/>
      <c r="V2287" s="27"/>
      <c r="W2287" s="7"/>
      <c r="X2287" s="7"/>
      <c r="Y2287" s="7"/>
      <c r="Z2287" s="7"/>
      <c r="AA2287" s="7"/>
      <c r="AB2287" s="7"/>
      <c r="AC2287" s="27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</row>
    <row r="2288" spans="1:49" ht="11.25" customHeight="1">
      <c r="A2288" s="56">
        <f t="shared" ref="A2288" si="3344">A2279+1</f>
        <v>42616</v>
      </c>
      <c r="B2288" s="56"/>
      <c r="C2288" s="27"/>
      <c r="D2288" s="27"/>
      <c r="E2288" s="27"/>
      <c r="F2288" s="27"/>
      <c r="G2288" s="27"/>
      <c r="H2288" s="27"/>
      <c r="I2288" s="27"/>
      <c r="J2288" s="27"/>
      <c r="K2288" s="27"/>
      <c r="L2288" s="27"/>
      <c r="M2288" s="27"/>
      <c r="N2288" s="27"/>
      <c r="O2288" s="27"/>
      <c r="P2288" s="27"/>
      <c r="Q2288" s="27"/>
      <c r="R2288" s="27"/>
      <c r="S2288" s="27"/>
      <c r="T2288" s="27"/>
      <c r="U2288" s="27"/>
      <c r="V2288" s="27"/>
      <c r="X2288" s="47">
        <f t="shared" ref="X2288" si="3345">DATE(YEAR(X2279),MONTH(X2279)+1,1)</f>
        <v>42614</v>
      </c>
      <c r="Y2288" s="47"/>
      <c r="Z2288" s="47"/>
      <c r="AA2288" s="47"/>
      <c r="AB2288" s="47"/>
      <c r="AC2288" s="18" t="str">
        <f t="shared" ref="AC2288" si="3346">IF(AB2295&lt;&gt;"",IF(EOMONTH(Y2288,0)&gt;AB2295,AB2295+1,""),"")</f>
        <v/>
      </c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</row>
    <row r="2289" spans="1:49" ht="11.25" customHeight="1">
      <c r="A2289" s="56"/>
      <c r="B2289" s="56"/>
      <c r="C2289" s="27"/>
      <c r="D2289" s="27"/>
      <c r="E2289" s="27"/>
      <c r="F2289" s="27"/>
      <c r="G2289" s="27"/>
      <c r="H2289" s="27"/>
      <c r="I2289" s="27"/>
      <c r="J2289" s="27"/>
      <c r="K2289" s="27"/>
      <c r="L2289" s="27"/>
      <c r="M2289" s="27"/>
      <c r="N2289" s="27"/>
      <c r="O2289" s="27"/>
      <c r="P2289" s="27"/>
      <c r="Q2289" s="27"/>
      <c r="R2289" s="27"/>
      <c r="S2289" s="27"/>
      <c r="T2289" s="27"/>
      <c r="U2289" s="27"/>
      <c r="V2289" s="27"/>
      <c r="W2289" s="7" t="s">
        <v>35</v>
      </c>
      <c r="X2289" s="18" t="str">
        <f t="shared" ref="X2289" si="3347">IF(WEEKDAY(X2288,2)=1,DATE(YEAR(X2288),MONTH(X2288),1),"")</f>
        <v/>
      </c>
      <c r="Y2289" s="18">
        <f t="shared" ref="Y2289:AA2289" si="3348">X2295+1</f>
        <v>42618</v>
      </c>
      <c r="Z2289" s="18">
        <f t="shared" si="3348"/>
        <v>42625</v>
      </c>
      <c r="AA2289" s="18">
        <f t="shared" si="3348"/>
        <v>42632</v>
      </c>
      <c r="AB2289" s="18">
        <f t="shared" ref="AB2289" si="3349">IF(AA2295&lt;&gt;"",IF(EOMONTH(X2288,0)&gt;AA2295,AA2295+1,""),"")</f>
        <v>42639</v>
      </c>
      <c r="AC2289" s="18" t="str">
        <f t="shared" ref="AC2289" si="3350">IF(AB2295&lt;&gt;"",IF(EOMONTH(X2288,0)&gt;AB2295,AB2295+1,""),"")</f>
        <v/>
      </c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</row>
    <row r="2290" spans="1:49" ht="11.25" customHeight="1">
      <c r="A2290" s="56"/>
      <c r="B2290" s="56"/>
      <c r="C2290" s="27"/>
      <c r="D2290" s="27"/>
      <c r="E2290" s="27"/>
      <c r="F2290" s="27"/>
      <c r="G2290" s="27"/>
      <c r="H2290" s="27"/>
      <c r="I2290" s="27"/>
      <c r="J2290" s="27"/>
      <c r="K2290" s="27"/>
      <c r="L2290" s="27"/>
      <c r="M2290" s="27"/>
      <c r="N2290" s="27"/>
      <c r="O2290" s="27"/>
      <c r="P2290" s="27"/>
      <c r="Q2290" s="27"/>
      <c r="R2290" s="27"/>
      <c r="S2290" s="27"/>
      <c r="T2290" s="27"/>
      <c r="U2290" s="27"/>
      <c r="V2290" s="27"/>
      <c r="W2290" s="7" t="s">
        <v>36</v>
      </c>
      <c r="X2290" s="18" t="str">
        <f t="shared" ref="X2290" si="3351">IF(X2289&lt;&gt;"",X2289+1,IF(WEEKDAY(X2288,2)=2,DATE(YEAR(X2288),MONTH(X2288),1),""))</f>
        <v/>
      </c>
      <c r="Y2290" s="18">
        <f t="shared" ref="Y2290:Y2295" si="3352">Y2289+1</f>
        <v>42619</v>
      </c>
      <c r="Z2290" s="18">
        <f t="shared" ref="Z2290:Z2295" si="3353">Z2289+1</f>
        <v>42626</v>
      </c>
      <c r="AA2290" s="18">
        <f t="shared" ref="AA2290:AA2295" si="3354">AA2289+1</f>
        <v>42633</v>
      </c>
      <c r="AB2290" s="18">
        <f t="shared" ref="AB2290" si="3355">IF(AB2289&lt;&gt;"",IF(EOMONTH(X2288,0)&gt;AB2289,AB2289+1,""),"")</f>
        <v>42640</v>
      </c>
      <c r="AC2290" s="18" t="str">
        <f t="shared" ref="AC2290" si="3356">IF(AC2289&lt;&gt;"",IF(EOMONTH(Y2288,0)&gt;AC2289,AC2289+1,""),"")</f>
        <v/>
      </c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</row>
    <row r="2291" spans="1:49" ht="11.25" customHeight="1">
      <c r="A2291" s="56"/>
      <c r="B2291" s="56"/>
      <c r="C2291" s="27"/>
      <c r="D2291" s="27"/>
      <c r="E2291" s="27"/>
      <c r="F2291" s="27"/>
      <c r="G2291" s="27"/>
      <c r="H2291" s="27"/>
      <c r="I2291" s="27"/>
      <c r="J2291" s="27"/>
      <c r="K2291" s="27"/>
      <c r="L2291" s="27"/>
      <c r="M2291" s="27"/>
      <c r="N2291" s="27"/>
      <c r="O2291" s="27"/>
      <c r="P2291" s="27"/>
      <c r="Q2291" s="27"/>
      <c r="R2291" s="27"/>
      <c r="S2291" s="27"/>
      <c r="T2291" s="27"/>
      <c r="U2291" s="27"/>
      <c r="V2291" s="27"/>
      <c r="W2291" s="7" t="s">
        <v>35</v>
      </c>
      <c r="X2291" s="18" t="str">
        <f t="shared" ref="X2291" si="3357">IF(X2290&lt;&gt;"",X2290+1,IF(WEEKDAY(X2288,2)=3,DATE(YEAR(X2288),MONTH(X2288),1),""))</f>
        <v/>
      </c>
      <c r="Y2291" s="18">
        <f t="shared" si="3352"/>
        <v>42620</v>
      </c>
      <c r="Z2291" s="18">
        <f t="shared" si="3353"/>
        <v>42627</v>
      </c>
      <c r="AA2291" s="18">
        <f t="shared" si="3354"/>
        <v>42634</v>
      </c>
      <c r="AB2291" s="18">
        <f t="shared" ref="AB2291" si="3358">IF(AB2290&lt;&gt;"",IF(EOMONTH(X2288,0)&gt;AB2290,AB2290+1,""),"")</f>
        <v>42641</v>
      </c>
      <c r="AC2291" s="18" t="str">
        <f t="shared" ref="AC2291" si="3359">IF(AC2290&lt;&gt;"",IF(EOMONTH(Y2288,0)&gt;AC2290,AC2290+1,""),"")</f>
        <v/>
      </c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</row>
    <row r="2292" spans="1:49" ht="11.25" customHeight="1">
      <c r="A2292" s="50">
        <f t="shared" ref="A2292" si="3360">A2288</f>
        <v>42616</v>
      </c>
      <c r="B2292" s="50"/>
      <c r="C2292" s="27"/>
      <c r="D2292" s="27"/>
      <c r="E2292" s="27"/>
      <c r="F2292" s="27"/>
      <c r="G2292" s="27"/>
      <c r="H2292" s="27"/>
      <c r="I2292" s="27"/>
      <c r="J2292" s="27"/>
      <c r="K2292" s="27"/>
      <c r="L2292" s="27"/>
      <c r="M2292" s="27"/>
      <c r="N2292" s="27"/>
      <c r="O2292" s="27"/>
      <c r="P2292" s="27"/>
      <c r="Q2292" s="27"/>
      <c r="R2292" s="27"/>
      <c r="S2292" s="27"/>
      <c r="T2292" s="27"/>
      <c r="U2292" s="27"/>
      <c r="V2292" s="27"/>
      <c r="W2292" s="7" t="s">
        <v>36</v>
      </c>
      <c r="X2292" s="18">
        <f t="shared" ref="X2292" si="3361">IF(X2291&lt;&gt;"",X2291+1,IF(WEEKDAY(X2288,2)=4,DATE(YEAR(X2288),MONTH(X2288),1),""))</f>
        <v>42614</v>
      </c>
      <c r="Y2292" s="18">
        <f t="shared" si="3352"/>
        <v>42621</v>
      </c>
      <c r="Z2292" s="18">
        <f t="shared" si="3353"/>
        <v>42628</v>
      </c>
      <c r="AA2292" s="18">
        <f t="shared" si="3354"/>
        <v>42635</v>
      </c>
      <c r="AB2292" s="18">
        <f t="shared" ref="AB2292" si="3362">IF(AB2291&lt;&gt;"",IF(EOMONTH(X2288,0)&gt;AB2291,AB2291+1,""),"")</f>
        <v>42642</v>
      </c>
      <c r="AC2292" s="18" t="str">
        <f t="shared" ref="AC2292" si="3363">IF(AC2291&lt;&gt;"",IF(EOMONTH(Y2288,0)&gt;AC2291,AC2291+1,""),"")</f>
        <v/>
      </c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</row>
    <row r="2293" spans="1:49" ht="11.25" customHeight="1">
      <c r="A2293" s="50"/>
      <c r="B2293" s="50"/>
      <c r="C2293" s="27"/>
      <c r="D2293" s="27"/>
      <c r="E2293" s="31"/>
      <c r="F2293" s="31"/>
      <c r="G2293" s="31"/>
      <c r="H2293" s="31"/>
      <c r="I2293" s="31"/>
      <c r="J2293" s="31"/>
      <c r="K2293" s="31"/>
      <c r="L2293" s="27"/>
      <c r="M2293" s="27"/>
      <c r="N2293" s="27"/>
      <c r="O2293" s="27"/>
      <c r="P2293" s="27"/>
      <c r="Q2293" s="27"/>
      <c r="R2293" s="27"/>
      <c r="S2293" s="27"/>
      <c r="T2293" s="27"/>
      <c r="U2293" s="27"/>
      <c r="V2293" s="27"/>
      <c r="W2293" s="7" t="s">
        <v>37</v>
      </c>
      <c r="X2293" s="18">
        <f t="shared" ref="X2293" si="3364">IF(X2292&lt;&gt;"",X2292+1,IF(WEEKDAY(X2288,2)=5,DATE(YEAR(X2288),MONTH(X2288),1),""))</f>
        <v>42615</v>
      </c>
      <c r="Y2293" s="18">
        <f t="shared" si="3352"/>
        <v>42622</v>
      </c>
      <c r="Z2293" s="18">
        <f t="shared" si="3353"/>
        <v>42629</v>
      </c>
      <c r="AA2293" s="18">
        <f t="shared" si="3354"/>
        <v>42636</v>
      </c>
      <c r="AB2293" s="18">
        <f t="shared" ref="AB2293" si="3365">IF(AB2292&lt;&gt;"",IF(EOMONTH(X2288,0)&gt;AB2292,AB2292+1,""),"")</f>
        <v>42643</v>
      </c>
      <c r="AC2293" s="18" t="str">
        <f t="shared" ref="AC2293" si="3366">IF(AC2292&lt;&gt;"",IF(EOMONTH(Y2288,0)&gt;AC2292,AC2292+1,""),"")</f>
        <v/>
      </c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</row>
    <row r="2294" spans="1:49" ht="11.25" customHeight="1">
      <c r="A2294" s="48" t="str">
        <f>IF(COUNTIF($AE$18:$AE$60,A2288)=1,VLOOKUP(A2288,$AE$18:$AF$60,2,0),"")</f>
        <v/>
      </c>
      <c r="B2294" s="48"/>
      <c r="C2294" s="27"/>
      <c r="D2294" s="27"/>
      <c r="E2294" s="31"/>
      <c r="F2294" s="31"/>
      <c r="G2294" s="31"/>
      <c r="H2294" s="31"/>
      <c r="I2294" s="31"/>
      <c r="J2294" s="31"/>
      <c r="K2294" s="31"/>
      <c r="L2294" s="27"/>
      <c r="M2294" s="27"/>
      <c r="N2294" s="27"/>
      <c r="O2294" s="27"/>
      <c r="P2294" s="27"/>
      <c r="Q2294" s="27"/>
      <c r="R2294" s="27"/>
      <c r="S2294" s="27"/>
      <c r="T2294" s="27"/>
      <c r="U2294" s="27"/>
      <c r="V2294" s="27"/>
      <c r="W2294" s="7" t="s">
        <v>38</v>
      </c>
      <c r="X2294" s="18">
        <f t="shared" ref="X2294" si="3367">IF(X2293&lt;&gt;"",X2293+1,IF(WEEKDAY(X2288,2)=6,DATE(YEAR(X2288),MONTH(X2288),1),""))</f>
        <v>42616</v>
      </c>
      <c r="Y2294" s="18">
        <f t="shared" si="3352"/>
        <v>42623</v>
      </c>
      <c r="Z2294" s="18">
        <f t="shared" si="3353"/>
        <v>42630</v>
      </c>
      <c r="AA2294" s="18">
        <f t="shared" si="3354"/>
        <v>42637</v>
      </c>
      <c r="AB2294" s="18" t="str">
        <f t="shared" ref="AB2294" si="3368">IF(AB2293&lt;&gt;"",IF(EOMONTH(X2288,0)&gt;AB2293,AB2293+1,""),"")</f>
        <v/>
      </c>
      <c r="AC2294" s="18" t="str">
        <f t="shared" ref="AC2294" si="3369">IF(AC2293&lt;&gt;"",IF(EOMONTH(Y2288,0)&gt;AC2293,AC2293+1,""),"")</f>
        <v/>
      </c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</row>
    <row r="2295" spans="1:49" ht="11.25" customHeight="1">
      <c r="A2295" s="49"/>
      <c r="B2295" s="49"/>
      <c r="C2295" s="29"/>
      <c r="D2295" s="29"/>
      <c r="E2295" s="29"/>
      <c r="F2295" s="29"/>
      <c r="G2295" s="29"/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  <c r="V2295" s="27"/>
      <c r="W2295" s="19" t="s">
        <v>38</v>
      </c>
      <c r="X2295" s="20">
        <f t="shared" ref="X2295" si="3370">IF(X2294&lt;&gt;"",X2294+1,IF(WEEKDAY(X2288,2)=7,DATE(YEAR(X2288),MONTH(X2288),1),""))</f>
        <v>42617</v>
      </c>
      <c r="Y2295" s="20">
        <f t="shared" si="3352"/>
        <v>42624</v>
      </c>
      <c r="Z2295" s="20">
        <f t="shared" si="3353"/>
        <v>42631</v>
      </c>
      <c r="AA2295" s="20">
        <f t="shared" si="3354"/>
        <v>42638</v>
      </c>
      <c r="AB2295" s="20" t="str">
        <f t="shared" ref="AB2295" si="3371">IF(AB2294&lt;&gt;"",IF(EOMONTH(X2288,0)&gt;AB2294,AB2294+1,""),"")</f>
        <v/>
      </c>
      <c r="AC2295" s="20" t="str">
        <f t="shared" ref="AC2295" si="3372">IF(AC2294&lt;&gt;"",IF(EOMONTH(Y2288,0)&gt;AC2294,AC2294+1,""),"")</f>
        <v/>
      </c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</row>
    <row r="2296" spans="1:49" ht="11.25" customHeight="1">
      <c r="A2296" s="25"/>
      <c r="B2296" s="25"/>
      <c r="C2296" s="27"/>
      <c r="D2296" s="27"/>
      <c r="E2296" s="27"/>
      <c r="F2296" s="27"/>
      <c r="G2296" s="27"/>
      <c r="H2296" s="27"/>
      <c r="I2296" s="27"/>
      <c r="J2296" s="27"/>
      <c r="K2296" s="27"/>
      <c r="L2296" s="27"/>
      <c r="M2296" s="27"/>
      <c r="N2296" s="27"/>
      <c r="O2296" s="27"/>
      <c r="P2296" s="27"/>
      <c r="Q2296" s="27"/>
      <c r="R2296" s="27"/>
      <c r="S2296" s="27"/>
      <c r="T2296" s="27"/>
      <c r="U2296" s="27"/>
      <c r="V2296" s="27"/>
      <c r="W2296" s="7"/>
      <c r="X2296" s="7"/>
      <c r="Y2296" s="7"/>
      <c r="Z2296" s="7"/>
      <c r="AA2296" s="7"/>
      <c r="AB2296" s="7"/>
      <c r="AC2296" s="27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</row>
    <row r="2297" spans="1:49" ht="11.25" customHeight="1">
      <c r="A2297" s="56">
        <f t="shared" ref="A2297" si="3373">A2288+1</f>
        <v>42617</v>
      </c>
      <c r="B2297" s="56"/>
      <c r="C2297" s="27"/>
      <c r="D2297" s="27"/>
      <c r="E2297" s="27"/>
      <c r="F2297" s="27"/>
      <c r="G2297" s="27"/>
      <c r="H2297" s="27"/>
      <c r="I2297" s="27"/>
      <c r="J2297" s="27"/>
      <c r="K2297" s="27"/>
      <c r="L2297" s="27"/>
      <c r="M2297" s="27"/>
      <c r="N2297" s="27"/>
      <c r="O2297" s="27"/>
      <c r="P2297" s="27"/>
      <c r="Q2297" s="27"/>
      <c r="R2297" s="27"/>
      <c r="S2297" s="27"/>
      <c r="T2297" s="27"/>
      <c r="U2297" s="27"/>
      <c r="V2297" s="27"/>
      <c r="X2297" s="47">
        <f t="shared" ref="X2297" si="3374">DATE(YEAR(X2288),MONTH(X2288)+1,1)</f>
        <v>42644</v>
      </c>
      <c r="Y2297" s="47"/>
      <c r="Z2297" s="47"/>
      <c r="AA2297" s="47"/>
      <c r="AB2297" s="47"/>
      <c r="AC2297" s="18" t="str">
        <f t="shared" ref="AC2297" si="3375">IF(AB2304&lt;&gt;"",IF(EOMONTH(Y2297,0)&gt;AB2304,AB2304+1,""),"")</f>
        <v/>
      </c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</row>
    <row r="2298" spans="1:49" ht="11.25" customHeight="1">
      <c r="A2298" s="56"/>
      <c r="B2298" s="56"/>
      <c r="C2298" s="27"/>
      <c r="D2298" s="27"/>
      <c r="E2298" s="27"/>
      <c r="F2298" s="27"/>
      <c r="G2298" s="27"/>
      <c r="H2298" s="27"/>
      <c r="I2298" s="27"/>
      <c r="J2298" s="27"/>
      <c r="K2298" s="27"/>
      <c r="L2298" s="27"/>
      <c r="M2298" s="27"/>
      <c r="N2298" s="27"/>
      <c r="O2298" s="27"/>
      <c r="P2298" s="27"/>
      <c r="Q2298" s="27"/>
      <c r="R2298" s="27"/>
      <c r="S2298" s="27"/>
      <c r="T2298" s="27"/>
      <c r="U2298" s="27"/>
      <c r="V2298" s="27"/>
      <c r="W2298" s="7" t="s">
        <v>35</v>
      </c>
      <c r="X2298" s="18" t="str">
        <f t="shared" ref="X2298" si="3376">IF(WEEKDAY(X2297,2)=1,DATE(YEAR(X2297),MONTH(X2297),1),"")</f>
        <v/>
      </c>
      <c r="Y2298" s="18">
        <f t="shared" ref="Y2298:AA2298" si="3377">X2304+1</f>
        <v>42646</v>
      </c>
      <c r="Z2298" s="18">
        <f t="shared" si="3377"/>
        <v>42653</v>
      </c>
      <c r="AA2298" s="18">
        <f t="shared" si="3377"/>
        <v>42660</v>
      </c>
      <c r="AB2298" s="18">
        <f t="shared" ref="AB2298" si="3378">IF(AA2304&lt;&gt;"",IF(EOMONTH(X2297,0)&gt;AA2304,AA2304+1,""),"")</f>
        <v>42667</v>
      </c>
      <c r="AC2298" s="18">
        <f t="shared" ref="AC2298" si="3379">IF(AB2304&lt;&gt;"",IF(EOMONTH(X2297,0)&gt;AB2304,AB2304+1,""),"")</f>
        <v>42674</v>
      </c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</row>
    <row r="2299" spans="1:49" ht="11.25" customHeight="1">
      <c r="A2299" s="56"/>
      <c r="B2299" s="56"/>
      <c r="C2299" s="27"/>
      <c r="D2299" s="27"/>
      <c r="E2299" s="27"/>
      <c r="F2299" s="27"/>
      <c r="G2299" s="27"/>
      <c r="H2299" s="27"/>
      <c r="I2299" s="27"/>
      <c r="J2299" s="27"/>
      <c r="K2299" s="27"/>
      <c r="L2299" s="27"/>
      <c r="M2299" s="27"/>
      <c r="N2299" s="27"/>
      <c r="O2299" s="27"/>
      <c r="P2299" s="27"/>
      <c r="Q2299" s="27"/>
      <c r="R2299" s="27"/>
      <c r="S2299" s="27"/>
      <c r="T2299" s="27"/>
      <c r="U2299" s="27"/>
      <c r="V2299" s="27"/>
      <c r="W2299" s="7" t="s">
        <v>36</v>
      </c>
      <c r="X2299" s="18" t="str">
        <f t="shared" ref="X2299" si="3380">IF(X2298&lt;&gt;"",X2298+1,IF(WEEKDAY(X2297,2)=2,DATE(YEAR(X2297),MONTH(X2297),1),""))</f>
        <v/>
      </c>
      <c r="Y2299" s="18">
        <f t="shared" ref="Y2299" si="3381">Y2298+1</f>
        <v>42647</v>
      </c>
      <c r="Z2299" s="18">
        <f t="shared" ref="Z2299" si="3382">Z2298+1</f>
        <v>42654</v>
      </c>
      <c r="AA2299" s="18">
        <f t="shared" ref="AA2299" si="3383">AA2298+1</f>
        <v>42661</v>
      </c>
      <c r="AB2299" s="18">
        <f t="shared" ref="AB2299" si="3384">IF(AB2298&lt;&gt;"",IF(EOMONTH(X2297,0)&gt;AB2298,AB2298+1,""),"")</f>
        <v>42668</v>
      </c>
      <c r="AC2299" s="18" t="str">
        <f t="shared" ref="AC2299" si="3385">IF(AC2298&lt;&gt;"",IF(EOMONTH(Y2297,0)&gt;AC2298,AC2298+1,""),"")</f>
        <v/>
      </c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</row>
    <row r="2300" spans="1:49" ht="11.25" customHeight="1">
      <c r="A2300" s="56"/>
      <c r="B2300" s="56"/>
      <c r="C2300" s="27"/>
      <c r="D2300" s="27"/>
      <c r="E2300" s="27"/>
      <c r="F2300" s="27"/>
      <c r="G2300" s="27"/>
      <c r="H2300" s="27"/>
      <c r="I2300" s="27"/>
      <c r="J2300" s="27"/>
      <c r="K2300" s="27"/>
      <c r="L2300" s="27"/>
      <c r="M2300" s="27"/>
      <c r="N2300" s="27"/>
      <c r="O2300" s="27"/>
      <c r="P2300" s="27"/>
      <c r="Q2300" s="27"/>
      <c r="R2300" s="27"/>
      <c r="S2300" s="27"/>
      <c r="T2300" s="27"/>
      <c r="U2300" s="27"/>
      <c r="V2300" s="7"/>
      <c r="W2300" s="7" t="s">
        <v>35</v>
      </c>
      <c r="X2300" s="18" t="str">
        <f t="shared" ref="X2300" si="3386">IF(X2299&lt;&gt;"",X2299+1,IF(WEEKDAY(X2297,2)=3,DATE(YEAR(X2297),MONTH(X2297),1),""))</f>
        <v/>
      </c>
      <c r="Y2300" s="18">
        <f t="shared" ref="Y2300:AA2300" si="3387">Y2299+1</f>
        <v>42648</v>
      </c>
      <c r="Z2300" s="18">
        <f t="shared" si="3387"/>
        <v>42655</v>
      </c>
      <c r="AA2300" s="18">
        <f t="shared" si="3387"/>
        <v>42662</v>
      </c>
      <c r="AB2300" s="18">
        <f t="shared" ref="AB2300" si="3388">IF(AB2299&lt;&gt;"",IF(EOMONTH(X2297,0)&gt;AB2299,AB2299+1,""),"")</f>
        <v>42669</v>
      </c>
      <c r="AC2300" s="18" t="str">
        <f t="shared" ref="AC2300" si="3389">IF(AC2299&lt;&gt;"",IF(EOMONTH(Y2297,0)&gt;AC2299,AC2299+1,""),"")</f>
        <v/>
      </c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</row>
    <row r="2301" spans="1:49" ht="11.25" customHeight="1">
      <c r="A2301" s="50">
        <f t="shared" ref="A2301" si="3390">A2297</f>
        <v>42617</v>
      </c>
      <c r="B2301" s="50"/>
      <c r="C2301" s="27"/>
      <c r="D2301" s="27"/>
      <c r="E2301" s="27"/>
      <c r="F2301" s="27"/>
      <c r="G2301" s="27"/>
      <c r="H2301" s="27"/>
      <c r="I2301" s="27"/>
      <c r="J2301" s="27"/>
      <c r="K2301" s="27"/>
      <c r="L2301" s="27"/>
      <c r="M2301" s="27"/>
      <c r="N2301" s="27"/>
      <c r="O2301" s="27"/>
      <c r="P2301" s="27"/>
      <c r="Q2301" s="27"/>
      <c r="R2301" s="27"/>
      <c r="S2301" s="27"/>
      <c r="T2301" s="27"/>
      <c r="U2301" s="27"/>
      <c r="V2301" s="7"/>
      <c r="W2301" s="7" t="s">
        <v>36</v>
      </c>
      <c r="X2301" s="18" t="str">
        <f t="shared" ref="X2301" si="3391">IF(X2300&lt;&gt;"",X2300+1,IF(WEEKDAY(X2297,2)=4,DATE(YEAR(X2297),MONTH(X2297),1),""))</f>
        <v/>
      </c>
      <c r="Y2301" s="18">
        <f t="shared" ref="Y2301:AA2301" si="3392">Y2300+1</f>
        <v>42649</v>
      </c>
      <c r="Z2301" s="18">
        <f t="shared" si="3392"/>
        <v>42656</v>
      </c>
      <c r="AA2301" s="18">
        <f t="shared" si="3392"/>
        <v>42663</v>
      </c>
      <c r="AB2301" s="18">
        <f t="shared" ref="AB2301" si="3393">IF(AB2300&lt;&gt;"",IF(EOMONTH(X2297,0)&gt;AB2300,AB2300+1,""),"")</f>
        <v>42670</v>
      </c>
      <c r="AC2301" s="18" t="str">
        <f t="shared" ref="AC2301" si="3394">IF(AC2300&lt;&gt;"",IF(EOMONTH(Y2297,0)&gt;AC2300,AC2300+1,""),"")</f>
        <v/>
      </c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</row>
    <row r="2302" spans="1:49" ht="11.25" customHeight="1">
      <c r="A2302" s="50"/>
      <c r="B2302" s="50"/>
      <c r="C2302" s="27"/>
      <c r="D2302" s="27"/>
      <c r="E2302" s="27"/>
      <c r="F2302" s="27"/>
      <c r="G2302" s="27"/>
      <c r="H2302" s="27"/>
      <c r="I2302" s="27"/>
      <c r="J2302" s="27"/>
      <c r="K2302" s="27"/>
      <c r="L2302" s="27"/>
      <c r="M2302" s="27"/>
      <c r="N2302" s="27"/>
      <c r="O2302" s="27"/>
      <c r="P2302" s="27"/>
      <c r="Q2302" s="27"/>
      <c r="R2302" s="27"/>
      <c r="S2302" s="27"/>
      <c r="T2302" s="27"/>
      <c r="U2302" s="27"/>
      <c r="V2302" s="7"/>
      <c r="W2302" s="7" t="s">
        <v>37</v>
      </c>
      <c r="X2302" s="18" t="str">
        <f t="shared" ref="X2302" si="3395">IF(X2301&lt;&gt;"",X2301+1,IF(WEEKDAY(X2297,2)=5,DATE(YEAR(X2297),MONTH(X2297),1),""))</f>
        <v/>
      </c>
      <c r="Y2302" s="18">
        <f t="shared" ref="Y2302:AA2302" si="3396">Y2301+1</f>
        <v>42650</v>
      </c>
      <c r="Z2302" s="18">
        <f t="shared" si="3396"/>
        <v>42657</v>
      </c>
      <c r="AA2302" s="18">
        <f t="shared" si="3396"/>
        <v>42664</v>
      </c>
      <c r="AB2302" s="18">
        <f t="shared" ref="AB2302" si="3397">IF(AB2301&lt;&gt;"",IF(EOMONTH(X2297,0)&gt;AB2301,AB2301+1,""),"")</f>
        <v>42671</v>
      </c>
      <c r="AC2302" s="18" t="str">
        <f t="shared" ref="AC2302" si="3398">IF(AC2301&lt;&gt;"",IF(EOMONTH(Y2297,0)&gt;AC2301,AC2301+1,""),"")</f>
        <v/>
      </c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</row>
    <row r="2303" spans="1:49" ht="11.25" customHeight="1">
      <c r="A2303" s="48" t="str">
        <f>IF(COUNTIF($AE$18:$AE$60,A2297)=1,VLOOKUP(A2297,$AE$18:$AF$60,2,0),"")</f>
        <v/>
      </c>
      <c r="B2303" s="48"/>
      <c r="C2303" s="27"/>
      <c r="D2303" s="27"/>
      <c r="E2303" s="27"/>
      <c r="F2303" s="27"/>
      <c r="G2303" s="27"/>
      <c r="H2303" s="27"/>
      <c r="I2303" s="27"/>
      <c r="J2303" s="27"/>
      <c r="K2303" s="27"/>
      <c r="L2303" s="27"/>
      <c r="M2303" s="27"/>
      <c r="N2303" s="27"/>
      <c r="O2303" s="27"/>
      <c r="P2303" s="27"/>
      <c r="Q2303" s="27"/>
      <c r="R2303" s="27"/>
      <c r="S2303" s="27"/>
      <c r="T2303" s="27"/>
      <c r="U2303" s="27"/>
      <c r="V2303" s="7"/>
      <c r="W2303" s="7" t="s">
        <v>38</v>
      </c>
      <c r="X2303" s="18">
        <f t="shared" ref="X2303" si="3399">IF(X2302&lt;&gt;"",X2302+1,IF(WEEKDAY(X2297,2)=6,DATE(YEAR(X2297),MONTH(X2297),1),""))</f>
        <v>42644</v>
      </c>
      <c r="Y2303" s="18">
        <f t="shared" ref="Y2303:AA2303" si="3400">Y2302+1</f>
        <v>42651</v>
      </c>
      <c r="Z2303" s="18">
        <f t="shared" si="3400"/>
        <v>42658</v>
      </c>
      <c r="AA2303" s="18">
        <f t="shared" si="3400"/>
        <v>42665</v>
      </c>
      <c r="AB2303" s="18">
        <f t="shared" ref="AB2303" si="3401">IF(AB2302&lt;&gt;"",IF(EOMONTH(X2297,0)&gt;AB2302,AB2302+1,""),"")</f>
        <v>42672</v>
      </c>
      <c r="AC2303" s="18" t="str">
        <f t="shared" ref="AC2303" si="3402">IF(AC2302&lt;&gt;"",IF(EOMONTH(Y2297,0)&gt;AC2302,AC2302+1,""),"")</f>
        <v/>
      </c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</row>
    <row r="2304" spans="1:49" ht="11.25" customHeight="1">
      <c r="A2304" s="49"/>
      <c r="B2304" s="49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7"/>
      <c r="W2304" s="19" t="s">
        <v>38</v>
      </c>
      <c r="X2304" s="20">
        <f t="shared" ref="X2304" si="3403">IF(X2303&lt;&gt;"",X2303+1,IF(WEEKDAY(X2297,2)=7,DATE(YEAR(X2297),MONTH(X2297),1),""))</f>
        <v>42645</v>
      </c>
      <c r="Y2304" s="20">
        <f t="shared" ref="Y2304:AA2304" si="3404">Y2303+1</f>
        <v>42652</v>
      </c>
      <c r="Z2304" s="20">
        <f t="shared" si="3404"/>
        <v>42659</v>
      </c>
      <c r="AA2304" s="20">
        <f t="shared" si="3404"/>
        <v>42666</v>
      </c>
      <c r="AB2304" s="20">
        <f t="shared" ref="AB2304" si="3405">IF(AB2303&lt;&gt;"",IF(EOMONTH(X2297,0)&gt;AB2303,AB2303+1,""),"")</f>
        <v>42673</v>
      </c>
      <c r="AC2304" s="20" t="str">
        <f t="shared" ref="AC2304" si="3406">IF(AC2303&lt;&gt;"",IF(EOMONTH(Y2297,0)&gt;AC2303,AC2303+1,""),"")</f>
        <v/>
      </c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</row>
    <row r="2305" spans="1:49" ht="33.75" customHeight="1">
      <c r="A2305" s="51">
        <f>TRUNC((A2307-WEEKDAY(A2307,2)-DATE(YEAR(A2307+4-WEEKDAY(A2307,2)),1,-10))/7)</f>
        <v>36</v>
      </c>
      <c r="B2305" s="51"/>
      <c r="C2305" s="52" t="str">
        <f>IF(MONTH(A2307)=MONTH(A2361),VLOOKUP(MONTH(A2307),$AI$1:$AJ$12,2,2)&amp;" "&amp;YEAR(A2307),VLOOKUP(MONTH(A2307),$AI$1:$AJ$12,2,2)&amp;" "&amp;YEAR(A2307)&amp;" / "&amp;VLOOKUP(MONTH(A2361),$AI$1:$AJ$12,2,2)&amp;" "&amp;YEAR(A2361))</f>
        <v>September 2016</v>
      </c>
      <c r="D2305" s="52"/>
      <c r="E2305" s="52"/>
      <c r="F2305" s="52"/>
      <c r="G2305" s="52"/>
      <c r="H2305" s="52"/>
      <c r="I2305" s="52"/>
      <c r="J2305" s="52"/>
      <c r="K2305" s="52"/>
      <c r="L2305" s="52"/>
      <c r="M2305" s="52" t="str">
        <f t="shared" ref="M2305" si="3407">C2305</f>
        <v>September 2016</v>
      </c>
      <c r="N2305" s="52"/>
      <c r="O2305" s="52"/>
      <c r="P2305" s="52"/>
      <c r="Q2305" s="52"/>
      <c r="R2305" s="52"/>
      <c r="S2305" s="52"/>
      <c r="T2305" s="52"/>
      <c r="U2305" s="52"/>
      <c r="V2305" s="52"/>
      <c r="W2305" s="52"/>
      <c r="X2305" s="52"/>
      <c r="Y2305" s="52"/>
      <c r="Z2305" s="53">
        <f t="shared" ref="Z2305" si="3408">A2305</f>
        <v>36</v>
      </c>
      <c r="AA2305" s="53"/>
      <c r="AB2305" s="53"/>
      <c r="AC2305" s="53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</row>
    <row r="2306" spans="1:49" ht="11.25" customHeight="1">
      <c r="A2306" s="27"/>
      <c r="B2306" s="27"/>
      <c r="C2306" s="27"/>
      <c r="D2306" s="27"/>
      <c r="E2306" s="27"/>
      <c r="F2306" s="27"/>
      <c r="G2306" s="27"/>
      <c r="H2306" s="27"/>
      <c r="I2306" s="27"/>
      <c r="J2306" s="27"/>
      <c r="K2306" s="27"/>
      <c r="L2306" s="2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</row>
    <row r="2307" spans="1:49" ht="11.25" customHeight="1">
      <c r="A2307" s="58">
        <f t="shared" ref="A2307" si="3409">A2297+1</f>
        <v>42618</v>
      </c>
      <c r="B2307" s="58"/>
      <c r="C2307" s="27"/>
      <c r="D2307" s="27"/>
      <c r="E2307" s="27"/>
      <c r="F2307" s="27"/>
      <c r="G2307" s="27"/>
      <c r="H2307" s="27"/>
      <c r="I2307" s="27"/>
      <c r="J2307" s="27"/>
      <c r="K2307" s="27"/>
      <c r="L2307" s="2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  <c r="AV2307" s="3"/>
      <c r="AW2307" s="3"/>
    </row>
    <row r="2308" spans="1:49" ht="11.25" customHeight="1">
      <c r="A2308" s="58"/>
      <c r="B2308" s="58"/>
      <c r="C2308" s="27"/>
      <c r="D2308" s="27"/>
      <c r="E2308" s="27"/>
      <c r="F2308" s="27"/>
      <c r="G2308" s="27"/>
      <c r="H2308" s="27"/>
      <c r="I2308" s="27"/>
      <c r="J2308" s="27"/>
      <c r="K2308" s="27"/>
      <c r="L2308" s="2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</row>
    <row r="2309" spans="1:49" ht="11.25" customHeight="1">
      <c r="A2309" s="58"/>
      <c r="B2309" s="58"/>
      <c r="C2309" s="27"/>
      <c r="D2309" s="27"/>
      <c r="E2309" s="27"/>
      <c r="F2309" s="27"/>
      <c r="G2309" s="27"/>
      <c r="H2309" s="27"/>
      <c r="I2309" s="27"/>
      <c r="J2309" s="27"/>
      <c r="K2309" s="27"/>
      <c r="L2309" s="2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</row>
    <row r="2310" spans="1:49" ht="11.25" customHeight="1">
      <c r="A2310" s="58"/>
      <c r="B2310" s="58"/>
      <c r="C2310" s="27"/>
      <c r="D2310" s="27"/>
      <c r="E2310" s="27"/>
      <c r="F2310" s="28"/>
      <c r="G2310" s="27"/>
      <c r="H2310" s="27"/>
      <c r="I2310" s="27"/>
      <c r="J2310" s="27"/>
      <c r="K2310" s="27"/>
      <c r="L2310" s="2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</row>
    <row r="2311" spans="1:49" ht="11.25" customHeight="1">
      <c r="A2311" s="57">
        <f t="shared" ref="A2311" si="3410">A2307</f>
        <v>42618</v>
      </c>
      <c r="B2311" s="57"/>
      <c r="C2311" s="27"/>
      <c r="D2311" s="27"/>
      <c r="E2311" s="27"/>
      <c r="F2311" s="27"/>
      <c r="G2311" s="27"/>
      <c r="H2311" s="27"/>
      <c r="I2311" s="27"/>
      <c r="J2311" s="27"/>
      <c r="K2311" s="27"/>
      <c r="L2311" s="2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</row>
    <row r="2312" spans="1:49" ht="11.25" customHeight="1">
      <c r="A2312" s="57"/>
      <c r="B2312" s="57"/>
      <c r="C2312" s="27"/>
      <c r="D2312" s="27"/>
      <c r="E2312" s="27"/>
      <c r="F2312" s="27"/>
      <c r="G2312" s="27"/>
      <c r="H2312" s="27"/>
      <c r="I2312" s="27"/>
      <c r="J2312" s="27"/>
      <c r="K2312" s="27"/>
      <c r="L2312" s="2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</row>
    <row r="2313" spans="1:49" ht="11.25" customHeight="1">
      <c r="A2313" s="54" t="str">
        <f>IF(COUNTIF($AE$18:$AE$60,A2307)=1,VLOOKUP(A2307,$AE$18:$AF$60,2,0),"")</f>
        <v/>
      </c>
      <c r="B2313" s="54"/>
      <c r="C2313" s="27"/>
      <c r="D2313" s="27"/>
      <c r="E2313" s="27"/>
      <c r="F2313" s="27"/>
      <c r="G2313" s="27"/>
      <c r="H2313" s="27"/>
      <c r="I2313" s="27"/>
      <c r="J2313" s="27"/>
      <c r="K2313" s="27"/>
      <c r="L2313" s="2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</row>
    <row r="2314" spans="1:49" ht="11.25" customHeight="1">
      <c r="A2314" s="55"/>
      <c r="B2314" s="55"/>
      <c r="C2314" s="29"/>
      <c r="D2314" s="29"/>
      <c r="E2314" s="29"/>
      <c r="F2314" s="29"/>
      <c r="G2314" s="29"/>
      <c r="H2314" s="29"/>
      <c r="I2314" s="29"/>
      <c r="J2314" s="29"/>
      <c r="K2314" s="29"/>
      <c r="L2314" s="29"/>
      <c r="M2314" s="11"/>
      <c r="N2314" s="11"/>
      <c r="O2314" s="11"/>
      <c r="P2314" s="11"/>
      <c r="Q2314" s="11"/>
      <c r="R2314" s="11"/>
      <c r="S2314" s="11"/>
      <c r="T2314" s="11"/>
      <c r="U2314" s="11"/>
      <c r="V2314" s="7"/>
      <c r="W2314" s="7"/>
      <c r="X2314" s="7"/>
      <c r="Y2314" s="7"/>
      <c r="Z2314" s="7"/>
      <c r="AA2314" s="7"/>
      <c r="AB2314" s="7"/>
      <c r="AC2314" s="7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</row>
    <row r="2315" spans="1:49" ht="11.25" customHeight="1">
      <c r="A2315" s="27"/>
      <c r="B2315" s="27"/>
      <c r="C2315" s="27"/>
      <c r="D2315" s="27"/>
      <c r="E2315" s="27"/>
      <c r="F2315" s="27"/>
      <c r="G2315" s="27"/>
      <c r="H2315" s="27"/>
      <c r="I2315" s="27"/>
      <c r="J2315" s="27"/>
      <c r="K2315" s="27"/>
      <c r="L2315" s="2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</row>
    <row r="2316" spans="1:49" ht="11.25" customHeight="1">
      <c r="A2316" s="58">
        <f t="shared" ref="A2316" si="3411">A2307+1</f>
        <v>42619</v>
      </c>
      <c r="B2316" s="58"/>
      <c r="C2316" s="27"/>
      <c r="D2316" s="27"/>
      <c r="E2316" s="27"/>
      <c r="F2316" s="27"/>
      <c r="G2316" s="27"/>
      <c r="H2316" s="27"/>
      <c r="I2316" s="27"/>
      <c r="J2316" s="27"/>
      <c r="K2316" s="27"/>
      <c r="L2316" s="2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</row>
    <row r="2317" spans="1:49" ht="11.25" customHeight="1">
      <c r="A2317" s="58"/>
      <c r="B2317" s="58"/>
      <c r="C2317" s="27"/>
      <c r="D2317" s="27"/>
      <c r="E2317" s="27"/>
      <c r="F2317" s="27"/>
      <c r="G2317" s="27"/>
      <c r="H2317" s="27"/>
      <c r="I2317" s="27"/>
      <c r="J2317" s="27"/>
      <c r="K2317" s="27"/>
      <c r="L2317" s="2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</row>
    <row r="2318" spans="1:49" ht="11.25" customHeight="1">
      <c r="A2318" s="58"/>
      <c r="B2318" s="58"/>
      <c r="C2318" s="27"/>
      <c r="D2318" s="27"/>
      <c r="E2318" s="27"/>
      <c r="F2318" s="27"/>
      <c r="G2318" s="27"/>
      <c r="H2318" s="27"/>
      <c r="I2318" s="27"/>
      <c r="J2318" s="27"/>
      <c r="K2318" s="27"/>
      <c r="L2318" s="2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</row>
    <row r="2319" spans="1:49" ht="11.25" customHeight="1">
      <c r="A2319" s="58"/>
      <c r="B2319" s="58"/>
      <c r="C2319" s="27"/>
      <c r="D2319" s="27"/>
      <c r="E2319" s="27"/>
      <c r="F2319" s="27"/>
      <c r="G2319" s="27"/>
      <c r="H2319" s="27"/>
      <c r="I2319" s="27"/>
      <c r="J2319" s="27"/>
      <c r="K2319" s="27"/>
      <c r="L2319" s="2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</row>
    <row r="2320" spans="1:49" ht="11.25" customHeight="1">
      <c r="A2320" s="57">
        <f t="shared" ref="A2320" si="3412">A2316</f>
        <v>42619</v>
      </c>
      <c r="B2320" s="57"/>
      <c r="C2320" s="27"/>
      <c r="D2320" s="27"/>
      <c r="E2320" s="27"/>
      <c r="F2320" s="27"/>
      <c r="G2320" s="27"/>
      <c r="H2320" s="27"/>
      <c r="I2320" s="27"/>
      <c r="J2320" s="27"/>
      <c r="K2320" s="27"/>
      <c r="L2320" s="2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</row>
    <row r="2321" spans="1:49" ht="11.25" customHeight="1">
      <c r="A2321" s="57"/>
      <c r="B2321" s="57"/>
      <c r="C2321" s="27"/>
      <c r="D2321" s="27"/>
      <c r="E2321" s="27"/>
      <c r="F2321" s="27"/>
      <c r="G2321" s="27"/>
      <c r="H2321" s="27"/>
      <c r="I2321" s="27"/>
      <c r="J2321" s="27"/>
      <c r="K2321" s="27"/>
      <c r="L2321" s="2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</row>
    <row r="2322" spans="1:49" ht="11.25" customHeight="1">
      <c r="A2322" s="54" t="str">
        <f>IF(COUNTIF($AE$18:$AE$60,A2316)=1,VLOOKUP(A2316,$AE$18:$AF$60,2,0),"")</f>
        <v/>
      </c>
      <c r="B2322" s="54"/>
      <c r="C2322" s="27"/>
      <c r="D2322" s="27"/>
      <c r="E2322" s="27"/>
      <c r="F2322" s="27"/>
      <c r="G2322" s="27"/>
      <c r="H2322" s="27"/>
      <c r="I2322" s="27"/>
      <c r="J2322" s="27"/>
      <c r="K2322" s="27"/>
      <c r="L2322" s="2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</row>
    <row r="2323" spans="1:49" ht="11.25" customHeight="1">
      <c r="A2323" s="55"/>
      <c r="B2323" s="55"/>
      <c r="C2323" s="29"/>
      <c r="D2323" s="29"/>
      <c r="E2323" s="29"/>
      <c r="F2323" s="29"/>
      <c r="G2323" s="29"/>
      <c r="H2323" s="29"/>
      <c r="I2323" s="29"/>
      <c r="J2323" s="29"/>
      <c r="K2323" s="29"/>
      <c r="L2323" s="29"/>
      <c r="M2323" s="11"/>
      <c r="N2323" s="11"/>
      <c r="O2323" s="11"/>
      <c r="P2323" s="11"/>
      <c r="Q2323" s="11"/>
      <c r="R2323" s="11"/>
      <c r="S2323" s="11"/>
      <c r="T2323" s="11"/>
      <c r="U2323" s="11"/>
      <c r="V2323" s="7"/>
      <c r="W2323" s="7"/>
      <c r="X2323" s="7"/>
      <c r="Y2323" s="7"/>
      <c r="Z2323" s="7"/>
      <c r="AA2323" s="7"/>
      <c r="AB2323" s="7"/>
      <c r="AC2323" s="7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</row>
    <row r="2324" spans="1:49" ht="11.25" customHeight="1">
      <c r="A2324" s="30"/>
      <c r="B2324" s="30"/>
      <c r="C2324" s="27"/>
      <c r="D2324" s="27"/>
      <c r="E2324" s="27"/>
      <c r="F2324" s="27"/>
      <c r="G2324" s="27"/>
      <c r="H2324" s="27"/>
      <c r="I2324" s="27"/>
      <c r="J2324" s="27"/>
      <c r="K2324" s="27"/>
      <c r="L2324" s="2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</row>
    <row r="2325" spans="1:49" ht="11.25" customHeight="1">
      <c r="A2325" s="58">
        <f t="shared" ref="A2325" si="3413">A2316+1</f>
        <v>42620</v>
      </c>
      <c r="B2325" s="58"/>
      <c r="C2325" s="27"/>
      <c r="D2325" s="27"/>
      <c r="E2325" s="27"/>
      <c r="F2325" s="27"/>
      <c r="G2325" s="27"/>
      <c r="H2325" s="27"/>
      <c r="I2325" s="27"/>
      <c r="J2325" s="27"/>
      <c r="K2325" s="27"/>
      <c r="L2325" s="2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</row>
    <row r="2326" spans="1:49" ht="11.25" customHeight="1">
      <c r="A2326" s="58"/>
      <c r="B2326" s="58"/>
      <c r="C2326" s="27"/>
      <c r="D2326" s="27"/>
      <c r="E2326" s="27"/>
      <c r="F2326" s="27"/>
      <c r="G2326" s="27"/>
      <c r="H2326" s="27"/>
      <c r="I2326" s="27"/>
      <c r="J2326" s="27"/>
      <c r="K2326" s="27"/>
      <c r="L2326" s="2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</row>
    <row r="2327" spans="1:49" ht="11.25" customHeight="1">
      <c r="A2327" s="58"/>
      <c r="B2327" s="58"/>
      <c r="C2327" s="27"/>
      <c r="D2327" s="27"/>
      <c r="E2327" s="27"/>
      <c r="F2327" s="27"/>
      <c r="G2327" s="27"/>
      <c r="H2327" s="27"/>
      <c r="I2327" s="27"/>
      <c r="J2327" s="27"/>
      <c r="K2327" s="27"/>
      <c r="L2327" s="2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</row>
    <row r="2328" spans="1:49" ht="11.25" customHeight="1">
      <c r="A2328" s="58"/>
      <c r="B2328" s="58"/>
      <c r="C2328" s="27"/>
      <c r="D2328" s="27"/>
      <c r="E2328" s="27"/>
      <c r="F2328" s="27"/>
      <c r="G2328" s="27"/>
      <c r="H2328" s="27"/>
      <c r="I2328" s="27"/>
      <c r="J2328" s="27"/>
      <c r="K2328" s="27"/>
      <c r="L2328" s="2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</row>
    <row r="2329" spans="1:49" ht="11.25" customHeight="1">
      <c r="A2329" s="57">
        <f t="shared" ref="A2329" si="3414">A2325</f>
        <v>42620</v>
      </c>
      <c r="B2329" s="57"/>
      <c r="C2329" s="27"/>
      <c r="D2329" s="27"/>
      <c r="E2329" s="27"/>
      <c r="F2329" s="27"/>
      <c r="G2329" s="27"/>
      <c r="H2329" s="27"/>
      <c r="I2329" s="27"/>
      <c r="J2329" s="27"/>
      <c r="K2329" s="27"/>
      <c r="L2329" s="2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</row>
    <row r="2330" spans="1:49" ht="11.25" customHeight="1">
      <c r="A2330" s="57"/>
      <c r="B2330" s="57"/>
      <c r="C2330" s="27"/>
      <c r="D2330" s="27"/>
      <c r="E2330" s="27"/>
      <c r="F2330" s="27"/>
      <c r="G2330" s="27"/>
      <c r="H2330" s="27"/>
      <c r="I2330" s="27"/>
      <c r="J2330" s="27"/>
      <c r="K2330" s="27"/>
      <c r="L2330" s="2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</row>
    <row r="2331" spans="1:49" ht="11.25" customHeight="1">
      <c r="A2331" s="54" t="str">
        <f>IF(COUNTIF($AE$18:$AE$60,A2325)=1,VLOOKUP(A2325,$AE$18:$AF$60,2,0),"")</f>
        <v/>
      </c>
      <c r="B2331" s="54"/>
      <c r="C2331" s="27"/>
      <c r="D2331" s="27"/>
      <c r="E2331" s="27"/>
      <c r="F2331" s="27"/>
      <c r="G2331" s="27"/>
      <c r="H2331" s="27"/>
      <c r="I2331" s="27"/>
      <c r="J2331" s="27"/>
      <c r="K2331" s="27"/>
      <c r="L2331" s="2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</row>
    <row r="2332" spans="1:49" ht="11.25" customHeight="1">
      <c r="A2332" s="55"/>
      <c r="B2332" s="55"/>
      <c r="C2332" s="29"/>
      <c r="D2332" s="29"/>
      <c r="E2332" s="29"/>
      <c r="F2332" s="29"/>
      <c r="G2332" s="29"/>
      <c r="H2332" s="29"/>
      <c r="I2332" s="29"/>
      <c r="J2332" s="29"/>
      <c r="K2332" s="29"/>
      <c r="L2332" s="29"/>
      <c r="M2332" s="11"/>
      <c r="N2332" s="11"/>
      <c r="O2332" s="11"/>
      <c r="P2332" s="11"/>
      <c r="Q2332" s="11"/>
      <c r="R2332" s="11"/>
      <c r="S2332" s="11"/>
      <c r="T2332" s="11"/>
      <c r="U2332" s="11"/>
      <c r="V2332" s="7"/>
      <c r="W2332" s="7"/>
      <c r="X2332" s="7"/>
      <c r="Y2332" s="7"/>
      <c r="Z2332" s="7"/>
      <c r="AA2332" s="7"/>
      <c r="AB2332" s="7"/>
      <c r="AC2332" s="7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</row>
    <row r="2333" spans="1:49" ht="11.25" customHeight="1">
      <c r="A2333" s="30"/>
      <c r="B2333" s="30"/>
      <c r="C2333" s="27"/>
      <c r="D2333" s="27"/>
      <c r="E2333" s="27"/>
      <c r="F2333" s="27"/>
      <c r="G2333" s="27"/>
      <c r="H2333" s="27"/>
      <c r="I2333" s="27"/>
      <c r="J2333" s="27"/>
      <c r="K2333" s="27"/>
      <c r="L2333" s="2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</row>
    <row r="2334" spans="1:49" ht="11.25" customHeight="1">
      <c r="A2334" s="58">
        <f t="shared" ref="A2334" si="3415">A2325+1</f>
        <v>42621</v>
      </c>
      <c r="B2334" s="58"/>
      <c r="C2334" s="27"/>
      <c r="D2334" s="27"/>
      <c r="E2334" s="27"/>
      <c r="F2334" s="27"/>
      <c r="G2334" s="27"/>
      <c r="H2334" s="27"/>
      <c r="I2334" s="27"/>
      <c r="J2334" s="27"/>
      <c r="K2334" s="27"/>
      <c r="L2334" s="2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</row>
    <row r="2335" spans="1:49" ht="11.25" customHeight="1">
      <c r="A2335" s="58"/>
      <c r="B2335" s="58"/>
      <c r="C2335" s="27"/>
      <c r="D2335" s="27"/>
      <c r="E2335" s="27"/>
      <c r="F2335" s="27"/>
      <c r="G2335" s="27"/>
      <c r="H2335" s="27"/>
      <c r="I2335" s="27"/>
      <c r="J2335" s="27"/>
      <c r="K2335" s="27"/>
      <c r="L2335" s="2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  <c r="AV2335" s="3"/>
      <c r="AW2335" s="3"/>
    </row>
    <row r="2336" spans="1:49" ht="11.25" customHeight="1">
      <c r="A2336" s="58"/>
      <c r="B2336" s="58"/>
      <c r="C2336" s="27"/>
      <c r="D2336" s="27"/>
      <c r="E2336" s="27"/>
      <c r="F2336" s="27"/>
      <c r="G2336" s="27"/>
      <c r="H2336" s="27"/>
      <c r="I2336" s="27"/>
      <c r="J2336" s="27"/>
      <c r="K2336" s="27"/>
      <c r="L2336" s="2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</row>
    <row r="2337" spans="1:49" ht="11.25" customHeight="1">
      <c r="A2337" s="58"/>
      <c r="B2337" s="58"/>
      <c r="C2337" s="27"/>
      <c r="D2337" s="27"/>
      <c r="E2337" s="27"/>
      <c r="F2337" s="27"/>
      <c r="G2337" s="27"/>
      <c r="H2337" s="27"/>
      <c r="I2337" s="27"/>
      <c r="J2337" s="27"/>
      <c r="K2337" s="27"/>
      <c r="L2337" s="2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  <c r="AV2337" s="3"/>
      <c r="AW2337" s="3"/>
    </row>
    <row r="2338" spans="1:49" ht="11.25" customHeight="1">
      <c r="A2338" s="57">
        <f t="shared" ref="A2338" si="3416">A2334</f>
        <v>42621</v>
      </c>
      <c r="B2338" s="57"/>
      <c r="C2338" s="27"/>
      <c r="D2338" s="27"/>
      <c r="E2338" s="27"/>
      <c r="F2338" s="27"/>
      <c r="G2338" s="27"/>
      <c r="H2338" s="27"/>
      <c r="I2338" s="27"/>
      <c r="J2338" s="27"/>
      <c r="K2338" s="27"/>
      <c r="L2338" s="27"/>
      <c r="M2338" s="7"/>
      <c r="N2338" s="7"/>
      <c r="O2338" s="7"/>
      <c r="P2338" s="27"/>
      <c r="Q2338" s="27"/>
      <c r="R2338" s="27"/>
      <c r="S2338" s="27"/>
      <c r="T2338" s="27"/>
      <c r="U2338" s="27"/>
      <c r="V2338" s="27"/>
      <c r="W2338" s="7"/>
      <c r="X2338" s="7"/>
      <c r="Y2338" s="7"/>
      <c r="Z2338" s="7"/>
      <c r="AA2338" s="7"/>
      <c r="AB2338" s="7"/>
      <c r="AC2338" s="7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</row>
    <row r="2339" spans="1:49" ht="11.25" customHeight="1">
      <c r="A2339" s="57"/>
      <c r="B2339" s="57"/>
      <c r="C2339" s="27"/>
      <c r="D2339" s="27"/>
      <c r="E2339" s="27"/>
      <c r="F2339" s="27"/>
      <c r="G2339" s="27"/>
      <c r="H2339" s="27"/>
      <c r="I2339" s="27"/>
      <c r="J2339" s="27"/>
      <c r="K2339" s="27"/>
      <c r="L2339" s="27"/>
      <c r="M2339" s="7"/>
      <c r="N2339" s="7"/>
      <c r="O2339" s="7"/>
      <c r="P2339" s="27"/>
      <c r="Q2339" s="27"/>
      <c r="R2339" s="27"/>
      <c r="S2339" s="27"/>
      <c r="T2339" s="27"/>
      <c r="U2339" s="27"/>
      <c r="V2339" s="27"/>
      <c r="W2339" s="7"/>
      <c r="X2339" s="7"/>
      <c r="Y2339" s="7"/>
      <c r="Z2339" s="7"/>
      <c r="AA2339" s="7"/>
      <c r="AB2339" s="7"/>
      <c r="AC2339" s="7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</row>
    <row r="2340" spans="1:49" ht="11.25" customHeight="1">
      <c r="A2340" s="54" t="str">
        <f>IF(COUNTIF($AE$18:$AE$60,A2334)=1,VLOOKUP(A2334,$AE$18:$AF$60,2,0),"")</f>
        <v/>
      </c>
      <c r="B2340" s="54"/>
      <c r="C2340" s="27"/>
      <c r="D2340" s="27"/>
      <c r="E2340" s="27"/>
      <c r="F2340" s="27"/>
      <c r="G2340" s="27"/>
      <c r="H2340" s="27"/>
      <c r="I2340" s="27"/>
      <c r="J2340" s="27"/>
      <c r="K2340" s="27"/>
      <c r="L2340" s="27"/>
      <c r="M2340" s="7"/>
      <c r="N2340" s="7"/>
      <c r="O2340" s="7"/>
      <c r="P2340" s="27"/>
      <c r="Q2340" s="27"/>
      <c r="R2340" s="27"/>
      <c r="S2340" s="27"/>
      <c r="T2340" s="27"/>
      <c r="U2340" s="27"/>
      <c r="V2340" s="27"/>
      <c r="W2340" s="7"/>
      <c r="X2340" s="7"/>
      <c r="Y2340" s="7"/>
      <c r="Z2340" s="7"/>
      <c r="AA2340" s="7"/>
      <c r="AB2340" s="7"/>
      <c r="AC2340" s="7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</row>
    <row r="2341" spans="1:49" ht="11.25" customHeight="1">
      <c r="A2341" s="55"/>
      <c r="B2341" s="55"/>
      <c r="C2341" s="29"/>
      <c r="D2341" s="29"/>
      <c r="E2341" s="29"/>
      <c r="F2341" s="29"/>
      <c r="G2341" s="29"/>
      <c r="H2341" s="29"/>
      <c r="I2341" s="29"/>
      <c r="J2341" s="29"/>
      <c r="K2341" s="29"/>
      <c r="L2341" s="29"/>
      <c r="M2341" s="11"/>
      <c r="N2341" s="11"/>
      <c r="O2341" s="11"/>
      <c r="P2341" s="29"/>
      <c r="Q2341" s="29"/>
      <c r="R2341" s="29"/>
      <c r="S2341" s="29"/>
      <c r="T2341" s="29"/>
      <c r="U2341" s="29"/>
      <c r="V2341" s="27"/>
      <c r="W2341" s="7"/>
      <c r="X2341" s="7"/>
      <c r="Y2341" s="7"/>
      <c r="Z2341" s="7"/>
      <c r="AA2341" s="7"/>
      <c r="AB2341" s="7"/>
      <c r="AC2341" s="7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</row>
    <row r="2342" spans="1:49" ht="11.25" customHeight="1">
      <c r="A2342" s="7"/>
      <c r="B2342" s="7"/>
      <c r="C2342" s="27"/>
      <c r="D2342" s="27"/>
      <c r="E2342" s="27"/>
      <c r="F2342" s="27"/>
      <c r="G2342" s="27"/>
      <c r="H2342" s="27"/>
      <c r="I2342" s="27"/>
      <c r="J2342" s="27"/>
      <c r="K2342" s="27"/>
      <c r="L2342" s="27"/>
      <c r="M2342" s="7"/>
      <c r="N2342" s="7"/>
      <c r="O2342" s="7"/>
      <c r="P2342" s="27"/>
      <c r="Q2342" s="27"/>
      <c r="R2342" s="27"/>
      <c r="S2342" s="27"/>
      <c r="T2342" s="27"/>
      <c r="U2342" s="27"/>
      <c r="V2342" s="27"/>
      <c r="W2342" s="7"/>
      <c r="X2342" s="7"/>
      <c r="Y2342" s="7"/>
      <c r="Z2342" s="7"/>
      <c r="AA2342" s="7"/>
      <c r="AB2342" s="7"/>
      <c r="AC2342" s="7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</row>
    <row r="2343" spans="1:49" ht="11.25" customHeight="1">
      <c r="A2343" s="58">
        <f t="shared" ref="A2343" si="3417">A2334+1</f>
        <v>42622</v>
      </c>
      <c r="B2343" s="58"/>
      <c r="C2343" s="27"/>
      <c r="D2343" s="27"/>
      <c r="E2343" s="27"/>
      <c r="F2343" s="27"/>
      <c r="G2343" s="27"/>
      <c r="H2343" s="27"/>
      <c r="I2343" s="27"/>
      <c r="J2343" s="27"/>
      <c r="K2343" s="27"/>
      <c r="L2343" s="27"/>
      <c r="M2343" s="7"/>
      <c r="N2343" s="7"/>
      <c r="O2343" s="7"/>
      <c r="P2343" s="27"/>
      <c r="Q2343" s="27"/>
      <c r="R2343" s="27"/>
      <c r="S2343" s="27"/>
      <c r="T2343" s="27"/>
      <c r="U2343" s="27"/>
      <c r="V2343" s="27"/>
      <c r="X2343" s="47">
        <f t="shared" ref="X2343" si="3418">IF(DAY(A2307)&gt;$AD$5,DATE(YEAR(A2307),MONTH(A2307),1),DATE(YEAR(A2307),MONTH(A2307)-1,1))</f>
        <v>42583</v>
      </c>
      <c r="Y2343" s="47"/>
      <c r="Z2343" s="47"/>
      <c r="AA2343" s="47"/>
      <c r="AB2343" s="47"/>
      <c r="AC2343" s="18" t="str">
        <f t="shared" ref="AC2343" si="3419">IF(AB2350&lt;&gt;"",IF(EOMONTH(Y2343,0)&gt;AB2350,AB2350+1,""),"")</f>
        <v/>
      </c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</row>
    <row r="2344" spans="1:49" ht="11.25" customHeight="1">
      <c r="A2344" s="58"/>
      <c r="B2344" s="58"/>
      <c r="C2344" s="27"/>
      <c r="D2344" s="27"/>
      <c r="E2344" s="27"/>
      <c r="F2344" s="27"/>
      <c r="G2344" s="27"/>
      <c r="H2344" s="27"/>
      <c r="I2344" s="27"/>
      <c r="J2344" s="27"/>
      <c r="K2344" s="27"/>
      <c r="L2344" s="27"/>
      <c r="M2344" s="7"/>
      <c r="N2344" s="7"/>
      <c r="O2344" s="7"/>
      <c r="P2344" s="27"/>
      <c r="Q2344" s="27"/>
      <c r="R2344" s="27"/>
      <c r="S2344" s="27"/>
      <c r="T2344" s="27"/>
      <c r="U2344" s="27"/>
      <c r="V2344" s="27"/>
      <c r="W2344" s="7" t="s">
        <v>35</v>
      </c>
      <c r="X2344" s="18">
        <f t="shared" ref="X2344" si="3420">IF(WEEKDAY(X2343,2)=1,DATE(YEAR(X2343),MONTH(X2343),1),"")</f>
        <v>42583</v>
      </c>
      <c r="Y2344" s="18">
        <f t="shared" ref="Y2344:AA2344" si="3421">X2350+1</f>
        <v>42590</v>
      </c>
      <c r="Z2344" s="18">
        <f t="shared" si="3421"/>
        <v>42597</v>
      </c>
      <c r="AA2344" s="18">
        <f t="shared" si="3421"/>
        <v>42604</v>
      </c>
      <c r="AB2344" s="18">
        <f t="shared" ref="AB2344" si="3422">IF(AA2350&lt;&gt;"",IF(EOMONTH(X2343,0)&gt;AA2350,AA2350+1,""),"")</f>
        <v>42611</v>
      </c>
      <c r="AC2344" s="18" t="str">
        <f t="shared" ref="AC2344" si="3423">IF(AB2350&lt;&gt;"",IF(EOMONTH(X2343,0)&gt;AB2350,AB2350+1,""),"")</f>
        <v/>
      </c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</row>
    <row r="2345" spans="1:49" ht="11.25" customHeight="1">
      <c r="A2345" s="58"/>
      <c r="B2345" s="58"/>
      <c r="C2345" s="27"/>
      <c r="D2345" s="27"/>
      <c r="E2345" s="27"/>
      <c r="F2345" s="27"/>
      <c r="G2345" s="27"/>
      <c r="H2345" s="27"/>
      <c r="I2345" s="27"/>
      <c r="J2345" s="27"/>
      <c r="K2345" s="27"/>
      <c r="L2345" s="27"/>
      <c r="M2345" s="27"/>
      <c r="N2345" s="27"/>
      <c r="O2345" s="27"/>
      <c r="P2345" s="27"/>
      <c r="Q2345" s="27"/>
      <c r="R2345" s="27"/>
      <c r="S2345" s="27"/>
      <c r="T2345" s="27"/>
      <c r="U2345" s="27"/>
      <c r="V2345" s="27"/>
      <c r="W2345" s="7" t="s">
        <v>36</v>
      </c>
      <c r="X2345" s="18">
        <f t="shared" ref="X2345" si="3424">IF(X2344&lt;&gt;"",X2344+1,IF(WEEKDAY(X2343,2)=2,DATE(YEAR(X2343),MONTH(X2343),1),""))</f>
        <v>42584</v>
      </c>
      <c r="Y2345" s="18">
        <f t="shared" ref="Y2345:Y2350" si="3425">Y2344+1</f>
        <v>42591</v>
      </c>
      <c r="Z2345" s="18">
        <f t="shared" ref="Z2345:Z2350" si="3426">Z2344+1</f>
        <v>42598</v>
      </c>
      <c r="AA2345" s="18">
        <f t="shared" ref="AA2345:AA2350" si="3427">AA2344+1</f>
        <v>42605</v>
      </c>
      <c r="AB2345" s="18">
        <f t="shared" ref="AB2345" si="3428">IF(AB2344&lt;&gt;"",IF(EOMONTH(X2343,0)&gt;AB2344,AB2344+1,""),"")</f>
        <v>42612</v>
      </c>
      <c r="AC2345" s="18" t="str">
        <f t="shared" ref="AC2345" si="3429">IF(AC2344&lt;&gt;"",IF(EOMONTH(Y2343,0)&gt;AC2344,AC2344+1,""),"")</f>
        <v/>
      </c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  <c r="AV2345" s="3"/>
      <c r="AW2345" s="3"/>
    </row>
    <row r="2346" spans="1:49" ht="11.25" customHeight="1">
      <c r="A2346" s="58"/>
      <c r="B2346" s="58"/>
      <c r="C2346" s="27"/>
      <c r="D2346" s="27"/>
      <c r="E2346" s="27"/>
      <c r="F2346" s="27"/>
      <c r="G2346" s="27"/>
      <c r="H2346" s="27"/>
      <c r="I2346" s="27"/>
      <c r="J2346" s="27"/>
      <c r="K2346" s="27"/>
      <c r="L2346" s="27"/>
      <c r="M2346" s="27"/>
      <c r="N2346" s="27"/>
      <c r="O2346" s="27"/>
      <c r="P2346" s="27"/>
      <c r="Q2346" s="27"/>
      <c r="R2346" s="27"/>
      <c r="S2346" s="27"/>
      <c r="T2346" s="27"/>
      <c r="U2346" s="27"/>
      <c r="V2346" s="27"/>
      <c r="W2346" s="7" t="s">
        <v>35</v>
      </c>
      <c r="X2346" s="18">
        <f t="shared" ref="X2346" si="3430">IF(X2345&lt;&gt;"",X2345+1,IF(WEEKDAY(X2343,2)=3,DATE(YEAR(X2343),MONTH(X2343),1),""))</f>
        <v>42585</v>
      </c>
      <c r="Y2346" s="18">
        <f t="shared" si="3425"/>
        <v>42592</v>
      </c>
      <c r="Z2346" s="18">
        <f t="shared" si="3426"/>
        <v>42599</v>
      </c>
      <c r="AA2346" s="18">
        <f t="shared" si="3427"/>
        <v>42606</v>
      </c>
      <c r="AB2346" s="18">
        <f t="shared" ref="AB2346" si="3431">IF(AB2345&lt;&gt;"",IF(EOMONTH(X2343,0)&gt;AB2345,AB2345+1,""),"")</f>
        <v>42613</v>
      </c>
      <c r="AC2346" s="18" t="str">
        <f t="shared" ref="AC2346" si="3432">IF(AC2345&lt;&gt;"",IF(EOMONTH(Y2343,0)&gt;AC2345,AC2345+1,""),"")</f>
        <v/>
      </c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  <c r="AV2346" s="3"/>
      <c r="AW2346" s="3"/>
    </row>
    <row r="2347" spans="1:49" ht="11.25" customHeight="1">
      <c r="A2347" s="57">
        <f t="shared" ref="A2347" si="3433">A2343</f>
        <v>42622</v>
      </c>
      <c r="B2347" s="57"/>
      <c r="C2347" s="27"/>
      <c r="D2347" s="27"/>
      <c r="E2347" s="27"/>
      <c r="F2347" s="27"/>
      <c r="G2347" s="27"/>
      <c r="H2347" s="27"/>
      <c r="I2347" s="27"/>
      <c r="J2347" s="27"/>
      <c r="K2347" s="27"/>
      <c r="L2347" s="27"/>
      <c r="M2347" s="27"/>
      <c r="N2347" s="27"/>
      <c r="O2347" s="27"/>
      <c r="P2347" s="27"/>
      <c r="Q2347" s="27"/>
      <c r="R2347" s="27"/>
      <c r="S2347" s="27"/>
      <c r="T2347" s="27"/>
      <c r="U2347" s="27"/>
      <c r="V2347" s="27"/>
      <c r="W2347" s="7" t="s">
        <v>36</v>
      </c>
      <c r="X2347" s="18">
        <f t="shared" ref="X2347" si="3434">IF(X2346&lt;&gt;"",X2346+1,IF(WEEKDAY(X2343,2)=4,DATE(YEAR(X2343),MONTH(X2343),1),""))</f>
        <v>42586</v>
      </c>
      <c r="Y2347" s="18">
        <f t="shared" si="3425"/>
        <v>42593</v>
      </c>
      <c r="Z2347" s="18">
        <f t="shared" si="3426"/>
        <v>42600</v>
      </c>
      <c r="AA2347" s="18">
        <f t="shared" si="3427"/>
        <v>42607</v>
      </c>
      <c r="AB2347" s="18" t="str">
        <f t="shared" ref="AB2347" si="3435">IF(AB2346&lt;&gt;"",IF(EOMONTH(X2343,0)&gt;AB2346,AB2346+1,""),"")</f>
        <v/>
      </c>
      <c r="AC2347" s="18" t="str">
        <f t="shared" ref="AC2347" si="3436">IF(AC2346&lt;&gt;"",IF(EOMONTH(Y2343,0)&gt;AC2346,AC2346+1,""),"")</f>
        <v/>
      </c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  <c r="AV2347" s="3"/>
      <c r="AW2347" s="3"/>
    </row>
    <row r="2348" spans="1:49" ht="11.25" customHeight="1">
      <c r="A2348" s="57"/>
      <c r="B2348" s="57"/>
      <c r="C2348" s="27"/>
      <c r="D2348" s="27"/>
      <c r="E2348" s="27"/>
      <c r="F2348" s="27"/>
      <c r="G2348" s="27"/>
      <c r="H2348" s="27"/>
      <c r="I2348" s="27"/>
      <c r="J2348" s="27"/>
      <c r="K2348" s="27"/>
      <c r="L2348" s="27"/>
      <c r="M2348" s="27"/>
      <c r="N2348" s="27"/>
      <c r="O2348" s="27"/>
      <c r="P2348" s="27"/>
      <c r="Q2348" s="27"/>
      <c r="R2348" s="27"/>
      <c r="S2348" s="27"/>
      <c r="T2348" s="27"/>
      <c r="U2348" s="27"/>
      <c r="V2348" s="27"/>
      <c r="W2348" s="7" t="s">
        <v>37</v>
      </c>
      <c r="X2348" s="18">
        <f t="shared" ref="X2348" si="3437">IF(X2347&lt;&gt;"",X2347+1,IF(WEEKDAY(X2343,2)=5,DATE(YEAR(X2343),MONTH(X2343),1),""))</f>
        <v>42587</v>
      </c>
      <c r="Y2348" s="18">
        <f t="shared" si="3425"/>
        <v>42594</v>
      </c>
      <c r="Z2348" s="18">
        <f t="shared" si="3426"/>
        <v>42601</v>
      </c>
      <c r="AA2348" s="18">
        <f t="shared" si="3427"/>
        <v>42608</v>
      </c>
      <c r="AB2348" s="18" t="str">
        <f t="shared" ref="AB2348" si="3438">IF(AB2347&lt;&gt;"",IF(EOMONTH(X2343,0)&gt;AB2347,AB2347+1,""),"")</f>
        <v/>
      </c>
      <c r="AC2348" s="18" t="str">
        <f t="shared" ref="AC2348" si="3439">IF(AC2347&lt;&gt;"",IF(EOMONTH(Y2343,0)&gt;AC2347,AC2347+1,""),"")</f>
        <v/>
      </c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  <c r="AV2348" s="3"/>
      <c r="AW2348" s="3"/>
    </row>
    <row r="2349" spans="1:49" ht="11.25" customHeight="1">
      <c r="A2349" s="54" t="str">
        <f>IF(COUNTIF($AE$18:$AE$60,A2343)=1,VLOOKUP(A2343,$AE$18:$AF$60,2,0),"")</f>
        <v/>
      </c>
      <c r="B2349" s="54"/>
      <c r="C2349" s="27"/>
      <c r="D2349" s="27"/>
      <c r="E2349" s="27"/>
      <c r="F2349" s="27"/>
      <c r="G2349" s="27"/>
      <c r="H2349" s="27"/>
      <c r="I2349" s="27"/>
      <c r="J2349" s="27"/>
      <c r="K2349" s="27"/>
      <c r="L2349" s="27"/>
      <c r="M2349" s="27"/>
      <c r="N2349" s="27"/>
      <c r="O2349" s="27"/>
      <c r="P2349" s="27"/>
      <c r="Q2349" s="27"/>
      <c r="R2349" s="27"/>
      <c r="S2349" s="27"/>
      <c r="T2349" s="27"/>
      <c r="U2349" s="27"/>
      <c r="V2349" s="27"/>
      <c r="W2349" s="7" t="s">
        <v>38</v>
      </c>
      <c r="X2349" s="18">
        <f t="shared" ref="X2349" si="3440">IF(X2348&lt;&gt;"",X2348+1,IF(WEEKDAY(X2343,2)=6,DATE(YEAR(X2343),MONTH(X2343),1),""))</f>
        <v>42588</v>
      </c>
      <c r="Y2349" s="18">
        <f t="shared" si="3425"/>
        <v>42595</v>
      </c>
      <c r="Z2349" s="18">
        <f t="shared" si="3426"/>
        <v>42602</v>
      </c>
      <c r="AA2349" s="18">
        <f t="shared" si="3427"/>
        <v>42609</v>
      </c>
      <c r="AB2349" s="18" t="str">
        <f t="shared" ref="AB2349" si="3441">IF(AB2348&lt;&gt;"",IF(EOMONTH(X2343,0)&gt;AB2348,AB2348+1,""),"")</f>
        <v/>
      </c>
      <c r="AC2349" s="18" t="str">
        <f t="shared" ref="AC2349" si="3442">IF(AC2348&lt;&gt;"",IF(EOMONTH(Y2343,0)&gt;AC2348,AC2348+1,""),"")</f>
        <v/>
      </c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  <c r="AV2349" s="3"/>
      <c r="AW2349" s="3"/>
    </row>
    <row r="2350" spans="1:49" ht="11.25" customHeight="1">
      <c r="A2350" s="55"/>
      <c r="B2350" s="55"/>
      <c r="C2350" s="29"/>
      <c r="D2350" s="29"/>
      <c r="E2350" s="29"/>
      <c r="F2350" s="29"/>
      <c r="G2350" s="29"/>
      <c r="H2350" s="29"/>
      <c r="I2350" s="29"/>
      <c r="J2350" s="29"/>
      <c r="K2350" s="29"/>
      <c r="L2350" s="29"/>
      <c r="M2350" s="29"/>
      <c r="N2350" s="29"/>
      <c r="O2350" s="29"/>
      <c r="P2350" s="29"/>
      <c r="Q2350" s="29"/>
      <c r="R2350" s="29"/>
      <c r="S2350" s="29"/>
      <c r="T2350" s="29"/>
      <c r="U2350" s="29"/>
      <c r="V2350" s="27"/>
      <c r="W2350" s="19" t="s">
        <v>38</v>
      </c>
      <c r="X2350" s="20">
        <f t="shared" ref="X2350" si="3443">IF(X2349&lt;&gt;"",X2349+1,IF(WEEKDAY(X2343,2)=7,DATE(YEAR(X2343),MONTH(X2343),1),""))</f>
        <v>42589</v>
      </c>
      <c r="Y2350" s="20">
        <f t="shared" si="3425"/>
        <v>42596</v>
      </c>
      <c r="Z2350" s="20">
        <f t="shared" si="3426"/>
        <v>42603</v>
      </c>
      <c r="AA2350" s="20">
        <f t="shared" si="3427"/>
        <v>42610</v>
      </c>
      <c r="AB2350" s="20" t="str">
        <f t="shared" ref="AB2350" si="3444">IF(AB2349&lt;&gt;"",IF(EOMONTH(X2343,0)&gt;AB2349,AB2349+1,""),"")</f>
        <v/>
      </c>
      <c r="AC2350" s="20" t="str">
        <f t="shared" ref="AC2350" si="3445">IF(AC2349&lt;&gt;"",IF(EOMONTH(Y2343,0)&gt;AC2349,AC2349+1,""),"")</f>
        <v/>
      </c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  <c r="AV2350" s="3"/>
      <c r="AW2350" s="3"/>
    </row>
    <row r="2351" spans="1:49" ht="11.25" customHeight="1">
      <c r="A2351" s="21"/>
      <c r="B2351" s="21"/>
      <c r="C2351" s="27"/>
      <c r="D2351" s="27"/>
      <c r="E2351" s="27"/>
      <c r="F2351" s="27"/>
      <c r="G2351" s="27"/>
      <c r="H2351" s="27"/>
      <c r="I2351" s="27"/>
      <c r="J2351" s="27"/>
      <c r="K2351" s="27"/>
      <c r="L2351" s="27"/>
      <c r="M2351" s="27"/>
      <c r="N2351" s="27"/>
      <c r="O2351" s="27"/>
      <c r="P2351" s="27"/>
      <c r="Q2351" s="27"/>
      <c r="R2351" s="27"/>
      <c r="S2351" s="27"/>
      <c r="T2351" s="27"/>
      <c r="U2351" s="27"/>
      <c r="V2351" s="27"/>
      <c r="W2351" s="7"/>
      <c r="X2351" s="7"/>
      <c r="Y2351" s="7"/>
      <c r="Z2351" s="7"/>
      <c r="AA2351" s="7"/>
      <c r="AB2351" s="7"/>
      <c r="AC2351" s="27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  <c r="AV2351" s="3"/>
      <c r="AW2351" s="3"/>
    </row>
    <row r="2352" spans="1:49" ht="11.25" customHeight="1">
      <c r="A2352" s="56">
        <f t="shared" ref="A2352" si="3446">A2343+1</f>
        <v>42623</v>
      </c>
      <c r="B2352" s="56"/>
      <c r="C2352" s="27"/>
      <c r="D2352" s="27"/>
      <c r="E2352" s="27"/>
      <c r="F2352" s="27"/>
      <c r="G2352" s="27"/>
      <c r="H2352" s="27"/>
      <c r="I2352" s="27"/>
      <c r="J2352" s="27"/>
      <c r="K2352" s="27"/>
      <c r="L2352" s="27"/>
      <c r="M2352" s="27"/>
      <c r="N2352" s="27"/>
      <c r="O2352" s="27"/>
      <c r="P2352" s="27"/>
      <c r="Q2352" s="27"/>
      <c r="R2352" s="27"/>
      <c r="S2352" s="27"/>
      <c r="T2352" s="27"/>
      <c r="U2352" s="27"/>
      <c r="V2352" s="27"/>
      <c r="X2352" s="47">
        <f t="shared" ref="X2352" si="3447">DATE(YEAR(X2343),MONTH(X2343)+1,1)</f>
        <v>42614</v>
      </c>
      <c r="Y2352" s="47"/>
      <c r="Z2352" s="47"/>
      <c r="AA2352" s="47"/>
      <c r="AB2352" s="47"/>
      <c r="AC2352" s="18" t="str">
        <f t="shared" ref="AC2352" si="3448">IF(AB2359&lt;&gt;"",IF(EOMONTH(Y2352,0)&gt;AB2359,AB2359+1,""),"")</f>
        <v/>
      </c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  <c r="AV2352" s="3"/>
      <c r="AW2352" s="3"/>
    </row>
    <row r="2353" spans="1:49" ht="11.25" customHeight="1">
      <c r="A2353" s="56"/>
      <c r="B2353" s="56"/>
      <c r="C2353" s="27"/>
      <c r="D2353" s="27"/>
      <c r="E2353" s="27"/>
      <c r="F2353" s="27"/>
      <c r="G2353" s="27"/>
      <c r="H2353" s="27"/>
      <c r="I2353" s="27"/>
      <c r="J2353" s="27"/>
      <c r="K2353" s="27"/>
      <c r="L2353" s="27"/>
      <c r="M2353" s="27"/>
      <c r="N2353" s="27"/>
      <c r="O2353" s="27"/>
      <c r="P2353" s="27"/>
      <c r="Q2353" s="27"/>
      <c r="R2353" s="27"/>
      <c r="S2353" s="27"/>
      <c r="T2353" s="27"/>
      <c r="U2353" s="27"/>
      <c r="V2353" s="27"/>
      <c r="W2353" s="7" t="s">
        <v>35</v>
      </c>
      <c r="X2353" s="18" t="str">
        <f t="shared" ref="X2353" si="3449">IF(WEEKDAY(X2352,2)=1,DATE(YEAR(X2352),MONTH(X2352),1),"")</f>
        <v/>
      </c>
      <c r="Y2353" s="18">
        <f t="shared" ref="Y2353:AA2353" si="3450">X2359+1</f>
        <v>42618</v>
      </c>
      <c r="Z2353" s="18">
        <f t="shared" si="3450"/>
        <v>42625</v>
      </c>
      <c r="AA2353" s="18">
        <f t="shared" si="3450"/>
        <v>42632</v>
      </c>
      <c r="AB2353" s="18">
        <f t="shared" ref="AB2353" si="3451">IF(AA2359&lt;&gt;"",IF(EOMONTH(X2352,0)&gt;AA2359,AA2359+1,""),"")</f>
        <v>42639</v>
      </c>
      <c r="AC2353" s="18" t="str">
        <f t="shared" ref="AC2353" si="3452">IF(AB2359&lt;&gt;"",IF(EOMONTH(X2352,0)&gt;AB2359,AB2359+1,""),"")</f>
        <v/>
      </c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  <c r="AV2353" s="3"/>
      <c r="AW2353" s="3"/>
    </row>
    <row r="2354" spans="1:49" ht="11.25" customHeight="1">
      <c r="A2354" s="56"/>
      <c r="B2354" s="56"/>
      <c r="C2354" s="27"/>
      <c r="D2354" s="27"/>
      <c r="E2354" s="27"/>
      <c r="F2354" s="27"/>
      <c r="G2354" s="27"/>
      <c r="H2354" s="27"/>
      <c r="I2354" s="27"/>
      <c r="J2354" s="27"/>
      <c r="K2354" s="27"/>
      <c r="L2354" s="27"/>
      <c r="M2354" s="27"/>
      <c r="N2354" s="27"/>
      <c r="O2354" s="27"/>
      <c r="P2354" s="27"/>
      <c r="Q2354" s="27"/>
      <c r="R2354" s="27"/>
      <c r="S2354" s="27"/>
      <c r="T2354" s="27"/>
      <c r="U2354" s="27"/>
      <c r="V2354" s="27"/>
      <c r="W2354" s="7" t="s">
        <v>36</v>
      </c>
      <c r="X2354" s="18" t="str">
        <f t="shared" ref="X2354" si="3453">IF(X2353&lt;&gt;"",X2353+1,IF(WEEKDAY(X2352,2)=2,DATE(YEAR(X2352),MONTH(X2352),1),""))</f>
        <v/>
      </c>
      <c r="Y2354" s="18">
        <f t="shared" ref="Y2354:Y2359" si="3454">Y2353+1</f>
        <v>42619</v>
      </c>
      <c r="Z2354" s="18">
        <f t="shared" ref="Z2354:Z2359" si="3455">Z2353+1</f>
        <v>42626</v>
      </c>
      <c r="AA2354" s="18">
        <f t="shared" ref="AA2354:AA2359" si="3456">AA2353+1</f>
        <v>42633</v>
      </c>
      <c r="AB2354" s="18">
        <f t="shared" ref="AB2354" si="3457">IF(AB2353&lt;&gt;"",IF(EOMONTH(X2352,0)&gt;AB2353,AB2353+1,""),"")</f>
        <v>42640</v>
      </c>
      <c r="AC2354" s="18" t="str">
        <f t="shared" ref="AC2354" si="3458">IF(AC2353&lt;&gt;"",IF(EOMONTH(Y2352,0)&gt;AC2353,AC2353+1,""),"")</f>
        <v/>
      </c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  <c r="AV2354" s="3"/>
      <c r="AW2354" s="3"/>
    </row>
    <row r="2355" spans="1:49" ht="11.25" customHeight="1">
      <c r="A2355" s="56"/>
      <c r="B2355" s="56"/>
      <c r="C2355" s="27"/>
      <c r="D2355" s="27"/>
      <c r="E2355" s="27"/>
      <c r="F2355" s="27"/>
      <c r="G2355" s="27"/>
      <c r="H2355" s="27"/>
      <c r="I2355" s="27"/>
      <c r="J2355" s="27"/>
      <c r="K2355" s="27"/>
      <c r="L2355" s="27"/>
      <c r="M2355" s="27"/>
      <c r="N2355" s="27"/>
      <c r="O2355" s="27"/>
      <c r="P2355" s="27"/>
      <c r="Q2355" s="27"/>
      <c r="R2355" s="27"/>
      <c r="S2355" s="27"/>
      <c r="T2355" s="27"/>
      <c r="U2355" s="27"/>
      <c r="V2355" s="27"/>
      <c r="W2355" s="7" t="s">
        <v>35</v>
      </c>
      <c r="X2355" s="18" t="str">
        <f t="shared" ref="X2355" si="3459">IF(X2354&lt;&gt;"",X2354+1,IF(WEEKDAY(X2352,2)=3,DATE(YEAR(X2352),MONTH(X2352),1),""))</f>
        <v/>
      </c>
      <c r="Y2355" s="18">
        <f t="shared" si="3454"/>
        <v>42620</v>
      </c>
      <c r="Z2355" s="18">
        <f t="shared" si="3455"/>
        <v>42627</v>
      </c>
      <c r="AA2355" s="18">
        <f t="shared" si="3456"/>
        <v>42634</v>
      </c>
      <c r="AB2355" s="18">
        <f t="shared" ref="AB2355" si="3460">IF(AB2354&lt;&gt;"",IF(EOMONTH(X2352,0)&gt;AB2354,AB2354+1,""),"")</f>
        <v>42641</v>
      </c>
      <c r="AC2355" s="18" t="str">
        <f t="shared" ref="AC2355" si="3461">IF(AC2354&lt;&gt;"",IF(EOMONTH(Y2352,0)&gt;AC2354,AC2354+1,""),"")</f>
        <v/>
      </c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  <c r="AV2355" s="3"/>
      <c r="AW2355" s="3"/>
    </row>
    <row r="2356" spans="1:49" ht="11.25" customHeight="1">
      <c r="A2356" s="50">
        <f t="shared" ref="A2356" si="3462">A2352</f>
        <v>42623</v>
      </c>
      <c r="B2356" s="50"/>
      <c r="C2356" s="27"/>
      <c r="D2356" s="27"/>
      <c r="E2356" s="27"/>
      <c r="F2356" s="27"/>
      <c r="G2356" s="27"/>
      <c r="H2356" s="27"/>
      <c r="I2356" s="27"/>
      <c r="J2356" s="27"/>
      <c r="K2356" s="27"/>
      <c r="L2356" s="27"/>
      <c r="M2356" s="27"/>
      <c r="N2356" s="27"/>
      <c r="O2356" s="27"/>
      <c r="P2356" s="27"/>
      <c r="Q2356" s="27"/>
      <c r="R2356" s="27"/>
      <c r="S2356" s="27"/>
      <c r="T2356" s="27"/>
      <c r="U2356" s="27"/>
      <c r="V2356" s="27"/>
      <c r="W2356" s="7" t="s">
        <v>36</v>
      </c>
      <c r="X2356" s="18">
        <f t="shared" ref="X2356" si="3463">IF(X2355&lt;&gt;"",X2355+1,IF(WEEKDAY(X2352,2)=4,DATE(YEAR(X2352),MONTH(X2352),1),""))</f>
        <v>42614</v>
      </c>
      <c r="Y2356" s="18">
        <f t="shared" si="3454"/>
        <v>42621</v>
      </c>
      <c r="Z2356" s="18">
        <f t="shared" si="3455"/>
        <v>42628</v>
      </c>
      <c r="AA2356" s="18">
        <f t="shared" si="3456"/>
        <v>42635</v>
      </c>
      <c r="AB2356" s="18">
        <f t="shared" ref="AB2356" si="3464">IF(AB2355&lt;&gt;"",IF(EOMONTH(X2352,0)&gt;AB2355,AB2355+1,""),"")</f>
        <v>42642</v>
      </c>
      <c r="AC2356" s="18" t="str">
        <f t="shared" ref="AC2356" si="3465">IF(AC2355&lt;&gt;"",IF(EOMONTH(Y2352,0)&gt;AC2355,AC2355+1,""),"")</f>
        <v/>
      </c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  <c r="AV2356" s="3"/>
      <c r="AW2356" s="3"/>
    </row>
    <row r="2357" spans="1:49" ht="11.25" customHeight="1">
      <c r="A2357" s="50"/>
      <c r="B2357" s="50"/>
      <c r="C2357" s="27"/>
      <c r="D2357" s="27"/>
      <c r="E2357" s="31"/>
      <c r="F2357" s="31"/>
      <c r="G2357" s="31"/>
      <c r="H2357" s="31"/>
      <c r="I2357" s="31"/>
      <c r="J2357" s="31"/>
      <c r="K2357" s="31"/>
      <c r="L2357" s="27"/>
      <c r="M2357" s="27"/>
      <c r="N2357" s="27"/>
      <c r="O2357" s="27"/>
      <c r="P2357" s="27"/>
      <c r="Q2357" s="27"/>
      <c r="R2357" s="27"/>
      <c r="S2357" s="27"/>
      <c r="T2357" s="27"/>
      <c r="U2357" s="27"/>
      <c r="V2357" s="27"/>
      <c r="W2357" s="7" t="s">
        <v>37</v>
      </c>
      <c r="X2357" s="18">
        <f t="shared" ref="X2357" si="3466">IF(X2356&lt;&gt;"",X2356+1,IF(WEEKDAY(X2352,2)=5,DATE(YEAR(X2352),MONTH(X2352),1),""))</f>
        <v>42615</v>
      </c>
      <c r="Y2357" s="18">
        <f t="shared" si="3454"/>
        <v>42622</v>
      </c>
      <c r="Z2357" s="18">
        <f t="shared" si="3455"/>
        <v>42629</v>
      </c>
      <c r="AA2357" s="18">
        <f t="shared" si="3456"/>
        <v>42636</v>
      </c>
      <c r="AB2357" s="18">
        <f t="shared" ref="AB2357" si="3467">IF(AB2356&lt;&gt;"",IF(EOMONTH(X2352,0)&gt;AB2356,AB2356+1,""),"")</f>
        <v>42643</v>
      </c>
      <c r="AC2357" s="18" t="str">
        <f t="shared" ref="AC2357" si="3468">IF(AC2356&lt;&gt;"",IF(EOMONTH(Y2352,0)&gt;AC2356,AC2356+1,""),"")</f>
        <v/>
      </c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  <c r="AV2357" s="3"/>
      <c r="AW2357" s="3"/>
    </row>
    <row r="2358" spans="1:49" ht="11.25" customHeight="1">
      <c r="A2358" s="48" t="str">
        <f>IF(COUNTIF($AE$18:$AE$60,A2352)=1,VLOOKUP(A2352,$AE$18:$AF$60,2,0),"")</f>
        <v/>
      </c>
      <c r="B2358" s="48"/>
      <c r="C2358" s="27"/>
      <c r="D2358" s="27"/>
      <c r="E2358" s="31"/>
      <c r="F2358" s="31"/>
      <c r="G2358" s="31"/>
      <c r="H2358" s="31"/>
      <c r="I2358" s="31"/>
      <c r="J2358" s="31"/>
      <c r="K2358" s="31"/>
      <c r="L2358" s="27"/>
      <c r="M2358" s="27"/>
      <c r="N2358" s="27"/>
      <c r="O2358" s="27"/>
      <c r="P2358" s="27"/>
      <c r="Q2358" s="27"/>
      <c r="R2358" s="27"/>
      <c r="S2358" s="27"/>
      <c r="T2358" s="27"/>
      <c r="U2358" s="27"/>
      <c r="V2358" s="27"/>
      <c r="W2358" s="7" t="s">
        <v>38</v>
      </c>
      <c r="X2358" s="18">
        <f t="shared" ref="X2358" si="3469">IF(X2357&lt;&gt;"",X2357+1,IF(WEEKDAY(X2352,2)=6,DATE(YEAR(X2352),MONTH(X2352),1),""))</f>
        <v>42616</v>
      </c>
      <c r="Y2358" s="18">
        <f t="shared" si="3454"/>
        <v>42623</v>
      </c>
      <c r="Z2358" s="18">
        <f t="shared" si="3455"/>
        <v>42630</v>
      </c>
      <c r="AA2358" s="18">
        <f t="shared" si="3456"/>
        <v>42637</v>
      </c>
      <c r="AB2358" s="18" t="str">
        <f t="shared" ref="AB2358" si="3470">IF(AB2357&lt;&gt;"",IF(EOMONTH(X2352,0)&gt;AB2357,AB2357+1,""),"")</f>
        <v/>
      </c>
      <c r="AC2358" s="18" t="str">
        <f t="shared" ref="AC2358" si="3471">IF(AC2357&lt;&gt;"",IF(EOMONTH(Y2352,0)&gt;AC2357,AC2357+1,""),"")</f>
        <v/>
      </c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  <c r="AV2358" s="3"/>
      <c r="AW2358" s="3"/>
    </row>
    <row r="2359" spans="1:49" ht="11.25" customHeight="1">
      <c r="A2359" s="49"/>
      <c r="B2359" s="49"/>
      <c r="C2359" s="29"/>
      <c r="D2359" s="29"/>
      <c r="E2359" s="29"/>
      <c r="F2359" s="29"/>
      <c r="G2359" s="29"/>
      <c r="H2359" s="29"/>
      <c r="I2359" s="29"/>
      <c r="J2359" s="29"/>
      <c r="K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9"/>
      <c r="V2359" s="27"/>
      <c r="W2359" s="19" t="s">
        <v>38</v>
      </c>
      <c r="X2359" s="20">
        <f t="shared" ref="X2359" si="3472">IF(X2358&lt;&gt;"",X2358+1,IF(WEEKDAY(X2352,2)=7,DATE(YEAR(X2352),MONTH(X2352),1),""))</f>
        <v>42617</v>
      </c>
      <c r="Y2359" s="20">
        <f t="shared" si="3454"/>
        <v>42624</v>
      </c>
      <c r="Z2359" s="20">
        <f t="shared" si="3455"/>
        <v>42631</v>
      </c>
      <c r="AA2359" s="20">
        <f t="shared" si="3456"/>
        <v>42638</v>
      </c>
      <c r="AB2359" s="20" t="str">
        <f t="shared" ref="AB2359" si="3473">IF(AB2358&lt;&gt;"",IF(EOMONTH(X2352,0)&gt;AB2358,AB2358+1,""),"")</f>
        <v/>
      </c>
      <c r="AC2359" s="20" t="str">
        <f t="shared" ref="AC2359" si="3474">IF(AC2358&lt;&gt;"",IF(EOMONTH(Y2352,0)&gt;AC2358,AC2358+1,""),"")</f>
        <v/>
      </c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  <c r="AV2359" s="3"/>
      <c r="AW2359" s="3"/>
    </row>
    <row r="2360" spans="1:49" ht="11.25" customHeight="1">
      <c r="A2360" s="25"/>
      <c r="B2360" s="25"/>
      <c r="C2360" s="27"/>
      <c r="D2360" s="27"/>
      <c r="E2360" s="27"/>
      <c r="F2360" s="27"/>
      <c r="G2360" s="27"/>
      <c r="H2360" s="27"/>
      <c r="I2360" s="27"/>
      <c r="J2360" s="27"/>
      <c r="K2360" s="27"/>
      <c r="L2360" s="27"/>
      <c r="M2360" s="27"/>
      <c r="N2360" s="27"/>
      <c r="O2360" s="27"/>
      <c r="P2360" s="27"/>
      <c r="Q2360" s="27"/>
      <c r="R2360" s="27"/>
      <c r="S2360" s="27"/>
      <c r="T2360" s="27"/>
      <c r="U2360" s="27"/>
      <c r="V2360" s="27"/>
      <c r="W2360" s="7"/>
      <c r="X2360" s="7"/>
      <c r="Y2360" s="7"/>
      <c r="Z2360" s="7"/>
      <c r="AA2360" s="7"/>
      <c r="AB2360" s="7"/>
      <c r="AC2360" s="27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  <c r="AV2360" s="3"/>
      <c r="AW2360" s="3"/>
    </row>
    <row r="2361" spans="1:49" ht="11.25" customHeight="1">
      <c r="A2361" s="56">
        <f t="shared" ref="A2361" si="3475">A2352+1</f>
        <v>42624</v>
      </c>
      <c r="B2361" s="56"/>
      <c r="C2361" s="27"/>
      <c r="D2361" s="27"/>
      <c r="E2361" s="27"/>
      <c r="F2361" s="27"/>
      <c r="G2361" s="27"/>
      <c r="H2361" s="27"/>
      <c r="I2361" s="27"/>
      <c r="J2361" s="27"/>
      <c r="K2361" s="27"/>
      <c r="L2361" s="27"/>
      <c r="M2361" s="27"/>
      <c r="N2361" s="27"/>
      <c r="O2361" s="27"/>
      <c r="P2361" s="27"/>
      <c r="Q2361" s="27"/>
      <c r="R2361" s="27"/>
      <c r="S2361" s="27"/>
      <c r="T2361" s="27"/>
      <c r="U2361" s="27"/>
      <c r="V2361" s="27"/>
      <c r="X2361" s="47">
        <f t="shared" ref="X2361" si="3476">DATE(YEAR(X2352),MONTH(X2352)+1,1)</f>
        <v>42644</v>
      </c>
      <c r="Y2361" s="47"/>
      <c r="Z2361" s="47"/>
      <c r="AA2361" s="47"/>
      <c r="AB2361" s="47"/>
      <c r="AC2361" s="18" t="str">
        <f t="shared" ref="AC2361" si="3477">IF(AB2368&lt;&gt;"",IF(EOMONTH(Y2361,0)&gt;AB2368,AB2368+1,""),"")</f>
        <v/>
      </c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  <c r="AV2361" s="3"/>
      <c r="AW2361" s="3"/>
    </row>
    <row r="2362" spans="1:49" ht="11.25" customHeight="1">
      <c r="A2362" s="56"/>
      <c r="B2362" s="56"/>
      <c r="C2362" s="27"/>
      <c r="D2362" s="27"/>
      <c r="E2362" s="27"/>
      <c r="F2362" s="27"/>
      <c r="G2362" s="27"/>
      <c r="H2362" s="27"/>
      <c r="I2362" s="27"/>
      <c r="J2362" s="27"/>
      <c r="K2362" s="27"/>
      <c r="L2362" s="27"/>
      <c r="M2362" s="27"/>
      <c r="N2362" s="27"/>
      <c r="O2362" s="27"/>
      <c r="P2362" s="27"/>
      <c r="Q2362" s="27"/>
      <c r="R2362" s="27"/>
      <c r="S2362" s="27"/>
      <c r="T2362" s="27"/>
      <c r="U2362" s="27"/>
      <c r="V2362" s="27"/>
      <c r="W2362" s="7" t="s">
        <v>35</v>
      </c>
      <c r="X2362" s="18" t="str">
        <f t="shared" ref="X2362" si="3478">IF(WEEKDAY(X2361,2)=1,DATE(YEAR(X2361),MONTH(X2361),1),"")</f>
        <v/>
      </c>
      <c r="Y2362" s="18">
        <f t="shared" ref="Y2362:AA2362" si="3479">X2368+1</f>
        <v>42646</v>
      </c>
      <c r="Z2362" s="18">
        <f t="shared" si="3479"/>
        <v>42653</v>
      </c>
      <c r="AA2362" s="18">
        <f t="shared" si="3479"/>
        <v>42660</v>
      </c>
      <c r="AB2362" s="18">
        <f t="shared" ref="AB2362" si="3480">IF(AA2368&lt;&gt;"",IF(EOMONTH(X2361,0)&gt;AA2368,AA2368+1,""),"")</f>
        <v>42667</v>
      </c>
      <c r="AC2362" s="18">
        <f t="shared" ref="AC2362" si="3481">IF(AB2368&lt;&gt;"",IF(EOMONTH(X2361,0)&gt;AB2368,AB2368+1,""),"")</f>
        <v>42674</v>
      </c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  <c r="AV2362" s="3"/>
      <c r="AW2362" s="3"/>
    </row>
    <row r="2363" spans="1:49" ht="11.25" customHeight="1">
      <c r="A2363" s="56"/>
      <c r="B2363" s="56"/>
      <c r="C2363" s="27"/>
      <c r="D2363" s="27"/>
      <c r="E2363" s="27"/>
      <c r="F2363" s="27"/>
      <c r="G2363" s="27"/>
      <c r="H2363" s="27"/>
      <c r="I2363" s="27"/>
      <c r="J2363" s="27"/>
      <c r="K2363" s="27"/>
      <c r="L2363" s="27"/>
      <c r="M2363" s="27"/>
      <c r="N2363" s="27"/>
      <c r="O2363" s="27"/>
      <c r="P2363" s="27"/>
      <c r="Q2363" s="27"/>
      <c r="R2363" s="27"/>
      <c r="S2363" s="27"/>
      <c r="T2363" s="27"/>
      <c r="U2363" s="27"/>
      <c r="V2363" s="27"/>
      <c r="W2363" s="7" t="s">
        <v>36</v>
      </c>
      <c r="X2363" s="18" t="str">
        <f t="shared" ref="X2363" si="3482">IF(X2362&lt;&gt;"",X2362+1,IF(WEEKDAY(X2361,2)=2,DATE(YEAR(X2361),MONTH(X2361),1),""))</f>
        <v/>
      </c>
      <c r="Y2363" s="18">
        <f t="shared" ref="Y2363" si="3483">Y2362+1</f>
        <v>42647</v>
      </c>
      <c r="Z2363" s="18">
        <f t="shared" ref="Z2363" si="3484">Z2362+1</f>
        <v>42654</v>
      </c>
      <c r="AA2363" s="18">
        <f t="shared" ref="AA2363" si="3485">AA2362+1</f>
        <v>42661</v>
      </c>
      <c r="AB2363" s="18">
        <f t="shared" ref="AB2363" si="3486">IF(AB2362&lt;&gt;"",IF(EOMONTH(X2361,0)&gt;AB2362,AB2362+1,""),"")</f>
        <v>42668</v>
      </c>
      <c r="AC2363" s="18" t="str">
        <f t="shared" ref="AC2363" si="3487">IF(AC2362&lt;&gt;"",IF(EOMONTH(Y2361,0)&gt;AC2362,AC2362+1,""),"")</f>
        <v/>
      </c>
      <c r="AL2363" s="3"/>
      <c r="AM2363" s="3"/>
      <c r="AN2363" s="3"/>
      <c r="AO2363" s="3"/>
      <c r="AP2363" s="3"/>
      <c r="AQ2363" s="3"/>
      <c r="AR2363" s="3"/>
      <c r="AS2363" s="3"/>
      <c r="AT2363" s="3"/>
      <c r="AU2363" s="3"/>
      <c r="AV2363" s="3"/>
      <c r="AW2363" s="3"/>
    </row>
    <row r="2364" spans="1:49" ht="11.25" customHeight="1">
      <c r="A2364" s="56"/>
      <c r="B2364" s="56"/>
      <c r="C2364" s="27"/>
      <c r="D2364" s="27"/>
      <c r="E2364" s="27"/>
      <c r="F2364" s="27"/>
      <c r="G2364" s="27"/>
      <c r="H2364" s="27"/>
      <c r="I2364" s="27"/>
      <c r="J2364" s="27"/>
      <c r="K2364" s="27"/>
      <c r="L2364" s="27"/>
      <c r="M2364" s="27"/>
      <c r="N2364" s="27"/>
      <c r="O2364" s="27"/>
      <c r="P2364" s="27"/>
      <c r="Q2364" s="27"/>
      <c r="R2364" s="27"/>
      <c r="S2364" s="27"/>
      <c r="T2364" s="27"/>
      <c r="U2364" s="27"/>
      <c r="V2364" s="7"/>
      <c r="W2364" s="7" t="s">
        <v>35</v>
      </c>
      <c r="X2364" s="18" t="str">
        <f t="shared" ref="X2364" si="3488">IF(X2363&lt;&gt;"",X2363+1,IF(WEEKDAY(X2361,2)=3,DATE(YEAR(X2361),MONTH(X2361),1),""))</f>
        <v/>
      </c>
      <c r="Y2364" s="18">
        <f t="shared" ref="Y2364:AA2364" si="3489">Y2363+1</f>
        <v>42648</v>
      </c>
      <c r="Z2364" s="18">
        <f t="shared" si="3489"/>
        <v>42655</v>
      </c>
      <c r="AA2364" s="18">
        <f t="shared" si="3489"/>
        <v>42662</v>
      </c>
      <c r="AB2364" s="18">
        <f t="shared" ref="AB2364" si="3490">IF(AB2363&lt;&gt;"",IF(EOMONTH(X2361,0)&gt;AB2363,AB2363+1,""),"")</f>
        <v>42669</v>
      </c>
      <c r="AC2364" s="18" t="str">
        <f t="shared" ref="AC2364" si="3491">IF(AC2363&lt;&gt;"",IF(EOMONTH(Y2361,0)&gt;AC2363,AC2363+1,""),"")</f>
        <v/>
      </c>
      <c r="AL2364" s="3"/>
      <c r="AM2364" s="3"/>
      <c r="AN2364" s="3"/>
      <c r="AO2364" s="3"/>
      <c r="AP2364" s="3"/>
      <c r="AQ2364" s="3"/>
      <c r="AR2364" s="3"/>
      <c r="AS2364" s="3"/>
      <c r="AT2364" s="3"/>
      <c r="AU2364" s="3"/>
      <c r="AV2364" s="3"/>
      <c r="AW2364" s="3"/>
    </row>
    <row r="2365" spans="1:49" ht="11.25" customHeight="1">
      <c r="A2365" s="50">
        <f t="shared" ref="A2365" si="3492">A2361</f>
        <v>42624</v>
      </c>
      <c r="B2365" s="50"/>
      <c r="C2365" s="27"/>
      <c r="D2365" s="27"/>
      <c r="E2365" s="27"/>
      <c r="F2365" s="27"/>
      <c r="G2365" s="27"/>
      <c r="H2365" s="27"/>
      <c r="I2365" s="27"/>
      <c r="J2365" s="27"/>
      <c r="K2365" s="27"/>
      <c r="L2365" s="27"/>
      <c r="M2365" s="27"/>
      <c r="N2365" s="27"/>
      <c r="O2365" s="27"/>
      <c r="P2365" s="27"/>
      <c r="Q2365" s="27"/>
      <c r="R2365" s="27"/>
      <c r="S2365" s="27"/>
      <c r="T2365" s="27"/>
      <c r="U2365" s="27"/>
      <c r="V2365" s="7"/>
      <c r="W2365" s="7" t="s">
        <v>36</v>
      </c>
      <c r="X2365" s="18" t="str">
        <f t="shared" ref="X2365" si="3493">IF(X2364&lt;&gt;"",X2364+1,IF(WEEKDAY(X2361,2)=4,DATE(YEAR(X2361),MONTH(X2361),1),""))</f>
        <v/>
      </c>
      <c r="Y2365" s="18">
        <f t="shared" ref="Y2365:AA2365" si="3494">Y2364+1</f>
        <v>42649</v>
      </c>
      <c r="Z2365" s="18">
        <f t="shared" si="3494"/>
        <v>42656</v>
      </c>
      <c r="AA2365" s="18">
        <f t="shared" si="3494"/>
        <v>42663</v>
      </c>
      <c r="AB2365" s="18">
        <f t="shared" ref="AB2365" si="3495">IF(AB2364&lt;&gt;"",IF(EOMONTH(X2361,0)&gt;AB2364,AB2364+1,""),"")</f>
        <v>42670</v>
      </c>
      <c r="AC2365" s="18" t="str">
        <f t="shared" ref="AC2365" si="3496">IF(AC2364&lt;&gt;"",IF(EOMONTH(Y2361,0)&gt;AC2364,AC2364+1,""),"")</f>
        <v/>
      </c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  <c r="AV2365" s="3"/>
      <c r="AW2365" s="3"/>
    </row>
    <row r="2366" spans="1:49" ht="11.25" customHeight="1">
      <c r="A2366" s="50"/>
      <c r="B2366" s="50"/>
      <c r="C2366" s="27"/>
      <c r="D2366" s="27"/>
      <c r="E2366" s="27"/>
      <c r="F2366" s="27"/>
      <c r="G2366" s="27"/>
      <c r="H2366" s="27"/>
      <c r="I2366" s="27"/>
      <c r="J2366" s="27"/>
      <c r="K2366" s="27"/>
      <c r="L2366" s="27"/>
      <c r="M2366" s="27"/>
      <c r="N2366" s="27"/>
      <c r="O2366" s="27"/>
      <c r="P2366" s="27"/>
      <c r="Q2366" s="27"/>
      <c r="R2366" s="27"/>
      <c r="S2366" s="27"/>
      <c r="T2366" s="27"/>
      <c r="U2366" s="27"/>
      <c r="V2366" s="7"/>
      <c r="W2366" s="7" t="s">
        <v>37</v>
      </c>
      <c r="X2366" s="18" t="str">
        <f t="shared" ref="X2366" si="3497">IF(X2365&lt;&gt;"",X2365+1,IF(WEEKDAY(X2361,2)=5,DATE(YEAR(X2361),MONTH(X2361),1),""))</f>
        <v/>
      </c>
      <c r="Y2366" s="18">
        <f t="shared" ref="Y2366:AA2366" si="3498">Y2365+1</f>
        <v>42650</v>
      </c>
      <c r="Z2366" s="18">
        <f t="shared" si="3498"/>
        <v>42657</v>
      </c>
      <c r="AA2366" s="18">
        <f t="shared" si="3498"/>
        <v>42664</v>
      </c>
      <c r="AB2366" s="18">
        <f t="shared" ref="AB2366" si="3499">IF(AB2365&lt;&gt;"",IF(EOMONTH(X2361,0)&gt;AB2365,AB2365+1,""),"")</f>
        <v>42671</v>
      </c>
      <c r="AC2366" s="18" t="str">
        <f t="shared" ref="AC2366" si="3500">IF(AC2365&lt;&gt;"",IF(EOMONTH(Y2361,0)&gt;AC2365,AC2365+1,""),"")</f>
        <v/>
      </c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  <c r="AV2366" s="3"/>
      <c r="AW2366" s="3"/>
    </row>
    <row r="2367" spans="1:49" ht="11.25" customHeight="1">
      <c r="A2367" s="48" t="str">
        <f>IF(COUNTIF($AE$18:$AE$60,A2361)=1,VLOOKUP(A2361,$AE$18:$AF$60,2,0),"")</f>
        <v/>
      </c>
      <c r="B2367" s="48"/>
      <c r="C2367" s="27"/>
      <c r="D2367" s="27"/>
      <c r="E2367" s="27"/>
      <c r="F2367" s="27"/>
      <c r="G2367" s="27"/>
      <c r="H2367" s="27"/>
      <c r="I2367" s="27"/>
      <c r="J2367" s="27"/>
      <c r="K2367" s="27"/>
      <c r="L2367" s="27"/>
      <c r="M2367" s="27"/>
      <c r="N2367" s="27"/>
      <c r="O2367" s="27"/>
      <c r="P2367" s="27"/>
      <c r="Q2367" s="27"/>
      <c r="R2367" s="27"/>
      <c r="S2367" s="27"/>
      <c r="T2367" s="27"/>
      <c r="U2367" s="27"/>
      <c r="V2367" s="7"/>
      <c r="W2367" s="7" t="s">
        <v>38</v>
      </c>
      <c r="X2367" s="18">
        <f t="shared" ref="X2367" si="3501">IF(X2366&lt;&gt;"",X2366+1,IF(WEEKDAY(X2361,2)=6,DATE(YEAR(X2361),MONTH(X2361),1),""))</f>
        <v>42644</v>
      </c>
      <c r="Y2367" s="18">
        <f t="shared" ref="Y2367:AA2367" si="3502">Y2366+1</f>
        <v>42651</v>
      </c>
      <c r="Z2367" s="18">
        <f t="shared" si="3502"/>
        <v>42658</v>
      </c>
      <c r="AA2367" s="18">
        <f t="shared" si="3502"/>
        <v>42665</v>
      </c>
      <c r="AB2367" s="18">
        <f t="shared" ref="AB2367" si="3503">IF(AB2366&lt;&gt;"",IF(EOMONTH(X2361,0)&gt;AB2366,AB2366+1,""),"")</f>
        <v>42672</v>
      </c>
      <c r="AC2367" s="18" t="str">
        <f t="shared" ref="AC2367" si="3504">IF(AC2366&lt;&gt;"",IF(EOMONTH(Y2361,0)&gt;AC2366,AC2366+1,""),"")</f>
        <v/>
      </c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3"/>
    </row>
    <row r="2368" spans="1:49" ht="11.25" customHeight="1">
      <c r="A2368" s="49"/>
      <c r="B2368" s="49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7"/>
      <c r="W2368" s="19" t="s">
        <v>38</v>
      </c>
      <c r="X2368" s="20">
        <f t="shared" ref="X2368" si="3505">IF(X2367&lt;&gt;"",X2367+1,IF(WEEKDAY(X2361,2)=7,DATE(YEAR(X2361),MONTH(X2361),1),""))</f>
        <v>42645</v>
      </c>
      <c r="Y2368" s="20">
        <f t="shared" ref="Y2368:AA2368" si="3506">Y2367+1</f>
        <v>42652</v>
      </c>
      <c r="Z2368" s="20">
        <f t="shared" si="3506"/>
        <v>42659</v>
      </c>
      <c r="AA2368" s="20">
        <f t="shared" si="3506"/>
        <v>42666</v>
      </c>
      <c r="AB2368" s="20">
        <f t="shared" ref="AB2368" si="3507">IF(AB2367&lt;&gt;"",IF(EOMONTH(X2361,0)&gt;AB2367,AB2367+1,""),"")</f>
        <v>42673</v>
      </c>
      <c r="AC2368" s="20" t="str">
        <f t="shared" ref="AC2368" si="3508">IF(AC2367&lt;&gt;"",IF(EOMONTH(Y2361,0)&gt;AC2367,AC2367+1,""),"")</f>
        <v/>
      </c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3"/>
    </row>
    <row r="2369" spans="1:49" ht="33.75" customHeight="1">
      <c r="A2369" s="51">
        <f>TRUNC((A2371-WEEKDAY(A2371,2)-DATE(YEAR(A2371+4-WEEKDAY(A2371,2)),1,-10))/7)</f>
        <v>37</v>
      </c>
      <c r="B2369" s="51"/>
      <c r="C2369" s="52" t="str">
        <f>IF(MONTH(A2371)=MONTH(A2425),VLOOKUP(MONTH(A2371),$AI$1:$AJ$12,2,2)&amp;" "&amp;YEAR(A2371),VLOOKUP(MONTH(A2371),$AI$1:$AJ$12,2,2)&amp;" "&amp;YEAR(A2371)&amp;" / "&amp;VLOOKUP(MONTH(A2425),$AI$1:$AJ$12,2,2)&amp;" "&amp;YEAR(A2425))</f>
        <v>September 2016</v>
      </c>
      <c r="D2369" s="52"/>
      <c r="E2369" s="52"/>
      <c r="F2369" s="52"/>
      <c r="G2369" s="52"/>
      <c r="H2369" s="52"/>
      <c r="I2369" s="52"/>
      <c r="J2369" s="52"/>
      <c r="K2369" s="52"/>
      <c r="L2369" s="52"/>
      <c r="M2369" s="52" t="str">
        <f t="shared" ref="M2369" si="3509">C2369</f>
        <v>September 2016</v>
      </c>
      <c r="N2369" s="52"/>
      <c r="O2369" s="52"/>
      <c r="P2369" s="52"/>
      <c r="Q2369" s="52"/>
      <c r="R2369" s="52"/>
      <c r="S2369" s="52"/>
      <c r="T2369" s="52"/>
      <c r="U2369" s="52"/>
      <c r="V2369" s="52"/>
      <c r="W2369" s="52"/>
      <c r="X2369" s="52"/>
      <c r="Y2369" s="52"/>
      <c r="Z2369" s="53">
        <f t="shared" ref="Z2369" si="3510">A2369</f>
        <v>37</v>
      </c>
      <c r="AA2369" s="53"/>
      <c r="AB2369" s="53"/>
      <c r="AC2369" s="5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3"/>
    </row>
    <row r="2370" spans="1:49" ht="11.25" customHeight="1">
      <c r="A2370" s="27"/>
      <c r="B2370" s="27"/>
      <c r="C2370" s="27"/>
      <c r="D2370" s="27"/>
      <c r="E2370" s="27"/>
      <c r="F2370" s="27"/>
      <c r="G2370" s="27"/>
      <c r="H2370" s="27"/>
      <c r="I2370" s="27"/>
      <c r="J2370" s="27"/>
      <c r="K2370" s="27"/>
      <c r="L2370" s="2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  <c r="AV2370" s="3"/>
      <c r="AW2370" s="3"/>
    </row>
    <row r="2371" spans="1:49" ht="11.25" customHeight="1">
      <c r="A2371" s="58">
        <f t="shared" ref="A2371" si="3511">A2361+1</f>
        <v>42625</v>
      </c>
      <c r="B2371" s="58"/>
      <c r="C2371" s="27"/>
      <c r="D2371" s="27"/>
      <c r="E2371" s="27"/>
      <c r="F2371" s="27"/>
      <c r="G2371" s="27"/>
      <c r="H2371" s="27"/>
      <c r="I2371" s="27"/>
      <c r="J2371" s="27"/>
      <c r="K2371" s="27"/>
      <c r="L2371" s="2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3"/>
    </row>
    <row r="2372" spans="1:49" ht="11.25" customHeight="1">
      <c r="A2372" s="58"/>
      <c r="B2372" s="58"/>
      <c r="C2372" s="27"/>
      <c r="D2372" s="27"/>
      <c r="E2372" s="27"/>
      <c r="F2372" s="27"/>
      <c r="G2372" s="27"/>
      <c r="H2372" s="27"/>
      <c r="I2372" s="27"/>
      <c r="J2372" s="27"/>
      <c r="K2372" s="27"/>
      <c r="L2372" s="2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3"/>
    </row>
    <row r="2373" spans="1:49" ht="11.25" customHeight="1">
      <c r="A2373" s="58"/>
      <c r="B2373" s="58"/>
      <c r="C2373" s="27"/>
      <c r="D2373" s="27"/>
      <c r="E2373" s="27"/>
      <c r="F2373" s="27"/>
      <c r="G2373" s="27"/>
      <c r="H2373" s="27"/>
      <c r="I2373" s="27"/>
      <c r="J2373" s="27"/>
      <c r="K2373" s="27"/>
      <c r="L2373" s="2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3"/>
    </row>
    <row r="2374" spans="1:49" ht="11.25" customHeight="1">
      <c r="A2374" s="58"/>
      <c r="B2374" s="58"/>
      <c r="C2374" s="27"/>
      <c r="D2374" s="27"/>
      <c r="E2374" s="27"/>
      <c r="F2374" s="28"/>
      <c r="G2374" s="27"/>
      <c r="H2374" s="27"/>
      <c r="I2374" s="27"/>
      <c r="J2374" s="27"/>
      <c r="K2374" s="27"/>
      <c r="L2374" s="2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3"/>
    </row>
    <row r="2375" spans="1:49" ht="11.25" customHeight="1">
      <c r="A2375" s="57">
        <f t="shared" ref="A2375" si="3512">A2371</f>
        <v>42625</v>
      </c>
      <c r="B2375" s="57"/>
      <c r="C2375" s="27"/>
      <c r="D2375" s="27"/>
      <c r="E2375" s="27"/>
      <c r="F2375" s="27"/>
      <c r="G2375" s="27"/>
      <c r="H2375" s="27"/>
      <c r="I2375" s="27"/>
      <c r="J2375" s="27"/>
      <c r="K2375" s="27"/>
      <c r="L2375" s="2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  <c r="AV2375" s="3"/>
      <c r="AW2375" s="3"/>
    </row>
    <row r="2376" spans="1:49" ht="11.25" customHeight="1">
      <c r="A2376" s="57"/>
      <c r="B2376" s="57"/>
      <c r="C2376" s="27"/>
      <c r="D2376" s="27"/>
      <c r="E2376" s="27"/>
      <c r="F2376" s="27"/>
      <c r="G2376" s="27"/>
      <c r="H2376" s="27"/>
      <c r="I2376" s="27"/>
      <c r="J2376" s="27"/>
      <c r="K2376" s="27"/>
      <c r="L2376" s="2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3"/>
    </row>
    <row r="2377" spans="1:49" ht="11.25" customHeight="1">
      <c r="A2377" s="54" t="str">
        <f>IF(COUNTIF($AE$18:$AE$60,A2371)=1,VLOOKUP(A2371,$AE$18:$AF$60,2,0),"")</f>
        <v/>
      </c>
      <c r="B2377" s="54"/>
      <c r="C2377" s="27"/>
      <c r="D2377" s="27"/>
      <c r="E2377" s="27"/>
      <c r="F2377" s="27"/>
      <c r="G2377" s="27"/>
      <c r="H2377" s="27"/>
      <c r="I2377" s="27"/>
      <c r="J2377" s="27"/>
      <c r="K2377" s="27"/>
      <c r="L2377" s="2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3"/>
    </row>
    <row r="2378" spans="1:49" ht="11.25" customHeight="1">
      <c r="A2378" s="55"/>
      <c r="B2378" s="55"/>
      <c r="C2378" s="29"/>
      <c r="D2378" s="29"/>
      <c r="E2378" s="29"/>
      <c r="F2378" s="29"/>
      <c r="G2378" s="29"/>
      <c r="H2378" s="29"/>
      <c r="I2378" s="29"/>
      <c r="J2378" s="29"/>
      <c r="K2378" s="29"/>
      <c r="L2378" s="29"/>
      <c r="M2378" s="11"/>
      <c r="N2378" s="11"/>
      <c r="O2378" s="11"/>
      <c r="P2378" s="11"/>
      <c r="Q2378" s="11"/>
      <c r="R2378" s="11"/>
      <c r="S2378" s="11"/>
      <c r="T2378" s="11"/>
      <c r="U2378" s="11"/>
      <c r="V2378" s="7"/>
      <c r="W2378" s="7"/>
      <c r="X2378" s="7"/>
      <c r="Y2378" s="7"/>
      <c r="Z2378" s="7"/>
      <c r="AA2378" s="7"/>
      <c r="AB2378" s="7"/>
      <c r="AC2378" s="7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3"/>
    </row>
    <row r="2379" spans="1:49" ht="11.25" customHeight="1">
      <c r="A2379" s="27"/>
      <c r="B2379" s="27"/>
      <c r="C2379" s="27"/>
      <c r="D2379" s="27"/>
      <c r="E2379" s="27"/>
      <c r="F2379" s="27"/>
      <c r="G2379" s="27"/>
      <c r="H2379" s="27"/>
      <c r="I2379" s="27"/>
      <c r="J2379" s="27"/>
      <c r="K2379" s="27"/>
      <c r="L2379" s="2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  <c r="AV2379" s="3"/>
      <c r="AW2379" s="3"/>
    </row>
    <row r="2380" spans="1:49" ht="11.25" customHeight="1">
      <c r="A2380" s="58">
        <f t="shared" ref="A2380" si="3513">A2371+1</f>
        <v>42626</v>
      </c>
      <c r="B2380" s="58"/>
      <c r="C2380" s="27"/>
      <c r="D2380" s="27"/>
      <c r="E2380" s="27"/>
      <c r="F2380" s="27"/>
      <c r="G2380" s="27"/>
      <c r="H2380" s="27"/>
      <c r="I2380" s="27"/>
      <c r="J2380" s="27"/>
      <c r="K2380" s="27"/>
      <c r="L2380" s="2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3"/>
    </row>
    <row r="2381" spans="1:49" ht="11.25" customHeight="1">
      <c r="A2381" s="58"/>
      <c r="B2381" s="58"/>
      <c r="C2381" s="27"/>
      <c r="D2381" s="27"/>
      <c r="E2381" s="27"/>
      <c r="F2381" s="27"/>
      <c r="G2381" s="27"/>
      <c r="H2381" s="27"/>
      <c r="I2381" s="27"/>
      <c r="J2381" s="27"/>
      <c r="K2381" s="27"/>
      <c r="L2381" s="2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3"/>
    </row>
    <row r="2382" spans="1:49" ht="11.25" customHeight="1">
      <c r="A2382" s="58"/>
      <c r="B2382" s="58"/>
      <c r="C2382" s="27"/>
      <c r="D2382" s="27"/>
      <c r="E2382" s="27"/>
      <c r="F2382" s="27"/>
      <c r="G2382" s="27"/>
      <c r="H2382" s="27"/>
      <c r="I2382" s="27"/>
      <c r="J2382" s="27"/>
      <c r="K2382" s="27"/>
      <c r="L2382" s="2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3"/>
    </row>
    <row r="2383" spans="1:49" ht="11.25" customHeight="1">
      <c r="A2383" s="58"/>
      <c r="B2383" s="58"/>
      <c r="C2383" s="27"/>
      <c r="D2383" s="27"/>
      <c r="E2383" s="27"/>
      <c r="F2383" s="27"/>
      <c r="G2383" s="27"/>
      <c r="H2383" s="27"/>
      <c r="I2383" s="27"/>
      <c r="J2383" s="27"/>
      <c r="K2383" s="27"/>
      <c r="L2383" s="2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3"/>
    </row>
    <row r="2384" spans="1:49" ht="11.25" customHeight="1">
      <c r="A2384" s="57">
        <f t="shared" ref="A2384" si="3514">A2380</f>
        <v>42626</v>
      </c>
      <c r="B2384" s="57"/>
      <c r="C2384" s="27"/>
      <c r="D2384" s="27"/>
      <c r="E2384" s="27"/>
      <c r="F2384" s="27"/>
      <c r="G2384" s="27"/>
      <c r="H2384" s="27"/>
      <c r="I2384" s="27"/>
      <c r="J2384" s="27"/>
      <c r="K2384" s="27"/>
      <c r="L2384" s="2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3"/>
    </row>
    <row r="2385" spans="1:49" ht="11.25" customHeight="1">
      <c r="A2385" s="57"/>
      <c r="B2385" s="57"/>
      <c r="C2385" s="27"/>
      <c r="D2385" s="27"/>
      <c r="E2385" s="27"/>
      <c r="F2385" s="27"/>
      <c r="G2385" s="27"/>
      <c r="H2385" s="27"/>
      <c r="I2385" s="27"/>
      <c r="J2385" s="27"/>
      <c r="K2385" s="27"/>
      <c r="L2385" s="2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3"/>
    </row>
    <row r="2386" spans="1:49" ht="11.25" customHeight="1">
      <c r="A2386" s="54" t="str">
        <f>IF(COUNTIF($AE$18:$AE$60,A2380)=1,VLOOKUP(A2380,$AE$18:$AF$60,2,0),"")</f>
        <v/>
      </c>
      <c r="B2386" s="54"/>
      <c r="C2386" s="27"/>
      <c r="D2386" s="27"/>
      <c r="E2386" s="27"/>
      <c r="F2386" s="27"/>
      <c r="G2386" s="27"/>
      <c r="H2386" s="27"/>
      <c r="I2386" s="27"/>
      <c r="J2386" s="27"/>
      <c r="K2386" s="27"/>
      <c r="L2386" s="2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3"/>
    </row>
    <row r="2387" spans="1:49" ht="11.25" customHeight="1">
      <c r="A2387" s="55"/>
      <c r="B2387" s="55"/>
      <c r="C2387" s="29"/>
      <c r="D2387" s="29"/>
      <c r="E2387" s="29"/>
      <c r="F2387" s="29"/>
      <c r="G2387" s="29"/>
      <c r="H2387" s="29"/>
      <c r="I2387" s="29"/>
      <c r="J2387" s="29"/>
      <c r="K2387" s="29"/>
      <c r="L2387" s="29"/>
      <c r="M2387" s="11"/>
      <c r="N2387" s="11"/>
      <c r="O2387" s="11"/>
      <c r="P2387" s="11"/>
      <c r="Q2387" s="11"/>
      <c r="R2387" s="11"/>
      <c r="S2387" s="11"/>
      <c r="T2387" s="11"/>
      <c r="U2387" s="11"/>
      <c r="V2387" s="7"/>
      <c r="W2387" s="7"/>
      <c r="X2387" s="7"/>
      <c r="Y2387" s="7"/>
      <c r="Z2387" s="7"/>
      <c r="AA2387" s="7"/>
      <c r="AB2387" s="7"/>
      <c r="AC2387" s="7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  <c r="AV2387" s="3"/>
      <c r="AW2387" s="3"/>
    </row>
    <row r="2388" spans="1:49" ht="11.25" customHeight="1">
      <c r="A2388" s="30"/>
      <c r="B2388" s="30"/>
      <c r="C2388" s="27"/>
      <c r="D2388" s="27"/>
      <c r="E2388" s="27"/>
      <c r="F2388" s="27"/>
      <c r="G2388" s="27"/>
      <c r="H2388" s="27"/>
      <c r="I2388" s="27"/>
      <c r="J2388" s="27"/>
      <c r="K2388" s="27"/>
      <c r="L2388" s="2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3"/>
    </row>
    <row r="2389" spans="1:49" ht="11.25" customHeight="1">
      <c r="A2389" s="58">
        <f t="shared" ref="A2389" si="3515">A2380+1</f>
        <v>42627</v>
      </c>
      <c r="B2389" s="58"/>
      <c r="C2389" s="27"/>
      <c r="D2389" s="27"/>
      <c r="E2389" s="27"/>
      <c r="F2389" s="27"/>
      <c r="G2389" s="27"/>
      <c r="H2389" s="27"/>
      <c r="I2389" s="27"/>
      <c r="J2389" s="27"/>
      <c r="K2389" s="27"/>
      <c r="L2389" s="2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3"/>
    </row>
    <row r="2390" spans="1:49" ht="11.25" customHeight="1">
      <c r="A2390" s="58"/>
      <c r="B2390" s="58"/>
      <c r="C2390" s="27"/>
      <c r="D2390" s="27"/>
      <c r="E2390" s="27"/>
      <c r="F2390" s="27"/>
      <c r="G2390" s="27"/>
      <c r="H2390" s="27"/>
      <c r="I2390" s="27"/>
      <c r="J2390" s="27"/>
      <c r="K2390" s="27"/>
      <c r="L2390" s="2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3"/>
    </row>
    <row r="2391" spans="1:49" ht="11.25" customHeight="1">
      <c r="A2391" s="58"/>
      <c r="B2391" s="58"/>
      <c r="C2391" s="27"/>
      <c r="D2391" s="27"/>
      <c r="E2391" s="27"/>
      <c r="F2391" s="27"/>
      <c r="G2391" s="27"/>
      <c r="H2391" s="27"/>
      <c r="I2391" s="27"/>
      <c r="J2391" s="27"/>
      <c r="K2391" s="27"/>
      <c r="L2391" s="2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3"/>
    </row>
    <row r="2392" spans="1:49" ht="11.25" customHeight="1">
      <c r="A2392" s="58"/>
      <c r="B2392" s="58"/>
      <c r="C2392" s="27"/>
      <c r="D2392" s="27"/>
      <c r="E2392" s="27"/>
      <c r="F2392" s="27"/>
      <c r="G2392" s="27"/>
      <c r="H2392" s="27"/>
      <c r="I2392" s="27"/>
      <c r="J2392" s="27"/>
      <c r="K2392" s="27"/>
      <c r="L2392" s="2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3"/>
    </row>
    <row r="2393" spans="1:49" ht="11.25" customHeight="1">
      <c r="A2393" s="57">
        <f t="shared" ref="A2393" si="3516">A2389</f>
        <v>42627</v>
      </c>
      <c r="B2393" s="57"/>
      <c r="C2393" s="27"/>
      <c r="D2393" s="27"/>
      <c r="E2393" s="27"/>
      <c r="F2393" s="27"/>
      <c r="G2393" s="27"/>
      <c r="H2393" s="27"/>
      <c r="I2393" s="27"/>
      <c r="J2393" s="27"/>
      <c r="K2393" s="27"/>
      <c r="L2393" s="2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3"/>
    </row>
    <row r="2394" spans="1:49" ht="11.25" customHeight="1">
      <c r="A2394" s="57"/>
      <c r="B2394" s="57"/>
      <c r="C2394" s="27"/>
      <c r="D2394" s="27"/>
      <c r="E2394" s="27"/>
      <c r="F2394" s="27"/>
      <c r="G2394" s="27"/>
      <c r="H2394" s="27"/>
      <c r="I2394" s="27"/>
      <c r="J2394" s="27"/>
      <c r="K2394" s="27"/>
      <c r="L2394" s="2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3"/>
    </row>
    <row r="2395" spans="1:49" ht="11.25" customHeight="1">
      <c r="A2395" s="54" t="str">
        <f>IF(COUNTIF($AE$18:$AE$60,A2389)=1,VLOOKUP(A2389,$AE$18:$AF$60,2,0),"")</f>
        <v/>
      </c>
      <c r="B2395" s="54"/>
      <c r="C2395" s="27"/>
      <c r="D2395" s="27"/>
      <c r="E2395" s="27"/>
      <c r="F2395" s="27"/>
      <c r="G2395" s="27"/>
      <c r="H2395" s="27"/>
      <c r="I2395" s="27"/>
      <c r="J2395" s="27"/>
      <c r="K2395" s="27"/>
      <c r="L2395" s="2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3"/>
    </row>
    <row r="2396" spans="1:49" ht="11.25" customHeight="1">
      <c r="A2396" s="55"/>
      <c r="B2396" s="55"/>
      <c r="C2396" s="29"/>
      <c r="D2396" s="29"/>
      <c r="E2396" s="29"/>
      <c r="F2396" s="29"/>
      <c r="G2396" s="29"/>
      <c r="H2396" s="29"/>
      <c r="I2396" s="29"/>
      <c r="J2396" s="29"/>
      <c r="K2396" s="29"/>
      <c r="L2396" s="29"/>
      <c r="M2396" s="11"/>
      <c r="N2396" s="11"/>
      <c r="O2396" s="11"/>
      <c r="P2396" s="11"/>
      <c r="Q2396" s="11"/>
      <c r="R2396" s="11"/>
      <c r="S2396" s="11"/>
      <c r="T2396" s="11"/>
      <c r="U2396" s="11"/>
      <c r="V2396" s="7"/>
      <c r="W2396" s="7"/>
      <c r="X2396" s="7"/>
      <c r="Y2396" s="7"/>
      <c r="Z2396" s="7"/>
      <c r="AA2396" s="7"/>
      <c r="AB2396" s="7"/>
      <c r="AC2396" s="7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3"/>
    </row>
    <row r="2397" spans="1:49" ht="11.25" customHeight="1">
      <c r="A2397" s="30"/>
      <c r="B2397" s="30"/>
      <c r="C2397" s="27"/>
      <c r="D2397" s="27"/>
      <c r="E2397" s="27"/>
      <c r="F2397" s="27"/>
      <c r="G2397" s="27"/>
      <c r="H2397" s="27"/>
      <c r="I2397" s="27"/>
      <c r="J2397" s="27"/>
      <c r="K2397" s="27"/>
      <c r="L2397" s="2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3"/>
    </row>
    <row r="2398" spans="1:49" ht="11.25" customHeight="1">
      <c r="A2398" s="58">
        <f t="shared" ref="A2398" si="3517">A2389+1</f>
        <v>42628</v>
      </c>
      <c r="B2398" s="58"/>
      <c r="C2398" s="27"/>
      <c r="D2398" s="27"/>
      <c r="E2398" s="27"/>
      <c r="F2398" s="27"/>
      <c r="G2398" s="27"/>
      <c r="H2398" s="27"/>
      <c r="I2398" s="27"/>
      <c r="J2398" s="27"/>
      <c r="K2398" s="27"/>
      <c r="L2398" s="2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3"/>
    </row>
    <row r="2399" spans="1:49" ht="11.25" customHeight="1">
      <c r="A2399" s="58"/>
      <c r="B2399" s="58"/>
      <c r="C2399" s="27"/>
      <c r="D2399" s="27"/>
      <c r="E2399" s="27"/>
      <c r="F2399" s="27"/>
      <c r="G2399" s="27"/>
      <c r="H2399" s="27"/>
      <c r="I2399" s="27"/>
      <c r="J2399" s="27"/>
      <c r="K2399" s="27"/>
      <c r="L2399" s="2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  <c r="AV2399" s="3"/>
      <c r="AW2399" s="3"/>
    </row>
    <row r="2400" spans="1:49" ht="11.25" customHeight="1">
      <c r="A2400" s="58"/>
      <c r="B2400" s="58"/>
      <c r="C2400" s="27"/>
      <c r="D2400" s="27"/>
      <c r="E2400" s="27"/>
      <c r="F2400" s="27"/>
      <c r="G2400" s="27"/>
      <c r="H2400" s="27"/>
      <c r="I2400" s="27"/>
      <c r="J2400" s="27"/>
      <c r="K2400" s="27"/>
      <c r="L2400" s="2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3"/>
    </row>
    <row r="2401" spans="1:49" ht="11.25" customHeight="1">
      <c r="A2401" s="58"/>
      <c r="B2401" s="58"/>
      <c r="C2401" s="27"/>
      <c r="D2401" s="27"/>
      <c r="E2401" s="27"/>
      <c r="F2401" s="27"/>
      <c r="G2401" s="27"/>
      <c r="H2401" s="27"/>
      <c r="I2401" s="27"/>
      <c r="J2401" s="27"/>
      <c r="K2401" s="27"/>
      <c r="L2401" s="2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3"/>
    </row>
    <row r="2402" spans="1:49" ht="11.25" customHeight="1">
      <c r="A2402" s="57">
        <f t="shared" ref="A2402" si="3518">A2398</f>
        <v>42628</v>
      </c>
      <c r="B2402" s="57"/>
      <c r="C2402" s="27"/>
      <c r="D2402" s="27"/>
      <c r="E2402" s="27"/>
      <c r="F2402" s="27"/>
      <c r="G2402" s="27"/>
      <c r="H2402" s="27"/>
      <c r="I2402" s="27"/>
      <c r="J2402" s="27"/>
      <c r="K2402" s="27"/>
      <c r="L2402" s="27"/>
      <c r="M2402" s="7"/>
      <c r="N2402" s="7"/>
      <c r="O2402" s="7"/>
      <c r="P2402" s="27"/>
      <c r="Q2402" s="27"/>
      <c r="R2402" s="27"/>
      <c r="S2402" s="27"/>
      <c r="T2402" s="27"/>
      <c r="U2402" s="27"/>
      <c r="V2402" s="27"/>
      <c r="W2402" s="7"/>
      <c r="X2402" s="7"/>
      <c r="Y2402" s="7"/>
      <c r="Z2402" s="7"/>
      <c r="AA2402" s="7"/>
      <c r="AB2402" s="7"/>
      <c r="AC2402" s="7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3"/>
    </row>
    <row r="2403" spans="1:49" ht="11.25" customHeight="1">
      <c r="A2403" s="57"/>
      <c r="B2403" s="57"/>
      <c r="C2403" s="27"/>
      <c r="D2403" s="27"/>
      <c r="E2403" s="27"/>
      <c r="F2403" s="27"/>
      <c r="G2403" s="27"/>
      <c r="H2403" s="27"/>
      <c r="I2403" s="27"/>
      <c r="J2403" s="27"/>
      <c r="K2403" s="27"/>
      <c r="L2403" s="27"/>
      <c r="M2403" s="7"/>
      <c r="N2403" s="7"/>
      <c r="O2403" s="7"/>
      <c r="P2403" s="27"/>
      <c r="Q2403" s="27"/>
      <c r="R2403" s="27"/>
      <c r="S2403" s="27"/>
      <c r="T2403" s="27"/>
      <c r="U2403" s="27"/>
      <c r="V2403" s="27"/>
      <c r="W2403" s="7"/>
      <c r="X2403" s="7"/>
      <c r="Y2403" s="7"/>
      <c r="Z2403" s="7"/>
      <c r="AA2403" s="7"/>
      <c r="AB2403" s="7"/>
      <c r="AC2403" s="7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3"/>
    </row>
    <row r="2404" spans="1:49" ht="11.25" customHeight="1">
      <c r="A2404" s="54" t="str">
        <f>IF(COUNTIF($AE$18:$AE$60,A2398)=1,VLOOKUP(A2398,$AE$18:$AF$60,2,0),"")</f>
        <v/>
      </c>
      <c r="B2404" s="54"/>
      <c r="C2404" s="27"/>
      <c r="D2404" s="27"/>
      <c r="E2404" s="27"/>
      <c r="F2404" s="27"/>
      <c r="G2404" s="27"/>
      <c r="H2404" s="27"/>
      <c r="I2404" s="27"/>
      <c r="J2404" s="27"/>
      <c r="K2404" s="27"/>
      <c r="L2404" s="27"/>
      <c r="M2404" s="7"/>
      <c r="N2404" s="7"/>
      <c r="O2404" s="7"/>
      <c r="P2404" s="27"/>
      <c r="Q2404" s="27"/>
      <c r="R2404" s="27"/>
      <c r="S2404" s="27"/>
      <c r="T2404" s="27"/>
      <c r="U2404" s="27"/>
      <c r="V2404" s="27"/>
      <c r="W2404" s="7"/>
      <c r="X2404" s="7"/>
      <c r="Y2404" s="7"/>
      <c r="Z2404" s="7"/>
      <c r="AA2404" s="7"/>
      <c r="AB2404" s="7"/>
      <c r="AC2404" s="7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3"/>
    </row>
    <row r="2405" spans="1:49" ht="11.25" customHeight="1">
      <c r="A2405" s="55"/>
      <c r="B2405" s="55"/>
      <c r="C2405" s="29"/>
      <c r="D2405" s="29"/>
      <c r="E2405" s="29"/>
      <c r="F2405" s="29"/>
      <c r="G2405" s="29"/>
      <c r="H2405" s="29"/>
      <c r="I2405" s="29"/>
      <c r="J2405" s="29"/>
      <c r="K2405" s="29"/>
      <c r="L2405" s="29"/>
      <c r="M2405" s="11"/>
      <c r="N2405" s="11"/>
      <c r="O2405" s="11"/>
      <c r="P2405" s="29"/>
      <c r="Q2405" s="29"/>
      <c r="R2405" s="29"/>
      <c r="S2405" s="29"/>
      <c r="T2405" s="29"/>
      <c r="U2405" s="29"/>
      <c r="V2405" s="27"/>
      <c r="W2405" s="7"/>
      <c r="X2405" s="7"/>
      <c r="Y2405" s="7"/>
      <c r="Z2405" s="7"/>
      <c r="AA2405" s="7"/>
      <c r="AB2405" s="7"/>
      <c r="AC2405" s="7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3"/>
    </row>
    <row r="2406" spans="1:49" ht="11.25" customHeight="1">
      <c r="A2406" s="7"/>
      <c r="B2406" s="7"/>
      <c r="C2406" s="27"/>
      <c r="D2406" s="27"/>
      <c r="E2406" s="27"/>
      <c r="F2406" s="27"/>
      <c r="G2406" s="27"/>
      <c r="H2406" s="27"/>
      <c r="I2406" s="27"/>
      <c r="J2406" s="27"/>
      <c r="K2406" s="27"/>
      <c r="L2406" s="27"/>
      <c r="M2406" s="7"/>
      <c r="N2406" s="7"/>
      <c r="O2406" s="7"/>
      <c r="P2406" s="27"/>
      <c r="Q2406" s="27"/>
      <c r="R2406" s="27"/>
      <c r="S2406" s="27"/>
      <c r="T2406" s="27"/>
      <c r="U2406" s="27"/>
      <c r="V2406" s="27"/>
      <c r="W2406" s="7"/>
      <c r="X2406" s="7"/>
      <c r="Y2406" s="7"/>
      <c r="Z2406" s="7"/>
      <c r="AA2406" s="7"/>
      <c r="AB2406" s="7"/>
      <c r="AC2406" s="7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3"/>
    </row>
    <row r="2407" spans="1:49" ht="11.25" customHeight="1">
      <c r="A2407" s="58">
        <f t="shared" ref="A2407" si="3519">A2398+1</f>
        <v>42629</v>
      </c>
      <c r="B2407" s="58"/>
      <c r="C2407" s="27"/>
      <c r="D2407" s="27"/>
      <c r="E2407" s="27"/>
      <c r="F2407" s="27"/>
      <c r="G2407" s="27"/>
      <c r="H2407" s="27"/>
      <c r="I2407" s="27"/>
      <c r="J2407" s="27"/>
      <c r="K2407" s="27"/>
      <c r="L2407" s="27"/>
      <c r="M2407" s="7"/>
      <c r="N2407" s="7"/>
      <c r="O2407" s="7"/>
      <c r="P2407" s="27"/>
      <c r="Q2407" s="27"/>
      <c r="R2407" s="27"/>
      <c r="S2407" s="27"/>
      <c r="T2407" s="27"/>
      <c r="U2407" s="27"/>
      <c r="V2407" s="27"/>
      <c r="X2407" s="47">
        <f t="shared" ref="X2407" si="3520">IF(DAY(A2371)&gt;$AD$5,DATE(YEAR(A2371),MONTH(A2371),1),DATE(YEAR(A2371),MONTH(A2371)-1,1))</f>
        <v>42614</v>
      </c>
      <c r="Y2407" s="47"/>
      <c r="Z2407" s="47"/>
      <c r="AA2407" s="47"/>
      <c r="AB2407" s="47"/>
      <c r="AC2407" s="18" t="str">
        <f t="shared" ref="AC2407" si="3521">IF(AB2414&lt;&gt;"",IF(EOMONTH(Y2407,0)&gt;AB2414,AB2414+1,""),"")</f>
        <v/>
      </c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3"/>
    </row>
    <row r="2408" spans="1:49" ht="11.25" customHeight="1">
      <c r="A2408" s="58"/>
      <c r="B2408" s="58"/>
      <c r="C2408" s="27"/>
      <c r="D2408" s="27"/>
      <c r="E2408" s="27"/>
      <c r="F2408" s="27"/>
      <c r="G2408" s="27"/>
      <c r="H2408" s="27"/>
      <c r="I2408" s="27"/>
      <c r="J2408" s="27"/>
      <c r="K2408" s="27"/>
      <c r="L2408" s="27"/>
      <c r="M2408" s="7"/>
      <c r="N2408" s="7"/>
      <c r="O2408" s="7"/>
      <c r="P2408" s="27"/>
      <c r="Q2408" s="27"/>
      <c r="R2408" s="27"/>
      <c r="S2408" s="27"/>
      <c r="T2408" s="27"/>
      <c r="U2408" s="27"/>
      <c r="V2408" s="27"/>
      <c r="W2408" s="7" t="s">
        <v>35</v>
      </c>
      <c r="X2408" s="18" t="str">
        <f t="shared" ref="X2408" si="3522">IF(WEEKDAY(X2407,2)=1,DATE(YEAR(X2407),MONTH(X2407),1),"")</f>
        <v/>
      </c>
      <c r="Y2408" s="18">
        <f t="shared" ref="Y2408:AA2408" si="3523">X2414+1</f>
        <v>42618</v>
      </c>
      <c r="Z2408" s="18">
        <f t="shared" si="3523"/>
        <v>42625</v>
      </c>
      <c r="AA2408" s="18">
        <f t="shared" si="3523"/>
        <v>42632</v>
      </c>
      <c r="AB2408" s="18">
        <f t="shared" ref="AB2408" si="3524">IF(AA2414&lt;&gt;"",IF(EOMONTH(X2407,0)&gt;AA2414,AA2414+1,""),"")</f>
        <v>42639</v>
      </c>
      <c r="AC2408" s="18" t="str">
        <f t="shared" ref="AC2408" si="3525">IF(AB2414&lt;&gt;"",IF(EOMONTH(X2407,0)&gt;AB2414,AB2414+1,""),"")</f>
        <v/>
      </c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3"/>
    </row>
    <row r="2409" spans="1:49" ht="11.25" customHeight="1">
      <c r="A2409" s="58"/>
      <c r="B2409" s="58"/>
      <c r="C2409" s="27"/>
      <c r="D2409" s="27"/>
      <c r="E2409" s="27"/>
      <c r="F2409" s="27"/>
      <c r="G2409" s="27"/>
      <c r="H2409" s="27"/>
      <c r="I2409" s="27"/>
      <c r="J2409" s="27"/>
      <c r="K2409" s="27"/>
      <c r="L2409" s="27"/>
      <c r="M2409" s="27"/>
      <c r="N2409" s="27"/>
      <c r="O2409" s="27"/>
      <c r="P2409" s="27"/>
      <c r="Q2409" s="27"/>
      <c r="R2409" s="27"/>
      <c r="S2409" s="27"/>
      <c r="T2409" s="27"/>
      <c r="U2409" s="27"/>
      <c r="V2409" s="27"/>
      <c r="W2409" s="7" t="s">
        <v>36</v>
      </c>
      <c r="X2409" s="18" t="str">
        <f t="shared" ref="X2409" si="3526">IF(X2408&lt;&gt;"",X2408+1,IF(WEEKDAY(X2407,2)=2,DATE(YEAR(X2407),MONTH(X2407),1),""))</f>
        <v/>
      </c>
      <c r="Y2409" s="18">
        <f t="shared" ref="Y2409:Y2414" si="3527">Y2408+1</f>
        <v>42619</v>
      </c>
      <c r="Z2409" s="18">
        <f t="shared" ref="Z2409:Z2414" si="3528">Z2408+1</f>
        <v>42626</v>
      </c>
      <c r="AA2409" s="18">
        <f t="shared" ref="AA2409:AA2414" si="3529">AA2408+1</f>
        <v>42633</v>
      </c>
      <c r="AB2409" s="18">
        <f t="shared" ref="AB2409" si="3530">IF(AB2408&lt;&gt;"",IF(EOMONTH(X2407,0)&gt;AB2408,AB2408+1,""),"")</f>
        <v>42640</v>
      </c>
      <c r="AC2409" s="18" t="str">
        <f t="shared" ref="AC2409" si="3531">IF(AC2408&lt;&gt;"",IF(EOMONTH(Y2407,0)&gt;AC2408,AC2408+1,""),"")</f>
        <v/>
      </c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3"/>
    </row>
    <row r="2410" spans="1:49" ht="11.25" customHeight="1">
      <c r="A2410" s="58"/>
      <c r="B2410" s="58"/>
      <c r="C2410" s="27"/>
      <c r="D2410" s="27"/>
      <c r="E2410" s="27"/>
      <c r="F2410" s="27"/>
      <c r="G2410" s="27"/>
      <c r="H2410" s="27"/>
      <c r="I2410" s="27"/>
      <c r="J2410" s="27"/>
      <c r="K2410" s="27"/>
      <c r="L2410" s="27"/>
      <c r="M2410" s="27"/>
      <c r="N2410" s="27"/>
      <c r="O2410" s="27"/>
      <c r="P2410" s="27"/>
      <c r="Q2410" s="27"/>
      <c r="R2410" s="27"/>
      <c r="S2410" s="27"/>
      <c r="T2410" s="27"/>
      <c r="U2410" s="27"/>
      <c r="V2410" s="27"/>
      <c r="W2410" s="7" t="s">
        <v>35</v>
      </c>
      <c r="X2410" s="18" t="str">
        <f t="shared" ref="X2410" si="3532">IF(X2409&lt;&gt;"",X2409+1,IF(WEEKDAY(X2407,2)=3,DATE(YEAR(X2407),MONTH(X2407),1),""))</f>
        <v/>
      </c>
      <c r="Y2410" s="18">
        <f t="shared" si="3527"/>
        <v>42620</v>
      </c>
      <c r="Z2410" s="18">
        <f t="shared" si="3528"/>
        <v>42627</v>
      </c>
      <c r="AA2410" s="18">
        <f t="shared" si="3529"/>
        <v>42634</v>
      </c>
      <c r="AB2410" s="18">
        <f t="shared" ref="AB2410" si="3533">IF(AB2409&lt;&gt;"",IF(EOMONTH(X2407,0)&gt;AB2409,AB2409+1,""),"")</f>
        <v>42641</v>
      </c>
      <c r="AC2410" s="18" t="str">
        <f t="shared" ref="AC2410" si="3534">IF(AC2409&lt;&gt;"",IF(EOMONTH(Y2407,0)&gt;AC2409,AC2409+1,""),"")</f>
        <v/>
      </c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3"/>
    </row>
    <row r="2411" spans="1:49" ht="11.25" customHeight="1">
      <c r="A2411" s="57">
        <f t="shared" ref="A2411" si="3535">A2407</f>
        <v>42629</v>
      </c>
      <c r="B2411" s="57"/>
      <c r="C2411" s="27"/>
      <c r="D2411" s="27"/>
      <c r="E2411" s="27"/>
      <c r="F2411" s="27"/>
      <c r="G2411" s="27"/>
      <c r="H2411" s="27"/>
      <c r="I2411" s="27"/>
      <c r="J2411" s="27"/>
      <c r="K2411" s="27"/>
      <c r="L2411" s="27"/>
      <c r="M2411" s="27"/>
      <c r="N2411" s="27"/>
      <c r="O2411" s="27"/>
      <c r="P2411" s="27"/>
      <c r="Q2411" s="27"/>
      <c r="R2411" s="27"/>
      <c r="S2411" s="27"/>
      <c r="T2411" s="27"/>
      <c r="U2411" s="27"/>
      <c r="V2411" s="27"/>
      <c r="W2411" s="7" t="s">
        <v>36</v>
      </c>
      <c r="X2411" s="18">
        <f t="shared" ref="X2411" si="3536">IF(X2410&lt;&gt;"",X2410+1,IF(WEEKDAY(X2407,2)=4,DATE(YEAR(X2407),MONTH(X2407),1),""))</f>
        <v>42614</v>
      </c>
      <c r="Y2411" s="18">
        <f t="shared" si="3527"/>
        <v>42621</v>
      </c>
      <c r="Z2411" s="18">
        <f t="shared" si="3528"/>
        <v>42628</v>
      </c>
      <c r="AA2411" s="18">
        <f t="shared" si="3529"/>
        <v>42635</v>
      </c>
      <c r="AB2411" s="18">
        <f t="shared" ref="AB2411" si="3537">IF(AB2410&lt;&gt;"",IF(EOMONTH(X2407,0)&gt;AB2410,AB2410+1,""),"")</f>
        <v>42642</v>
      </c>
      <c r="AC2411" s="18" t="str">
        <f t="shared" ref="AC2411" si="3538">IF(AC2410&lt;&gt;"",IF(EOMONTH(Y2407,0)&gt;AC2410,AC2410+1,""),"")</f>
        <v/>
      </c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3"/>
    </row>
    <row r="2412" spans="1:49" ht="11.25" customHeight="1">
      <c r="A2412" s="57"/>
      <c r="B2412" s="57"/>
      <c r="C2412" s="27"/>
      <c r="D2412" s="27"/>
      <c r="E2412" s="27"/>
      <c r="F2412" s="27"/>
      <c r="G2412" s="27"/>
      <c r="H2412" s="27"/>
      <c r="I2412" s="27"/>
      <c r="J2412" s="27"/>
      <c r="K2412" s="27"/>
      <c r="L2412" s="27"/>
      <c r="M2412" s="27"/>
      <c r="N2412" s="27"/>
      <c r="O2412" s="27"/>
      <c r="P2412" s="27"/>
      <c r="Q2412" s="27"/>
      <c r="R2412" s="27"/>
      <c r="S2412" s="27"/>
      <c r="T2412" s="27"/>
      <c r="U2412" s="27"/>
      <c r="V2412" s="27"/>
      <c r="W2412" s="7" t="s">
        <v>37</v>
      </c>
      <c r="X2412" s="18">
        <f t="shared" ref="X2412" si="3539">IF(X2411&lt;&gt;"",X2411+1,IF(WEEKDAY(X2407,2)=5,DATE(YEAR(X2407),MONTH(X2407),1),""))</f>
        <v>42615</v>
      </c>
      <c r="Y2412" s="18">
        <f t="shared" si="3527"/>
        <v>42622</v>
      </c>
      <c r="Z2412" s="18">
        <f t="shared" si="3528"/>
        <v>42629</v>
      </c>
      <c r="AA2412" s="18">
        <f t="shared" si="3529"/>
        <v>42636</v>
      </c>
      <c r="AB2412" s="18">
        <f t="shared" ref="AB2412" si="3540">IF(AB2411&lt;&gt;"",IF(EOMONTH(X2407,0)&gt;AB2411,AB2411+1,""),"")</f>
        <v>42643</v>
      </c>
      <c r="AC2412" s="18" t="str">
        <f t="shared" ref="AC2412" si="3541">IF(AC2411&lt;&gt;"",IF(EOMONTH(Y2407,0)&gt;AC2411,AC2411+1,""),"")</f>
        <v/>
      </c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3"/>
    </row>
    <row r="2413" spans="1:49" ht="11.25" customHeight="1">
      <c r="A2413" s="54" t="str">
        <f>IF(COUNTIF($AE$18:$AE$60,A2407)=1,VLOOKUP(A2407,$AE$18:$AF$60,2,0),"")</f>
        <v/>
      </c>
      <c r="B2413" s="54"/>
      <c r="C2413" s="27"/>
      <c r="D2413" s="27"/>
      <c r="E2413" s="27"/>
      <c r="F2413" s="27"/>
      <c r="G2413" s="27"/>
      <c r="H2413" s="27"/>
      <c r="I2413" s="27"/>
      <c r="J2413" s="27"/>
      <c r="K2413" s="27"/>
      <c r="L2413" s="27"/>
      <c r="M2413" s="27"/>
      <c r="N2413" s="27"/>
      <c r="O2413" s="27"/>
      <c r="P2413" s="27"/>
      <c r="Q2413" s="27"/>
      <c r="R2413" s="27"/>
      <c r="S2413" s="27"/>
      <c r="T2413" s="27"/>
      <c r="U2413" s="27"/>
      <c r="V2413" s="27"/>
      <c r="W2413" s="7" t="s">
        <v>38</v>
      </c>
      <c r="X2413" s="18">
        <f t="shared" ref="X2413" si="3542">IF(X2412&lt;&gt;"",X2412+1,IF(WEEKDAY(X2407,2)=6,DATE(YEAR(X2407),MONTH(X2407),1),""))</f>
        <v>42616</v>
      </c>
      <c r="Y2413" s="18">
        <f t="shared" si="3527"/>
        <v>42623</v>
      </c>
      <c r="Z2413" s="18">
        <f t="shared" si="3528"/>
        <v>42630</v>
      </c>
      <c r="AA2413" s="18">
        <f t="shared" si="3529"/>
        <v>42637</v>
      </c>
      <c r="AB2413" s="18" t="str">
        <f t="shared" ref="AB2413" si="3543">IF(AB2412&lt;&gt;"",IF(EOMONTH(X2407,0)&gt;AB2412,AB2412+1,""),"")</f>
        <v/>
      </c>
      <c r="AC2413" s="18" t="str">
        <f t="shared" ref="AC2413" si="3544">IF(AC2412&lt;&gt;"",IF(EOMONTH(Y2407,0)&gt;AC2412,AC2412+1,""),"")</f>
        <v/>
      </c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  <c r="AV2413" s="3"/>
      <c r="AW2413" s="3"/>
    </row>
    <row r="2414" spans="1:49" ht="11.25" customHeight="1">
      <c r="A2414" s="55"/>
      <c r="B2414" s="55"/>
      <c r="C2414" s="29"/>
      <c r="D2414" s="29"/>
      <c r="E2414" s="29"/>
      <c r="F2414" s="29"/>
      <c r="G2414" s="29"/>
      <c r="H2414" s="29"/>
      <c r="I2414" s="29"/>
      <c r="J2414" s="29"/>
      <c r="K2414" s="29"/>
      <c r="L2414" s="29"/>
      <c r="M2414" s="29"/>
      <c r="N2414" s="29"/>
      <c r="O2414" s="29"/>
      <c r="P2414" s="29"/>
      <c r="Q2414" s="29"/>
      <c r="R2414" s="29"/>
      <c r="S2414" s="29"/>
      <c r="T2414" s="29"/>
      <c r="U2414" s="29"/>
      <c r="V2414" s="27"/>
      <c r="W2414" s="19" t="s">
        <v>38</v>
      </c>
      <c r="X2414" s="20">
        <f t="shared" ref="X2414" si="3545">IF(X2413&lt;&gt;"",X2413+1,IF(WEEKDAY(X2407,2)=7,DATE(YEAR(X2407),MONTH(X2407),1),""))</f>
        <v>42617</v>
      </c>
      <c r="Y2414" s="20">
        <f t="shared" si="3527"/>
        <v>42624</v>
      </c>
      <c r="Z2414" s="20">
        <f t="shared" si="3528"/>
        <v>42631</v>
      </c>
      <c r="AA2414" s="20">
        <f t="shared" si="3529"/>
        <v>42638</v>
      </c>
      <c r="AB2414" s="20" t="str">
        <f t="shared" ref="AB2414" si="3546">IF(AB2413&lt;&gt;"",IF(EOMONTH(X2407,0)&gt;AB2413,AB2413+1,""),"")</f>
        <v/>
      </c>
      <c r="AC2414" s="20" t="str">
        <f t="shared" ref="AC2414" si="3547">IF(AC2413&lt;&gt;"",IF(EOMONTH(Y2407,0)&gt;AC2413,AC2413+1,""),"")</f>
        <v/>
      </c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3"/>
    </row>
    <row r="2415" spans="1:49" ht="11.25" customHeight="1">
      <c r="A2415" s="21"/>
      <c r="B2415" s="21"/>
      <c r="C2415" s="27"/>
      <c r="D2415" s="27"/>
      <c r="E2415" s="27"/>
      <c r="F2415" s="27"/>
      <c r="G2415" s="27"/>
      <c r="H2415" s="27"/>
      <c r="I2415" s="27"/>
      <c r="J2415" s="27"/>
      <c r="K2415" s="27"/>
      <c r="L2415" s="27"/>
      <c r="M2415" s="27"/>
      <c r="N2415" s="27"/>
      <c r="O2415" s="27"/>
      <c r="P2415" s="27"/>
      <c r="Q2415" s="27"/>
      <c r="R2415" s="27"/>
      <c r="S2415" s="27"/>
      <c r="T2415" s="27"/>
      <c r="U2415" s="27"/>
      <c r="V2415" s="27"/>
      <c r="W2415" s="7"/>
      <c r="X2415" s="7"/>
      <c r="Y2415" s="7"/>
      <c r="Z2415" s="7"/>
      <c r="AA2415" s="7"/>
      <c r="AB2415" s="7"/>
      <c r="AC2415" s="27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3"/>
    </row>
    <row r="2416" spans="1:49" ht="11.25" customHeight="1">
      <c r="A2416" s="56">
        <f t="shared" ref="A2416" si="3548">A2407+1</f>
        <v>42630</v>
      </c>
      <c r="B2416" s="56"/>
      <c r="C2416" s="27"/>
      <c r="D2416" s="27"/>
      <c r="E2416" s="27"/>
      <c r="F2416" s="27"/>
      <c r="G2416" s="27"/>
      <c r="H2416" s="27"/>
      <c r="I2416" s="27"/>
      <c r="J2416" s="27"/>
      <c r="K2416" s="27"/>
      <c r="L2416" s="27"/>
      <c r="M2416" s="27"/>
      <c r="N2416" s="27"/>
      <c r="O2416" s="27"/>
      <c r="P2416" s="27"/>
      <c r="Q2416" s="27"/>
      <c r="R2416" s="27"/>
      <c r="S2416" s="27"/>
      <c r="T2416" s="27"/>
      <c r="U2416" s="27"/>
      <c r="V2416" s="27"/>
      <c r="X2416" s="47">
        <f t="shared" ref="X2416" si="3549">DATE(YEAR(X2407),MONTH(X2407)+1,1)</f>
        <v>42644</v>
      </c>
      <c r="Y2416" s="47"/>
      <c r="Z2416" s="47"/>
      <c r="AA2416" s="47"/>
      <c r="AB2416" s="47"/>
      <c r="AC2416" s="18" t="str">
        <f t="shared" ref="AC2416" si="3550">IF(AB2423&lt;&gt;"",IF(EOMONTH(Y2416,0)&gt;AB2423,AB2423+1,""),"")</f>
        <v/>
      </c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3"/>
    </row>
    <row r="2417" spans="1:49" ht="11.25" customHeight="1">
      <c r="A2417" s="56"/>
      <c r="B2417" s="56"/>
      <c r="C2417" s="27"/>
      <c r="D2417" s="27"/>
      <c r="E2417" s="27"/>
      <c r="F2417" s="27"/>
      <c r="G2417" s="27"/>
      <c r="H2417" s="27"/>
      <c r="I2417" s="27"/>
      <c r="J2417" s="27"/>
      <c r="K2417" s="27"/>
      <c r="L2417" s="27"/>
      <c r="M2417" s="27"/>
      <c r="N2417" s="27"/>
      <c r="O2417" s="27"/>
      <c r="P2417" s="27"/>
      <c r="Q2417" s="27"/>
      <c r="R2417" s="27"/>
      <c r="S2417" s="27"/>
      <c r="T2417" s="27"/>
      <c r="U2417" s="27"/>
      <c r="V2417" s="27"/>
      <c r="W2417" s="7" t="s">
        <v>35</v>
      </c>
      <c r="X2417" s="18" t="str">
        <f t="shared" ref="X2417" si="3551">IF(WEEKDAY(X2416,2)=1,DATE(YEAR(X2416),MONTH(X2416),1),"")</f>
        <v/>
      </c>
      <c r="Y2417" s="18">
        <f t="shared" ref="Y2417:AA2417" si="3552">X2423+1</f>
        <v>42646</v>
      </c>
      <c r="Z2417" s="18">
        <f t="shared" si="3552"/>
        <v>42653</v>
      </c>
      <c r="AA2417" s="18">
        <f t="shared" si="3552"/>
        <v>42660</v>
      </c>
      <c r="AB2417" s="18">
        <f t="shared" ref="AB2417" si="3553">IF(AA2423&lt;&gt;"",IF(EOMONTH(X2416,0)&gt;AA2423,AA2423+1,""),"")</f>
        <v>42667</v>
      </c>
      <c r="AC2417" s="18">
        <f t="shared" ref="AC2417" si="3554">IF(AB2423&lt;&gt;"",IF(EOMONTH(X2416,0)&gt;AB2423,AB2423+1,""),"")</f>
        <v>42674</v>
      </c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3"/>
    </row>
    <row r="2418" spans="1:49" ht="11.25" customHeight="1">
      <c r="A2418" s="56"/>
      <c r="B2418" s="56"/>
      <c r="C2418" s="27"/>
      <c r="D2418" s="27"/>
      <c r="E2418" s="27"/>
      <c r="F2418" s="27"/>
      <c r="G2418" s="27"/>
      <c r="H2418" s="27"/>
      <c r="I2418" s="27"/>
      <c r="J2418" s="27"/>
      <c r="K2418" s="27"/>
      <c r="L2418" s="27"/>
      <c r="M2418" s="27"/>
      <c r="N2418" s="27"/>
      <c r="O2418" s="27"/>
      <c r="P2418" s="27"/>
      <c r="Q2418" s="27"/>
      <c r="R2418" s="27"/>
      <c r="S2418" s="27"/>
      <c r="T2418" s="27"/>
      <c r="U2418" s="27"/>
      <c r="V2418" s="27"/>
      <c r="W2418" s="7" t="s">
        <v>36</v>
      </c>
      <c r="X2418" s="18" t="str">
        <f t="shared" ref="X2418" si="3555">IF(X2417&lt;&gt;"",X2417+1,IF(WEEKDAY(X2416,2)=2,DATE(YEAR(X2416),MONTH(X2416),1),""))</f>
        <v/>
      </c>
      <c r="Y2418" s="18">
        <f t="shared" ref="Y2418:Y2423" si="3556">Y2417+1</f>
        <v>42647</v>
      </c>
      <c r="Z2418" s="18">
        <f t="shared" ref="Z2418:Z2423" si="3557">Z2417+1</f>
        <v>42654</v>
      </c>
      <c r="AA2418" s="18">
        <f t="shared" ref="AA2418:AA2423" si="3558">AA2417+1</f>
        <v>42661</v>
      </c>
      <c r="AB2418" s="18">
        <f t="shared" ref="AB2418" si="3559">IF(AB2417&lt;&gt;"",IF(EOMONTH(X2416,0)&gt;AB2417,AB2417+1,""),"")</f>
        <v>42668</v>
      </c>
      <c r="AC2418" s="18" t="str">
        <f t="shared" ref="AC2418" si="3560">IF(AC2417&lt;&gt;"",IF(EOMONTH(Y2416,0)&gt;AC2417,AC2417+1,""),"")</f>
        <v/>
      </c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3"/>
    </row>
    <row r="2419" spans="1:49" ht="11.25" customHeight="1">
      <c r="A2419" s="56"/>
      <c r="B2419" s="56"/>
      <c r="C2419" s="27"/>
      <c r="D2419" s="27"/>
      <c r="E2419" s="27"/>
      <c r="F2419" s="27"/>
      <c r="G2419" s="27"/>
      <c r="H2419" s="27"/>
      <c r="I2419" s="27"/>
      <c r="J2419" s="27"/>
      <c r="K2419" s="27"/>
      <c r="L2419" s="27"/>
      <c r="M2419" s="27"/>
      <c r="N2419" s="27"/>
      <c r="O2419" s="27"/>
      <c r="P2419" s="27"/>
      <c r="Q2419" s="27"/>
      <c r="R2419" s="27"/>
      <c r="S2419" s="27"/>
      <c r="T2419" s="27"/>
      <c r="U2419" s="27"/>
      <c r="V2419" s="27"/>
      <c r="W2419" s="7" t="s">
        <v>35</v>
      </c>
      <c r="X2419" s="18" t="str">
        <f t="shared" ref="X2419" si="3561">IF(X2418&lt;&gt;"",X2418+1,IF(WEEKDAY(X2416,2)=3,DATE(YEAR(X2416),MONTH(X2416),1),""))</f>
        <v/>
      </c>
      <c r="Y2419" s="18">
        <f t="shared" si="3556"/>
        <v>42648</v>
      </c>
      <c r="Z2419" s="18">
        <f t="shared" si="3557"/>
        <v>42655</v>
      </c>
      <c r="AA2419" s="18">
        <f t="shared" si="3558"/>
        <v>42662</v>
      </c>
      <c r="AB2419" s="18">
        <f t="shared" ref="AB2419" si="3562">IF(AB2418&lt;&gt;"",IF(EOMONTH(X2416,0)&gt;AB2418,AB2418+1,""),"")</f>
        <v>42669</v>
      </c>
      <c r="AC2419" s="18" t="str">
        <f t="shared" ref="AC2419" si="3563">IF(AC2418&lt;&gt;"",IF(EOMONTH(Y2416,0)&gt;AC2418,AC2418+1,""),"")</f>
        <v/>
      </c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3"/>
    </row>
    <row r="2420" spans="1:49" ht="11.25" customHeight="1">
      <c r="A2420" s="50">
        <f t="shared" ref="A2420" si="3564">A2416</f>
        <v>42630</v>
      </c>
      <c r="B2420" s="50"/>
      <c r="C2420" s="27"/>
      <c r="D2420" s="27"/>
      <c r="E2420" s="27"/>
      <c r="F2420" s="27"/>
      <c r="G2420" s="27"/>
      <c r="H2420" s="27"/>
      <c r="I2420" s="27"/>
      <c r="J2420" s="27"/>
      <c r="K2420" s="27"/>
      <c r="L2420" s="27"/>
      <c r="M2420" s="27"/>
      <c r="N2420" s="27"/>
      <c r="O2420" s="27"/>
      <c r="P2420" s="27"/>
      <c r="Q2420" s="27"/>
      <c r="R2420" s="27"/>
      <c r="S2420" s="27"/>
      <c r="T2420" s="27"/>
      <c r="U2420" s="27"/>
      <c r="V2420" s="27"/>
      <c r="W2420" s="7" t="s">
        <v>36</v>
      </c>
      <c r="X2420" s="18" t="str">
        <f t="shared" ref="X2420" si="3565">IF(X2419&lt;&gt;"",X2419+1,IF(WEEKDAY(X2416,2)=4,DATE(YEAR(X2416),MONTH(X2416),1),""))</f>
        <v/>
      </c>
      <c r="Y2420" s="18">
        <f t="shared" si="3556"/>
        <v>42649</v>
      </c>
      <c r="Z2420" s="18">
        <f t="shared" si="3557"/>
        <v>42656</v>
      </c>
      <c r="AA2420" s="18">
        <f t="shared" si="3558"/>
        <v>42663</v>
      </c>
      <c r="AB2420" s="18">
        <f t="shared" ref="AB2420" si="3566">IF(AB2419&lt;&gt;"",IF(EOMONTH(X2416,0)&gt;AB2419,AB2419+1,""),"")</f>
        <v>42670</v>
      </c>
      <c r="AC2420" s="18" t="str">
        <f t="shared" ref="AC2420" si="3567">IF(AC2419&lt;&gt;"",IF(EOMONTH(Y2416,0)&gt;AC2419,AC2419+1,""),"")</f>
        <v/>
      </c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3"/>
    </row>
    <row r="2421" spans="1:49" ht="11.25" customHeight="1">
      <c r="A2421" s="50"/>
      <c r="B2421" s="50"/>
      <c r="C2421" s="27"/>
      <c r="D2421" s="27"/>
      <c r="E2421" s="31"/>
      <c r="F2421" s="31"/>
      <c r="G2421" s="31"/>
      <c r="H2421" s="31"/>
      <c r="I2421" s="31"/>
      <c r="J2421" s="31"/>
      <c r="K2421" s="31"/>
      <c r="L2421" s="27"/>
      <c r="M2421" s="27"/>
      <c r="N2421" s="27"/>
      <c r="O2421" s="27"/>
      <c r="P2421" s="27"/>
      <c r="Q2421" s="27"/>
      <c r="R2421" s="27"/>
      <c r="S2421" s="27"/>
      <c r="T2421" s="27"/>
      <c r="U2421" s="27"/>
      <c r="V2421" s="27"/>
      <c r="W2421" s="7" t="s">
        <v>37</v>
      </c>
      <c r="X2421" s="18" t="str">
        <f t="shared" ref="X2421" si="3568">IF(X2420&lt;&gt;"",X2420+1,IF(WEEKDAY(X2416,2)=5,DATE(YEAR(X2416),MONTH(X2416),1),""))</f>
        <v/>
      </c>
      <c r="Y2421" s="18">
        <f t="shared" si="3556"/>
        <v>42650</v>
      </c>
      <c r="Z2421" s="18">
        <f t="shared" si="3557"/>
        <v>42657</v>
      </c>
      <c r="AA2421" s="18">
        <f t="shared" si="3558"/>
        <v>42664</v>
      </c>
      <c r="AB2421" s="18">
        <f t="shared" ref="AB2421" si="3569">IF(AB2420&lt;&gt;"",IF(EOMONTH(X2416,0)&gt;AB2420,AB2420+1,""),"")</f>
        <v>42671</v>
      </c>
      <c r="AC2421" s="18" t="str">
        <f t="shared" ref="AC2421" si="3570">IF(AC2420&lt;&gt;"",IF(EOMONTH(Y2416,0)&gt;AC2420,AC2420+1,""),"")</f>
        <v/>
      </c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3"/>
    </row>
    <row r="2422" spans="1:49" ht="11.25" customHeight="1">
      <c r="A2422" s="48" t="str">
        <f>IF(COUNTIF($AE$18:$AE$60,A2416)=1,VLOOKUP(A2416,$AE$18:$AF$60,2,0),"")</f>
        <v/>
      </c>
      <c r="B2422" s="48"/>
      <c r="C2422" s="27"/>
      <c r="D2422" s="27"/>
      <c r="E2422" s="31"/>
      <c r="F2422" s="31"/>
      <c r="G2422" s="31"/>
      <c r="H2422" s="31"/>
      <c r="I2422" s="31"/>
      <c r="J2422" s="31"/>
      <c r="K2422" s="31"/>
      <c r="L2422" s="27"/>
      <c r="M2422" s="27"/>
      <c r="N2422" s="27"/>
      <c r="O2422" s="27"/>
      <c r="P2422" s="27"/>
      <c r="Q2422" s="27"/>
      <c r="R2422" s="27"/>
      <c r="S2422" s="27"/>
      <c r="T2422" s="27"/>
      <c r="U2422" s="27"/>
      <c r="V2422" s="27"/>
      <c r="W2422" s="7" t="s">
        <v>38</v>
      </c>
      <c r="X2422" s="18">
        <f t="shared" ref="X2422" si="3571">IF(X2421&lt;&gt;"",X2421+1,IF(WEEKDAY(X2416,2)=6,DATE(YEAR(X2416),MONTH(X2416),1),""))</f>
        <v>42644</v>
      </c>
      <c r="Y2422" s="18">
        <f t="shared" si="3556"/>
        <v>42651</v>
      </c>
      <c r="Z2422" s="18">
        <f t="shared" si="3557"/>
        <v>42658</v>
      </c>
      <c r="AA2422" s="18">
        <f t="shared" si="3558"/>
        <v>42665</v>
      </c>
      <c r="AB2422" s="18">
        <f t="shared" ref="AB2422" si="3572">IF(AB2421&lt;&gt;"",IF(EOMONTH(X2416,0)&gt;AB2421,AB2421+1,""),"")</f>
        <v>42672</v>
      </c>
      <c r="AC2422" s="18" t="str">
        <f t="shared" ref="AC2422" si="3573">IF(AC2421&lt;&gt;"",IF(EOMONTH(Y2416,0)&gt;AC2421,AC2421+1,""),"")</f>
        <v/>
      </c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3"/>
    </row>
    <row r="2423" spans="1:49" ht="11.25" customHeight="1">
      <c r="A2423" s="49"/>
      <c r="B2423" s="49"/>
      <c r="C2423" s="29"/>
      <c r="D2423" s="29"/>
      <c r="E2423" s="29"/>
      <c r="F2423" s="29"/>
      <c r="G2423" s="29"/>
      <c r="H2423" s="29"/>
      <c r="I2423" s="29"/>
      <c r="J2423" s="29"/>
      <c r="K2423" s="29"/>
      <c r="L2423" s="29"/>
      <c r="M2423" s="29"/>
      <c r="N2423" s="29"/>
      <c r="O2423" s="29"/>
      <c r="P2423" s="29"/>
      <c r="Q2423" s="29"/>
      <c r="R2423" s="29"/>
      <c r="S2423" s="29"/>
      <c r="T2423" s="29"/>
      <c r="U2423" s="29"/>
      <c r="V2423" s="27"/>
      <c r="W2423" s="19" t="s">
        <v>38</v>
      </c>
      <c r="X2423" s="20">
        <f t="shared" ref="X2423" si="3574">IF(X2422&lt;&gt;"",X2422+1,IF(WEEKDAY(X2416,2)=7,DATE(YEAR(X2416),MONTH(X2416),1),""))</f>
        <v>42645</v>
      </c>
      <c r="Y2423" s="20">
        <f t="shared" si="3556"/>
        <v>42652</v>
      </c>
      <c r="Z2423" s="20">
        <f t="shared" si="3557"/>
        <v>42659</v>
      </c>
      <c r="AA2423" s="20">
        <f t="shared" si="3558"/>
        <v>42666</v>
      </c>
      <c r="AB2423" s="20">
        <f t="shared" ref="AB2423" si="3575">IF(AB2422&lt;&gt;"",IF(EOMONTH(X2416,0)&gt;AB2422,AB2422+1,""),"")</f>
        <v>42673</v>
      </c>
      <c r="AC2423" s="20" t="str">
        <f t="shared" ref="AC2423" si="3576">IF(AC2422&lt;&gt;"",IF(EOMONTH(Y2416,0)&gt;AC2422,AC2422+1,""),"")</f>
        <v/>
      </c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3"/>
    </row>
    <row r="2424" spans="1:49" ht="11.25" customHeight="1">
      <c r="A2424" s="25"/>
      <c r="B2424" s="25"/>
      <c r="C2424" s="27"/>
      <c r="D2424" s="27"/>
      <c r="E2424" s="27"/>
      <c r="F2424" s="27"/>
      <c r="G2424" s="27"/>
      <c r="H2424" s="27"/>
      <c r="I2424" s="27"/>
      <c r="J2424" s="27"/>
      <c r="K2424" s="27"/>
      <c r="L2424" s="27"/>
      <c r="M2424" s="27"/>
      <c r="N2424" s="27"/>
      <c r="O2424" s="27"/>
      <c r="P2424" s="27"/>
      <c r="Q2424" s="27"/>
      <c r="R2424" s="27"/>
      <c r="S2424" s="27"/>
      <c r="T2424" s="27"/>
      <c r="U2424" s="27"/>
      <c r="V2424" s="27"/>
      <c r="W2424" s="7"/>
      <c r="X2424" s="7"/>
      <c r="Y2424" s="7"/>
      <c r="Z2424" s="7"/>
      <c r="AA2424" s="7"/>
      <c r="AB2424" s="7"/>
      <c r="AC2424" s="27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3"/>
    </row>
    <row r="2425" spans="1:49" ht="11.25" customHeight="1">
      <c r="A2425" s="56">
        <f t="shared" ref="A2425" si="3577">A2416+1</f>
        <v>42631</v>
      </c>
      <c r="B2425" s="56"/>
      <c r="C2425" s="27"/>
      <c r="D2425" s="27"/>
      <c r="E2425" s="27"/>
      <c r="F2425" s="27"/>
      <c r="G2425" s="27"/>
      <c r="H2425" s="27"/>
      <c r="I2425" s="27"/>
      <c r="J2425" s="27"/>
      <c r="K2425" s="27"/>
      <c r="L2425" s="27"/>
      <c r="M2425" s="27"/>
      <c r="N2425" s="27"/>
      <c r="O2425" s="27"/>
      <c r="P2425" s="27"/>
      <c r="Q2425" s="27"/>
      <c r="R2425" s="27"/>
      <c r="S2425" s="27"/>
      <c r="T2425" s="27"/>
      <c r="U2425" s="27"/>
      <c r="V2425" s="27"/>
      <c r="X2425" s="47">
        <f t="shared" ref="X2425" si="3578">DATE(YEAR(X2416),MONTH(X2416)+1,1)</f>
        <v>42675</v>
      </c>
      <c r="Y2425" s="47"/>
      <c r="Z2425" s="47"/>
      <c r="AA2425" s="47"/>
      <c r="AB2425" s="47"/>
      <c r="AC2425" s="18" t="str">
        <f t="shared" ref="AC2425" si="3579">IF(AB2432&lt;&gt;"",IF(EOMONTH(Y2425,0)&gt;AB2432,AB2432+1,""),"")</f>
        <v/>
      </c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3"/>
    </row>
    <row r="2426" spans="1:49" ht="11.25" customHeight="1">
      <c r="A2426" s="56"/>
      <c r="B2426" s="56"/>
      <c r="C2426" s="27"/>
      <c r="D2426" s="27"/>
      <c r="E2426" s="27"/>
      <c r="F2426" s="27"/>
      <c r="G2426" s="27"/>
      <c r="H2426" s="27"/>
      <c r="I2426" s="27"/>
      <c r="J2426" s="27"/>
      <c r="K2426" s="27"/>
      <c r="L2426" s="27"/>
      <c r="M2426" s="27"/>
      <c r="N2426" s="27"/>
      <c r="O2426" s="27"/>
      <c r="P2426" s="27"/>
      <c r="Q2426" s="27"/>
      <c r="R2426" s="27"/>
      <c r="S2426" s="27"/>
      <c r="T2426" s="27"/>
      <c r="U2426" s="27"/>
      <c r="V2426" s="27"/>
      <c r="W2426" s="7" t="s">
        <v>35</v>
      </c>
      <c r="X2426" s="18" t="str">
        <f t="shared" ref="X2426" si="3580">IF(WEEKDAY(X2425,2)=1,DATE(YEAR(X2425),MONTH(X2425),1),"")</f>
        <v/>
      </c>
      <c r="Y2426" s="18">
        <f t="shared" ref="Y2426:AA2426" si="3581">X2432+1</f>
        <v>42681</v>
      </c>
      <c r="Z2426" s="18">
        <f t="shared" si="3581"/>
        <v>42688</v>
      </c>
      <c r="AA2426" s="18">
        <f t="shared" si="3581"/>
        <v>42695</v>
      </c>
      <c r="AB2426" s="18">
        <f t="shared" ref="AB2426" si="3582">IF(AA2432&lt;&gt;"",IF(EOMONTH(X2425,0)&gt;AA2432,AA2432+1,""),"")</f>
        <v>42702</v>
      </c>
      <c r="AC2426" s="18" t="str">
        <f t="shared" ref="AC2426" si="3583">IF(AB2432&lt;&gt;"",IF(EOMONTH(X2425,0)&gt;AB2432,AB2432+1,""),"")</f>
        <v/>
      </c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3"/>
    </row>
    <row r="2427" spans="1:49" ht="11.25" customHeight="1">
      <c r="A2427" s="56"/>
      <c r="B2427" s="56"/>
      <c r="C2427" s="27"/>
      <c r="D2427" s="27"/>
      <c r="E2427" s="27"/>
      <c r="F2427" s="27"/>
      <c r="G2427" s="27"/>
      <c r="H2427" s="27"/>
      <c r="I2427" s="27"/>
      <c r="J2427" s="27"/>
      <c r="K2427" s="27"/>
      <c r="L2427" s="27"/>
      <c r="M2427" s="27"/>
      <c r="N2427" s="27"/>
      <c r="O2427" s="27"/>
      <c r="P2427" s="27"/>
      <c r="Q2427" s="27"/>
      <c r="R2427" s="27"/>
      <c r="S2427" s="27"/>
      <c r="T2427" s="27"/>
      <c r="U2427" s="27"/>
      <c r="V2427" s="27"/>
      <c r="W2427" s="7" t="s">
        <v>36</v>
      </c>
      <c r="X2427" s="18">
        <f t="shared" ref="X2427" si="3584">IF(X2426&lt;&gt;"",X2426+1,IF(WEEKDAY(X2425,2)=2,DATE(YEAR(X2425),MONTH(X2425),1),""))</f>
        <v>42675</v>
      </c>
      <c r="Y2427" s="18">
        <f t="shared" ref="Y2427" si="3585">Y2426+1</f>
        <v>42682</v>
      </c>
      <c r="Z2427" s="18">
        <f t="shared" ref="Z2427" si="3586">Z2426+1</f>
        <v>42689</v>
      </c>
      <c r="AA2427" s="18">
        <f t="shared" ref="AA2427" si="3587">AA2426+1</f>
        <v>42696</v>
      </c>
      <c r="AB2427" s="18">
        <f t="shared" ref="AB2427" si="3588">IF(AB2426&lt;&gt;"",IF(EOMONTH(X2425,0)&gt;AB2426,AB2426+1,""),"")</f>
        <v>42703</v>
      </c>
      <c r="AC2427" s="18" t="str">
        <f t="shared" ref="AC2427" si="3589">IF(AC2426&lt;&gt;"",IF(EOMONTH(Y2425,0)&gt;AC2426,AC2426+1,""),"")</f>
        <v/>
      </c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3"/>
    </row>
    <row r="2428" spans="1:49" ht="11.25" customHeight="1">
      <c r="A2428" s="56"/>
      <c r="B2428" s="56"/>
      <c r="C2428" s="27"/>
      <c r="D2428" s="27"/>
      <c r="E2428" s="27"/>
      <c r="F2428" s="27"/>
      <c r="G2428" s="27"/>
      <c r="H2428" s="27"/>
      <c r="I2428" s="27"/>
      <c r="J2428" s="27"/>
      <c r="K2428" s="27"/>
      <c r="L2428" s="27"/>
      <c r="M2428" s="27"/>
      <c r="N2428" s="27"/>
      <c r="O2428" s="27"/>
      <c r="P2428" s="27"/>
      <c r="Q2428" s="27"/>
      <c r="R2428" s="27"/>
      <c r="S2428" s="27"/>
      <c r="T2428" s="27"/>
      <c r="U2428" s="27"/>
      <c r="V2428" s="7"/>
      <c r="W2428" s="7" t="s">
        <v>35</v>
      </c>
      <c r="X2428" s="18">
        <f t="shared" ref="X2428" si="3590">IF(X2427&lt;&gt;"",X2427+1,IF(WEEKDAY(X2425,2)=3,DATE(YEAR(X2425),MONTH(X2425),1),""))</f>
        <v>42676</v>
      </c>
      <c r="Y2428" s="18">
        <f t="shared" ref="Y2428:AA2428" si="3591">Y2427+1</f>
        <v>42683</v>
      </c>
      <c r="Z2428" s="18">
        <f t="shared" si="3591"/>
        <v>42690</v>
      </c>
      <c r="AA2428" s="18">
        <f t="shared" si="3591"/>
        <v>42697</v>
      </c>
      <c r="AB2428" s="18">
        <f t="shared" ref="AB2428" si="3592">IF(AB2427&lt;&gt;"",IF(EOMONTH(X2425,0)&gt;AB2427,AB2427+1,""),"")</f>
        <v>42704</v>
      </c>
      <c r="AC2428" s="18" t="str">
        <f t="shared" ref="AC2428" si="3593">IF(AC2427&lt;&gt;"",IF(EOMONTH(Y2425,0)&gt;AC2427,AC2427+1,""),"")</f>
        <v/>
      </c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3"/>
    </row>
    <row r="2429" spans="1:49" ht="11.25" customHeight="1">
      <c r="A2429" s="50">
        <f t="shared" ref="A2429" si="3594">A2425</f>
        <v>42631</v>
      </c>
      <c r="B2429" s="50"/>
      <c r="C2429" s="27"/>
      <c r="D2429" s="27"/>
      <c r="E2429" s="27"/>
      <c r="F2429" s="27"/>
      <c r="G2429" s="27"/>
      <c r="H2429" s="27"/>
      <c r="I2429" s="27"/>
      <c r="J2429" s="27"/>
      <c r="K2429" s="27"/>
      <c r="L2429" s="27"/>
      <c r="M2429" s="27"/>
      <c r="N2429" s="27"/>
      <c r="O2429" s="27"/>
      <c r="P2429" s="27"/>
      <c r="Q2429" s="27"/>
      <c r="R2429" s="27"/>
      <c r="S2429" s="27"/>
      <c r="T2429" s="27"/>
      <c r="U2429" s="27"/>
      <c r="V2429" s="7"/>
      <c r="W2429" s="7" t="s">
        <v>36</v>
      </c>
      <c r="X2429" s="18">
        <f t="shared" ref="X2429" si="3595">IF(X2428&lt;&gt;"",X2428+1,IF(WEEKDAY(X2425,2)=4,DATE(YEAR(X2425),MONTH(X2425),1),""))</f>
        <v>42677</v>
      </c>
      <c r="Y2429" s="18">
        <f t="shared" ref="Y2429:AA2429" si="3596">Y2428+1</f>
        <v>42684</v>
      </c>
      <c r="Z2429" s="18">
        <f t="shared" si="3596"/>
        <v>42691</v>
      </c>
      <c r="AA2429" s="18">
        <f t="shared" si="3596"/>
        <v>42698</v>
      </c>
      <c r="AB2429" s="18" t="str">
        <f t="shared" ref="AB2429" si="3597">IF(AB2428&lt;&gt;"",IF(EOMONTH(X2425,0)&gt;AB2428,AB2428+1,""),"")</f>
        <v/>
      </c>
      <c r="AC2429" s="18" t="str">
        <f t="shared" ref="AC2429" si="3598">IF(AC2428&lt;&gt;"",IF(EOMONTH(Y2425,0)&gt;AC2428,AC2428+1,""),"")</f>
        <v/>
      </c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3"/>
    </row>
    <row r="2430" spans="1:49" ht="11.25" customHeight="1">
      <c r="A2430" s="50"/>
      <c r="B2430" s="50"/>
      <c r="C2430" s="27"/>
      <c r="D2430" s="27"/>
      <c r="E2430" s="27"/>
      <c r="F2430" s="27"/>
      <c r="G2430" s="27"/>
      <c r="H2430" s="27"/>
      <c r="I2430" s="27"/>
      <c r="J2430" s="27"/>
      <c r="K2430" s="27"/>
      <c r="L2430" s="27"/>
      <c r="M2430" s="27"/>
      <c r="N2430" s="27"/>
      <c r="O2430" s="27"/>
      <c r="P2430" s="27"/>
      <c r="Q2430" s="27"/>
      <c r="R2430" s="27"/>
      <c r="S2430" s="27"/>
      <c r="T2430" s="27"/>
      <c r="U2430" s="27"/>
      <c r="V2430" s="7"/>
      <c r="W2430" s="7" t="s">
        <v>37</v>
      </c>
      <c r="X2430" s="18">
        <f t="shared" ref="X2430" si="3599">IF(X2429&lt;&gt;"",X2429+1,IF(WEEKDAY(X2425,2)=5,DATE(YEAR(X2425),MONTH(X2425),1),""))</f>
        <v>42678</v>
      </c>
      <c r="Y2430" s="18">
        <f t="shared" ref="Y2430:AA2430" si="3600">Y2429+1</f>
        <v>42685</v>
      </c>
      <c r="Z2430" s="18">
        <f t="shared" si="3600"/>
        <v>42692</v>
      </c>
      <c r="AA2430" s="18">
        <f t="shared" si="3600"/>
        <v>42699</v>
      </c>
      <c r="AB2430" s="18" t="str">
        <f t="shared" ref="AB2430" si="3601">IF(AB2429&lt;&gt;"",IF(EOMONTH(X2425,0)&gt;AB2429,AB2429+1,""),"")</f>
        <v/>
      </c>
      <c r="AC2430" s="18" t="str">
        <f t="shared" ref="AC2430" si="3602">IF(AC2429&lt;&gt;"",IF(EOMONTH(Y2425,0)&gt;AC2429,AC2429+1,""),"")</f>
        <v/>
      </c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3"/>
    </row>
    <row r="2431" spans="1:49" ht="11.25" customHeight="1">
      <c r="A2431" s="48" t="str">
        <f>IF(COUNTIF($AE$18:$AE$60,A2425)=1,VLOOKUP(A2425,$AE$18:$AF$60,2,0),"")</f>
        <v/>
      </c>
      <c r="B2431" s="48"/>
      <c r="C2431" s="27"/>
      <c r="D2431" s="27"/>
      <c r="E2431" s="27"/>
      <c r="F2431" s="27"/>
      <c r="G2431" s="27"/>
      <c r="H2431" s="27"/>
      <c r="I2431" s="27"/>
      <c r="J2431" s="27"/>
      <c r="K2431" s="27"/>
      <c r="L2431" s="27"/>
      <c r="M2431" s="27"/>
      <c r="N2431" s="27"/>
      <c r="O2431" s="27"/>
      <c r="P2431" s="27"/>
      <c r="Q2431" s="27"/>
      <c r="R2431" s="27"/>
      <c r="S2431" s="27"/>
      <c r="T2431" s="27"/>
      <c r="U2431" s="27"/>
      <c r="V2431" s="7"/>
      <c r="W2431" s="7" t="s">
        <v>38</v>
      </c>
      <c r="X2431" s="18">
        <f t="shared" ref="X2431" si="3603">IF(X2430&lt;&gt;"",X2430+1,IF(WEEKDAY(X2425,2)=6,DATE(YEAR(X2425),MONTH(X2425),1),""))</f>
        <v>42679</v>
      </c>
      <c r="Y2431" s="18">
        <f t="shared" ref="Y2431:AA2431" si="3604">Y2430+1</f>
        <v>42686</v>
      </c>
      <c r="Z2431" s="18">
        <f t="shared" si="3604"/>
        <v>42693</v>
      </c>
      <c r="AA2431" s="18">
        <f t="shared" si="3604"/>
        <v>42700</v>
      </c>
      <c r="AB2431" s="18" t="str">
        <f t="shared" ref="AB2431" si="3605">IF(AB2430&lt;&gt;"",IF(EOMONTH(X2425,0)&gt;AB2430,AB2430+1,""),"")</f>
        <v/>
      </c>
      <c r="AC2431" s="18" t="str">
        <f t="shared" ref="AC2431" si="3606">IF(AC2430&lt;&gt;"",IF(EOMONTH(Y2425,0)&gt;AC2430,AC2430+1,""),"")</f>
        <v/>
      </c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3"/>
    </row>
    <row r="2432" spans="1:49" ht="11.25" customHeight="1">
      <c r="A2432" s="49"/>
      <c r="B2432" s="49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7"/>
      <c r="W2432" s="19" t="s">
        <v>38</v>
      </c>
      <c r="X2432" s="20">
        <f t="shared" ref="X2432" si="3607">IF(X2431&lt;&gt;"",X2431+1,IF(WEEKDAY(X2425,2)=7,DATE(YEAR(X2425),MONTH(X2425),1),""))</f>
        <v>42680</v>
      </c>
      <c r="Y2432" s="20">
        <f t="shared" ref="Y2432:AA2432" si="3608">Y2431+1</f>
        <v>42687</v>
      </c>
      <c r="Z2432" s="20">
        <f t="shared" si="3608"/>
        <v>42694</v>
      </c>
      <c r="AA2432" s="20">
        <f t="shared" si="3608"/>
        <v>42701</v>
      </c>
      <c r="AB2432" s="20" t="str">
        <f t="shared" ref="AB2432" si="3609">IF(AB2431&lt;&gt;"",IF(EOMONTH(X2425,0)&gt;AB2431,AB2431+1,""),"")</f>
        <v/>
      </c>
      <c r="AC2432" s="20" t="str">
        <f t="shared" ref="AC2432" si="3610">IF(AC2431&lt;&gt;"",IF(EOMONTH(Y2425,0)&gt;AC2431,AC2431+1,""),"")</f>
        <v/>
      </c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3"/>
    </row>
    <row r="2433" spans="1:49" ht="33.75" customHeight="1">
      <c r="A2433" s="51">
        <f>TRUNC((A2435-WEEKDAY(A2435,2)-DATE(YEAR(A2435+4-WEEKDAY(A2435,2)),1,-10))/7)</f>
        <v>38</v>
      </c>
      <c r="B2433" s="51"/>
      <c r="C2433" s="52" t="str">
        <f>IF(MONTH(A2435)=MONTH(A2489),VLOOKUP(MONTH(A2435),$AI$1:$AJ$12,2,2)&amp;" "&amp;YEAR(A2435),VLOOKUP(MONTH(A2435),$AI$1:$AJ$12,2,2)&amp;" "&amp;YEAR(A2435)&amp;" / "&amp;VLOOKUP(MONTH(A2489),$AI$1:$AJ$12,2,2)&amp;" "&amp;YEAR(A2489))</f>
        <v>September 2016</v>
      </c>
      <c r="D2433" s="52"/>
      <c r="E2433" s="52"/>
      <c r="F2433" s="52"/>
      <c r="G2433" s="52"/>
      <c r="H2433" s="52"/>
      <c r="I2433" s="52"/>
      <c r="J2433" s="52"/>
      <c r="K2433" s="52"/>
      <c r="L2433" s="52"/>
      <c r="M2433" s="52" t="str">
        <f t="shared" ref="M2433" si="3611">C2433</f>
        <v>September 2016</v>
      </c>
      <c r="N2433" s="52"/>
      <c r="O2433" s="52"/>
      <c r="P2433" s="52"/>
      <c r="Q2433" s="52"/>
      <c r="R2433" s="52"/>
      <c r="S2433" s="52"/>
      <c r="T2433" s="52"/>
      <c r="U2433" s="52"/>
      <c r="V2433" s="52"/>
      <c r="W2433" s="52"/>
      <c r="X2433" s="52"/>
      <c r="Y2433" s="52"/>
      <c r="Z2433" s="53">
        <f t="shared" ref="Z2433" si="3612">A2433</f>
        <v>38</v>
      </c>
      <c r="AA2433" s="53"/>
      <c r="AB2433" s="53"/>
      <c r="AC2433" s="5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3"/>
    </row>
    <row r="2434" spans="1:49" ht="11.25" customHeight="1">
      <c r="A2434" s="27"/>
      <c r="B2434" s="27"/>
      <c r="C2434" s="27"/>
      <c r="D2434" s="27"/>
      <c r="E2434" s="27"/>
      <c r="F2434" s="27"/>
      <c r="G2434" s="27"/>
      <c r="H2434" s="27"/>
      <c r="I2434" s="27"/>
      <c r="J2434" s="27"/>
      <c r="K2434" s="27"/>
      <c r="L2434" s="2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3"/>
    </row>
    <row r="2435" spans="1:49" ht="11.25" customHeight="1">
      <c r="A2435" s="58">
        <f t="shared" ref="A2435" si="3613">A2425+1</f>
        <v>42632</v>
      </c>
      <c r="B2435" s="58"/>
      <c r="C2435" s="27"/>
      <c r="D2435" s="27"/>
      <c r="E2435" s="27"/>
      <c r="F2435" s="27"/>
      <c r="G2435" s="27"/>
      <c r="H2435" s="27"/>
      <c r="I2435" s="27"/>
      <c r="J2435" s="27"/>
      <c r="K2435" s="27"/>
      <c r="L2435" s="2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3"/>
    </row>
    <row r="2436" spans="1:49" ht="11.25" customHeight="1">
      <c r="A2436" s="58"/>
      <c r="B2436" s="58"/>
      <c r="C2436" s="27"/>
      <c r="D2436" s="27"/>
      <c r="E2436" s="27"/>
      <c r="F2436" s="27"/>
      <c r="G2436" s="27"/>
      <c r="H2436" s="27"/>
      <c r="I2436" s="27"/>
      <c r="J2436" s="27"/>
      <c r="K2436" s="27"/>
      <c r="L2436" s="2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3"/>
    </row>
    <row r="2437" spans="1:49" ht="11.25" customHeight="1">
      <c r="A2437" s="58"/>
      <c r="B2437" s="58"/>
      <c r="C2437" s="27"/>
      <c r="D2437" s="27"/>
      <c r="E2437" s="27"/>
      <c r="F2437" s="27"/>
      <c r="G2437" s="27"/>
      <c r="H2437" s="27"/>
      <c r="I2437" s="27"/>
      <c r="J2437" s="27"/>
      <c r="K2437" s="27"/>
      <c r="L2437" s="2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3"/>
    </row>
    <row r="2438" spans="1:49" ht="11.25" customHeight="1">
      <c r="A2438" s="58"/>
      <c r="B2438" s="58"/>
      <c r="C2438" s="27"/>
      <c r="D2438" s="27"/>
      <c r="E2438" s="27"/>
      <c r="F2438" s="28"/>
      <c r="G2438" s="27"/>
      <c r="H2438" s="27"/>
      <c r="I2438" s="27"/>
      <c r="J2438" s="27"/>
      <c r="K2438" s="27"/>
      <c r="L2438" s="2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3"/>
    </row>
    <row r="2439" spans="1:49" ht="11.25" customHeight="1">
      <c r="A2439" s="57">
        <f t="shared" ref="A2439" si="3614">A2435</f>
        <v>42632</v>
      </c>
      <c r="B2439" s="57"/>
      <c r="C2439" s="27"/>
      <c r="D2439" s="27"/>
      <c r="E2439" s="27"/>
      <c r="F2439" s="27"/>
      <c r="G2439" s="27"/>
      <c r="H2439" s="27"/>
      <c r="I2439" s="27"/>
      <c r="J2439" s="27"/>
      <c r="K2439" s="27"/>
      <c r="L2439" s="2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3"/>
    </row>
    <row r="2440" spans="1:49" ht="11.25" customHeight="1">
      <c r="A2440" s="57"/>
      <c r="B2440" s="57"/>
      <c r="C2440" s="27"/>
      <c r="D2440" s="27"/>
      <c r="E2440" s="27"/>
      <c r="F2440" s="27"/>
      <c r="G2440" s="27"/>
      <c r="H2440" s="27"/>
      <c r="I2440" s="27"/>
      <c r="J2440" s="27"/>
      <c r="K2440" s="27"/>
      <c r="L2440" s="2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3"/>
    </row>
    <row r="2441" spans="1:49" ht="11.25" customHeight="1">
      <c r="A2441" s="54" t="str">
        <f>IF(COUNTIF($AE$18:$AE$60,A2435)=1,VLOOKUP(A2435,$AE$18:$AF$60,2,0),"")</f>
        <v/>
      </c>
      <c r="B2441" s="54"/>
      <c r="C2441" s="27"/>
      <c r="D2441" s="27"/>
      <c r="E2441" s="27"/>
      <c r="F2441" s="27"/>
      <c r="G2441" s="27"/>
      <c r="H2441" s="27"/>
      <c r="I2441" s="27"/>
      <c r="J2441" s="27"/>
      <c r="K2441" s="27"/>
      <c r="L2441" s="2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3"/>
    </row>
    <row r="2442" spans="1:49" ht="11.25" customHeight="1">
      <c r="A2442" s="55"/>
      <c r="B2442" s="55"/>
      <c r="C2442" s="29"/>
      <c r="D2442" s="29"/>
      <c r="E2442" s="29"/>
      <c r="F2442" s="29"/>
      <c r="G2442" s="29"/>
      <c r="H2442" s="29"/>
      <c r="I2442" s="29"/>
      <c r="J2442" s="29"/>
      <c r="K2442" s="29"/>
      <c r="L2442" s="29"/>
      <c r="M2442" s="11"/>
      <c r="N2442" s="11"/>
      <c r="O2442" s="11"/>
      <c r="P2442" s="11"/>
      <c r="Q2442" s="11"/>
      <c r="R2442" s="11"/>
      <c r="S2442" s="11"/>
      <c r="T2442" s="11"/>
      <c r="U2442" s="11"/>
      <c r="V2442" s="7"/>
      <c r="W2442" s="7"/>
      <c r="X2442" s="7"/>
      <c r="Y2442" s="7"/>
      <c r="Z2442" s="7"/>
      <c r="AA2442" s="7"/>
      <c r="AB2442" s="7"/>
      <c r="AC2442" s="7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3"/>
    </row>
    <row r="2443" spans="1:49" ht="11.25" customHeight="1">
      <c r="A2443" s="27"/>
      <c r="B2443" s="27"/>
      <c r="C2443" s="27"/>
      <c r="D2443" s="27"/>
      <c r="E2443" s="27"/>
      <c r="F2443" s="27"/>
      <c r="G2443" s="27"/>
      <c r="H2443" s="27"/>
      <c r="I2443" s="27"/>
      <c r="J2443" s="27"/>
      <c r="K2443" s="27"/>
      <c r="L2443" s="2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3"/>
    </row>
    <row r="2444" spans="1:49" ht="11.25" customHeight="1">
      <c r="A2444" s="58">
        <f t="shared" ref="A2444" si="3615">A2435+1</f>
        <v>42633</v>
      </c>
      <c r="B2444" s="58"/>
      <c r="C2444" s="27"/>
      <c r="D2444" s="27"/>
      <c r="E2444" s="27"/>
      <c r="F2444" s="27"/>
      <c r="G2444" s="27"/>
      <c r="H2444" s="27"/>
      <c r="I2444" s="27"/>
      <c r="J2444" s="27"/>
      <c r="K2444" s="27"/>
      <c r="L2444" s="2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3"/>
    </row>
    <row r="2445" spans="1:49" ht="11.25" customHeight="1">
      <c r="A2445" s="58"/>
      <c r="B2445" s="58"/>
      <c r="C2445" s="27"/>
      <c r="D2445" s="27"/>
      <c r="E2445" s="27"/>
      <c r="F2445" s="27"/>
      <c r="G2445" s="27"/>
      <c r="H2445" s="27"/>
      <c r="I2445" s="27"/>
      <c r="J2445" s="27"/>
      <c r="K2445" s="27"/>
      <c r="L2445" s="2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3"/>
    </row>
    <row r="2446" spans="1:49" ht="11.25" customHeight="1">
      <c r="A2446" s="58"/>
      <c r="B2446" s="58"/>
      <c r="C2446" s="27"/>
      <c r="D2446" s="27"/>
      <c r="E2446" s="27"/>
      <c r="F2446" s="27"/>
      <c r="G2446" s="27"/>
      <c r="H2446" s="27"/>
      <c r="I2446" s="27"/>
      <c r="J2446" s="27"/>
      <c r="K2446" s="27"/>
      <c r="L2446" s="2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3"/>
    </row>
    <row r="2447" spans="1:49" ht="11.25" customHeight="1">
      <c r="A2447" s="58"/>
      <c r="B2447" s="58"/>
      <c r="C2447" s="27"/>
      <c r="D2447" s="27"/>
      <c r="E2447" s="27"/>
      <c r="F2447" s="27"/>
      <c r="G2447" s="27"/>
      <c r="H2447" s="27"/>
      <c r="I2447" s="27"/>
      <c r="J2447" s="27"/>
      <c r="K2447" s="27"/>
      <c r="L2447" s="2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3"/>
    </row>
    <row r="2448" spans="1:49" ht="11.25" customHeight="1">
      <c r="A2448" s="57">
        <f t="shared" ref="A2448" si="3616">A2444</f>
        <v>42633</v>
      </c>
      <c r="B2448" s="57"/>
      <c r="C2448" s="27"/>
      <c r="D2448" s="27"/>
      <c r="E2448" s="27"/>
      <c r="F2448" s="27"/>
      <c r="G2448" s="27"/>
      <c r="H2448" s="27"/>
      <c r="I2448" s="27"/>
      <c r="J2448" s="27"/>
      <c r="K2448" s="27"/>
      <c r="L2448" s="2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3"/>
    </row>
    <row r="2449" spans="1:49" ht="11.25" customHeight="1">
      <c r="A2449" s="57"/>
      <c r="B2449" s="57"/>
      <c r="C2449" s="27"/>
      <c r="D2449" s="27"/>
      <c r="E2449" s="27"/>
      <c r="F2449" s="27"/>
      <c r="G2449" s="27"/>
      <c r="H2449" s="27"/>
      <c r="I2449" s="27"/>
      <c r="J2449" s="27"/>
      <c r="K2449" s="27"/>
      <c r="L2449" s="2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3"/>
    </row>
    <row r="2450" spans="1:49" ht="11.25" customHeight="1">
      <c r="A2450" s="54" t="str">
        <f>IF(COUNTIF($AE$18:$AE$60,A2444)=1,VLOOKUP(A2444,$AE$18:$AF$60,2,0),"")</f>
        <v/>
      </c>
      <c r="B2450" s="54"/>
      <c r="C2450" s="27"/>
      <c r="D2450" s="27"/>
      <c r="E2450" s="27"/>
      <c r="F2450" s="27"/>
      <c r="G2450" s="27"/>
      <c r="H2450" s="27"/>
      <c r="I2450" s="27"/>
      <c r="J2450" s="27"/>
      <c r="K2450" s="27"/>
      <c r="L2450" s="2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3"/>
    </row>
    <row r="2451" spans="1:49" ht="11.25" customHeight="1">
      <c r="A2451" s="55"/>
      <c r="B2451" s="55"/>
      <c r="C2451" s="29"/>
      <c r="D2451" s="29"/>
      <c r="E2451" s="29"/>
      <c r="F2451" s="29"/>
      <c r="G2451" s="29"/>
      <c r="H2451" s="29"/>
      <c r="I2451" s="29"/>
      <c r="J2451" s="29"/>
      <c r="K2451" s="29"/>
      <c r="L2451" s="29"/>
      <c r="M2451" s="11"/>
      <c r="N2451" s="11"/>
      <c r="O2451" s="11"/>
      <c r="P2451" s="11"/>
      <c r="Q2451" s="11"/>
      <c r="R2451" s="11"/>
      <c r="S2451" s="11"/>
      <c r="T2451" s="11"/>
      <c r="U2451" s="11"/>
      <c r="V2451" s="7"/>
      <c r="W2451" s="7"/>
      <c r="X2451" s="7"/>
      <c r="Y2451" s="7"/>
      <c r="Z2451" s="7"/>
      <c r="AA2451" s="7"/>
      <c r="AB2451" s="7"/>
      <c r="AC2451" s="7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3"/>
    </row>
    <row r="2452" spans="1:49" ht="11.25" customHeight="1">
      <c r="A2452" s="30"/>
      <c r="B2452" s="30"/>
      <c r="C2452" s="27"/>
      <c r="D2452" s="27"/>
      <c r="E2452" s="27"/>
      <c r="F2452" s="27"/>
      <c r="G2452" s="27"/>
      <c r="H2452" s="27"/>
      <c r="I2452" s="27"/>
      <c r="J2452" s="27"/>
      <c r="K2452" s="27"/>
      <c r="L2452" s="2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3"/>
    </row>
    <row r="2453" spans="1:49" ht="11.25" customHeight="1">
      <c r="A2453" s="58">
        <f t="shared" ref="A2453" si="3617">A2444+1</f>
        <v>42634</v>
      </c>
      <c r="B2453" s="58"/>
      <c r="C2453" s="27"/>
      <c r="D2453" s="27"/>
      <c r="E2453" s="27"/>
      <c r="F2453" s="27"/>
      <c r="G2453" s="27"/>
      <c r="H2453" s="27"/>
      <c r="I2453" s="27"/>
      <c r="J2453" s="27"/>
      <c r="K2453" s="27"/>
      <c r="L2453" s="2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3"/>
    </row>
    <row r="2454" spans="1:49" ht="11.25" customHeight="1">
      <c r="A2454" s="58"/>
      <c r="B2454" s="58"/>
      <c r="C2454" s="27"/>
      <c r="D2454" s="27"/>
      <c r="E2454" s="27"/>
      <c r="F2454" s="27"/>
      <c r="G2454" s="27"/>
      <c r="H2454" s="27"/>
      <c r="I2454" s="27"/>
      <c r="J2454" s="27"/>
      <c r="K2454" s="27"/>
      <c r="L2454" s="2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3"/>
    </row>
    <row r="2455" spans="1:49" ht="11.25" customHeight="1">
      <c r="A2455" s="58"/>
      <c r="B2455" s="58"/>
      <c r="C2455" s="27"/>
      <c r="D2455" s="27"/>
      <c r="E2455" s="27"/>
      <c r="F2455" s="27"/>
      <c r="G2455" s="27"/>
      <c r="H2455" s="27"/>
      <c r="I2455" s="27"/>
      <c r="J2455" s="27"/>
      <c r="K2455" s="27"/>
      <c r="L2455" s="2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3"/>
    </row>
    <row r="2456" spans="1:49" ht="11.25" customHeight="1">
      <c r="A2456" s="58"/>
      <c r="B2456" s="58"/>
      <c r="C2456" s="27"/>
      <c r="D2456" s="27"/>
      <c r="E2456" s="27"/>
      <c r="F2456" s="27"/>
      <c r="G2456" s="27"/>
      <c r="H2456" s="27"/>
      <c r="I2456" s="27"/>
      <c r="J2456" s="27"/>
      <c r="K2456" s="27"/>
      <c r="L2456" s="2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  <c r="AV2456" s="3"/>
      <c r="AW2456" s="3"/>
    </row>
    <row r="2457" spans="1:49" ht="11.25" customHeight="1">
      <c r="A2457" s="57">
        <f t="shared" ref="A2457" si="3618">A2453</f>
        <v>42634</v>
      </c>
      <c r="B2457" s="57"/>
      <c r="C2457" s="27"/>
      <c r="D2457" s="27"/>
      <c r="E2457" s="27"/>
      <c r="F2457" s="27"/>
      <c r="G2457" s="27"/>
      <c r="H2457" s="27"/>
      <c r="I2457" s="27"/>
      <c r="J2457" s="27"/>
      <c r="K2457" s="27"/>
      <c r="L2457" s="2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3"/>
    </row>
    <row r="2458" spans="1:49" ht="11.25" customHeight="1">
      <c r="A2458" s="57"/>
      <c r="B2458" s="57"/>
      <c r="C2458" s="27"/>
      <c r="D2458" s="27"/>
      <c r="E2458" s="27"/>
      <c r="F2458" s="27"/>
      <c r="G2458" s="27"/>
      <c r="H2458" s="27"/>
      <c r="I2458" s="27"/>
      <c r="J2458" s="27"/>
      <c r="K2458" s="27"/>
      <c r="L2458" s="2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3"/>
    </row>
    <row r="2459" spans="1:49" ht="11.25" customHeight="1">
      <c r="A2459" s="54" t="str">
        <f>IF(COUNTIF($AE$18:$AE$60,A2453)=1,VLOOKUP(A2453,$AE$18:$AF$60,2,0),"")</f>
        <v/>
      </c>
      <c r="B2459" s="54"/>
      <c r="C2459" s="27"/>
      <c r="D2459" s="27"/>
      <c r="E2459" s="27"/>
      <c r="F2459" s="27"/>
      <c r="G2459" s="27"/>
      <c r="H2459" s="27"/>
      <c r="I2459" s="27"/>
      <c r="J2459" s="27"/>
      <c r="K2459" s="27"/>
      <c r="L2459" s="2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3"/>
    </row>
    <row r="2460" spans="1:49" ht="11.25" customHeight="1">
      <c r="A2460" s="55"/>
      <c r="B2460" s="55"/>
      <c r="C2460" s="29"/>
      <c r="D2460" s="29"/>
      <c r="E2460" s="29"/>
      <c r="F2460" s="29"/>
      <c r="G2460" s="29"/>
      <c r="H2460" s="29"/>
      <c r="I2460" s="29"/>
      <c r="J2460" s="29"/>
      <c r="K2460" s="29"/>
      <c r="L2460" s="29"/>
      <c r="M2460" s="11"/>
      <c r="N2460" s="11"/>
      <c r="O2460" s="11"/>
      <c r="P2460" s="11"/>
      <c r="Q2460" s="11"/>
      <c r="R2460" s="11"/>
      <c r="S2460" s="11"/>
      <c r="T2460" s="11"/>
      <c r="U2460" s="11"/>
      <c r="V2460" s="7"/>
      <c r="W2460" s="7"/>
      <c r="X2460" s="7"/>
      <c r="Y2460" s="7"/>
      <c r="Z2460" s="7"/>
      <c r="AA2460" s="7"/>
      <c r="AB2460" s="7"/>
      <c r="AC2460" s="7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  <c r="AV2460" s="3"/>
      <c r="AW2460" s="3"/>
    </row>
    <row r="2461" spans="1:49" ht="11.25" customHeight="1">
      <c r="A2461" s="30"/>
      <c r="B2461" s="30"/>
      <c r="C2461" s="27"/>
      <c r="D2461" s="27"/>
      <c r="E2461" s="27"/>
      <c r="F2461" s="27"/>
      <c r="G2461" s="27"/>
      <c r="H2461" s="27"/>
      <c r="I2461" s="27"/>
      <c r="J2461" s="27"/>
      <c r="K2461" s="27"/>
      <c r="L2461" s="2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3"/>
    </row>
    <row r="2462" spans="1:49" ht="11.25" customHeight="1">
      <c r="A2462" s="58">
        <f t="shared" ref="A2462" si="3619">A2453+1</f>
        <v>42635</v>
      </c>
      <c r="B2462" s="58"/>
      <c r="C2462" s="27"/>
      <c r="D2462" s="27"/>
      <c r="E2462" s="27"/>
      <c r="F2462" s="27"/>
      <c r="G2462" s="27"/>
      <c r="H2462" s="27"/>
      <c r="I2462" s="27"/>
      <c r="J2462" s="27"/>
      <c r="K2462" s="27"/>
      <c r="L2462" s="2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3"/>
    </row>
    <row r="2463" spans="1:49" ht="11.25" customHeight="1">
      <c r="A2463" s="58"/>
      <c r="B2463" s="58"/>
      <c r="C2463" s="27"/>
      <c r="D2463" s="27"/>
      <c r="E2463" s="27"/>
      <c r="F2463" s="27"/>
      <c r="G2463" s="27"/>
      <c r="H2463" s="27"/>
      <c r="I2463" s="27"/>
      <c r="J2463" s="27"/>
      <c r="K2463" s="27"/>
      <c r="L2463" s="2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3"/>
    </row>
    <row r="2464" spans="1:49" ht="11.25" customHeight="1">
      <c r="A2464" s="58"/>
      <c r="B2464" s="58"/>
      <c r="C2464" s="27"/>
      <c r="D2464" s="27"/>
      <c r="E2464" s="27"/>
      <c r="F2464" s="27"/>
      <c r="G2464" s="27"/>
      <c r="H2464" s="27"/>
      <c r="I2464" s="27"/>
      <c r="J2464" s="27"/>
      <c r="K2464" s="27"/>
      <c r="L2464" s="2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3"/>
    </row>
    <row r="2465" spans="1:49" ht="11.25" customHeight="1">
      <c r="A2465" s="58"/>
      <c r="B2465" s="58"/>
      <c r="C2465" s="27"/>
      <c r="D2465" s="27"/>
      <c r="E2465" s="27"/>
      <c r="F2465" s="27"/>
      <c r="G2465" s="27"/>
      <c r="H2465" s="27"/>
      <c r="I2465" s="27"/>
      <c r="J2465" s="27"/>
      <c r="K2465" s="27"/>
      <c r="L2465" s="2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3"/>
    </row>
    <row r="2466" spans="1:49" ht="11.25" customHeight="1">
      <c r="A2466" s="57">
        <f t="shared" ref="A2466" si="3620">A2462</f>
        <v>42635</v>
      </c>
      <c r="B2466" s="57"/>
      <c r="C2466" s="27"/>
      <c r="D2466" s="27"/>
      <c r="E2466" s="27"/>
      <c r="F2466" s="27"/>
      <c r="G2466" s="27"/>
      <c r="H2466" s="27"/>
      <c r="I2466" s="27"/>
      <c r="J2466" s="27"/>
      <c r="K2466" s="27"/>
      <c r="L2466" s="27"/>
      <c r="M2466" s="7"/>
      <c r="N2466" s="7"/>
      <c r="O2466" s="7"/>
      <c r="P2466" s="27"/>
      <c r="Q2466" s="27"/>
      <c r="R2466" s="27"/>
      <c r="S2466" s="27"/>
      <c r="T2466" s="27"/>
      <c r="U2466" s="27"/>
      <c r="V2466" s="27"/>
      <c r="W2466" s="7"/>
      <c r="X2466" s="7"/>
      <c r="Y2466" s="7"/>
      <c r="Z2466" s="7"/>
      <c r="AA2466" s="7"/>
      <c r="AB2466" s="7"/>
      <c r="AC2466" s="7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3"/>
    </row>
    <row r="2467" spans="1:49" ht="11.25" customHeight="1">
      <c r="A2467" s="57"/>
      <c r="B2467" s="57"/>
      <c r="C2467" s="27"/>
      <c r="D2467" s="27"/>
      <c r="E2467" s="27"/>
      <c r="F2467" s="27"/>
      <c r="G2467" s="27"/>
      <c r="H2467" s="27"/>
      <c r="I2467" s="27"/>
      <c r="J2467" s="27"/>
      <c r="K2467" s="27"/>
      <c r="L2467" s="27"/>
      <c r="M2467" s="7"/>
      <c r="N2467" s="7"/>
      <c r="O2467" s="7"/>
      <c r="P2467" s="27"/>
      <c r="Q2467" s="27"/>
      <c r="R2467" s="27"/>
      <c r="S2467" s="27"/>
      <c r="T2467" s="27"/>
      <c r="U2467" s="27"/>
      <c r="V2467" s="27"/>
      <c r="W2467" s="7"/>
      <c r="X2467" s="7"/>
      <c r="Y2467" s="7"/>
      <c r="Z2467" s="7"/>
      <c r="AA2467" s="7"/>
      <c r="AB2467" s="7"/>
      <c r="AC2467" s="7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3"/>
    </row>
    <row r="2468" spans="1:49" ht="11.25" customHeight="1">
      <c r="A2468" s="54" t="str">
        <f>IF(COUNTIF($AE$18:$AE$60,A2462)=1,VLOOKUP(A2462,$AE$18:$AF$60,2,0),"")</f>
        <v/>
      </c>
      <c r="B2468" s="54"/>
      <c r="C2468" s="27"/>
      <c r="D2468" s="27"/>
      <c r="E2468" s="27"/>
      <c r="F2468" s="27"/>
      <c r="G2468" s="27"/>
      <c r="H2468" s="27"/>
      <c r="I2468" s="27"/>
      <c r="J2468" s="27"/>
      <c r="K2468" s="27"/>
      <c r="L2468" s="27"/>
      <c r="M2468" s="7"/>
      <c r="N2468" s="7"/>
      <c r="O2468" s="7"/>
      <c r="P2468" s="27"/>
      <c r="Q2468" s="27"/>
      <c r="R2468" s="27"/>
      <c r="S2468" s="27"/>
      <c r="T2468" s="27"/>
      <c r="U2468" s="27"/>
      <c r="V2468" s="27"/>
      <c r="W2468" s="7"/>
      <c r="X2468" s="7"/>
      <c r="Y2468" s="7"/>
      <c r="Z2468" s="7"/>
      <c r="AA2468" s="7"/>
      <c r="AB2468" s="7"/>
      <c r="AC2468" s="7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3"/>
    </row>
    <row r="2469" spans="1:49" ht="11.25" customHeight="1">
      <c r="A2469" s="55"/>
      <c r="B2469" s="55"/>
      <c r="C2469" s="29"/>
      <c r="D2469" s="29"/>
      <c r="E2469" s="29"/>
      <c r="F2469" s="29"/>
      <c r="G2469" s="29"/>
      <c r="H2469" s="29"/>
      <c r="I2469" s="29"/>
      <c r="J2469" s="29"/>
      <c r="K2469" s="29"/>
      <c r="L2469" s="29"/>
      <c r="M2469" s="11"/>
      <c r="N2469" s="11"/>
      <c r="O2469" s="11"/>
      <c r="P2469" s="29"/>
      <c r="Q2469" s="29"/>
      <c r="R2469" s="29"/>
      <c r="S2469" s="29"/>
      <c r="T2469" s="29"/>
      <c r="U2469" s="29"/>
      <c r="V2469" s="27"/>
      <c r="W2469" s="7"/>
      <c r="X2469" s="7"/>
      <c r="Y2469" s="7"/>
      <c r="Z2469" s="7"/>
      <c r="AA2469" s="7"/>
      <c r="AB2469" s="7"/>
      <c r="AC2469" s="7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3"/>
    </row>
    <row r="2470" spans="1:49" ht="11.25" customHeight="1">
      <c r="A2470" s="7"/>
      <c r="B2470" s="7"/>
      <c r="C2470" s="27"/>
      <c r="D2470" s="27"/>
      <c r="E2470" s="27"/>
      <c r="F2470" s="27"/>
      <c r="G2470" s="27"/>
      <c r="H2470" s="27"/>
      <c r="I2470" s="27"/>
      <c r="J2470" s="27"/>
      <c r="K2470" s="27"/>
      <c r="L2470" s="27"/>
      <c r="M2470" s="7"/>
      <c r="N2470" s="7"/>
      <c r="O2470" s="7"/>
      <c r="P2470" s="27"/>
      <c r="Q2470" s="27"/>
      <c r="R2470" s="27"/>
      <c r="S2470" s="27"/>
      <c r="T2470" s="27"/>
      <c r="U2470" s="27"/>
      <c r="V2470" s="27"/>
      <c r="W2470" s="7"/>
      <c r="X2470" s="7"/>
      <c r="Y2470" s="7"/>
      <c r="Z2470" s="7"/>
      <c r="AA2470" s="7"/>
      <c r="AB2470" s="7"/>
      <c r="AC2470" s="7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3"/>
    </row>
    <row r="2471" spans="1:49" ht="11.25" customHeight="1">
      <c r="A2471" s="58">
        <f t="shared" ref="A2471" si="3621">A2462+1</f>
        <v>42636</v>
      </c>
      <c r="B2471" s="58"/>
      <c r="C2471" s="27"/>
      <c r="D2471" s="27"/>
      <c r="E2471" s="27"/>
      <c r="F2471" s="27"/>
      <c r="G2471" s="27"/>
      <c r="H2471" s="27"/>
      <c r="I2471" s="27"/>
      <c r="J2471" s="27"/>
      <c r="K2471" s="27"/>
      <c r="L2471" s="27"/>
      <c r="M2471" s="7"/>
      <c r="N2471" s="7"/>
      <c r="O2471" s="7"/>
      <c r="P2471" s="27"/>
      <c r="Q2471" s="27"/>
      <c r="R2471" s="27"/>
      <c r="S2471" s="27"/>
      <c r="T2471" s="27"/>
      <c r="U2471" s="27"/>
      <c r="V2471" s="27"/>
      <c r="X2471" s="47">
        <f t="shared" ref="X2471" si="3622">IF(DAY(A2435)&gt;$AD$5,DATE(YEAR(A2435),MONTH(A2435),1),DATE(YEAR(A2435),MONTH(A2435)-1,1))</f>
        <v>42614</v>
      </c>
      <c r="Y2471" s="47"/>
      <c r="Z2471" s="47"/>
      <c r="AA2471" s="47"/>
      <c r="AB2471" s="47"/>
      <c r="AC2471" s="18" t="str">
        <f t="shared" ref="AC2471" si="3623">IF(AB2478&lt;&gt;"",IF(EOMONTH(Y2471,0)&gt;AB2478,AB2478+1,""),"")</f>
        <v/>
      </c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3"/>
    </row>
    <row r="2472" spans="1:49" ht="11.25" customHeight="1">
      <c r="A2472" s="58"/>
      <c r="B2472" s="58"/>
      <c r="C2472" s="27"/>
      <c r="D2472" s="27"/>
      <c r="E2472" s="27"/>
      <c r="F2472" s="27"/>
      <c r="G2472" s="27"/>
      <c r="H2472" s="27"/>
      <c r="I2472" s="27"/>
      <c r="J2472" s="27"/>
      <c r="K2472" s="27"/>
      <c r="L2472" s="27"/>
      <c r="M2472" s="7"/>
      <c r="N2472" s="7"/>
      <c r="O2472" s="7"/>
      <c r="P2472" s="27"/>
      <c r="Q2472" s="27"/>
      <c r="R2472" s="27"/>
      <c r="S2472" s="27"/>
      <c r="T2472" s="27"/>
      <c r="U2472" s="27"/>
      <c r="V2472" s="27"/>
      <c r="W2472" s="7" t="s">
        <v>35</v>
      </c>
      <c r="X2472" s="18" t="str">
        <f t="shared" ref="X2472" si="3624">IF(WEEKDAY(X2471,2)=1,DATE(YEAR(X2471),MONTH(X2471),1),"")</f>
        <v/>
      </c>
      <c r="Y2472" s="18">
        <f t="shared" ref="Y2472:AA2472" si="3625">X2478+1</f>
        <v>42618</v>
      </c>
      <c r="Z2472" s="18">
        <f t="shared" si="3625"/>
        <v>42625</v>
      </c>
      <c r="AA2472" s="18">
        <f t="shared" si="3625"/>
        <v>42632</v>
      </c>
      <c r="AB2472" s="18">
        <f t="shared" ref="AB2472" si="3626">IF(AA2478&lt;&gt;"",IF(EOMONTH(X2471,0)&gt;AA2478,AA2478+1,""),"")</f>
        <v>42639</v>
      </c>
      <c r="AC2472" s="18" t="str">
        <f t="shared" ref="AC2472" si="3627">IF(AB2478&lt;&gt;"",IF(EOMONTH(X2471,0)&gt;AB2478,AB2478+1,""),"")</f>
        <v/>
      </c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3"/>
    </row>
    <row r="2473" spans="1:49" ht="11.25" customHeight="1">
      <c r="A2473" s="58"/>
      <c r="B2473" s="58"/>
      <c r="C2473" s="27"/>
      <c r="D2473" s="27"/>
      <c r="E2473" s="27"/>
      <c r="F2473" s="27"/>
      <c r="G2473" s="27"/>
      <c r="H2473" s="27"/>
      <c r="I2473" s="27"/>
      <c r="J2473" s="27"/>
      <c r="K2473" s="27"/>
      <c r="L2473" s="27"/>
      <c r="M2473" s="27"/>
      <c r="N2473" s="27"/>
      <c r="O2473" s="27"/>
      <c r="P2473" s="27"/>
      <c r="Q2473" s="27"/>
      <c r="R2473" s="27"/>
      <c r="S2473" s="27"/>
      <c r="T2473" s="27"/>
      <c r="U2473" s="27"/>
      <c r="V2473" s="27"/>
      <c r="W2473" s="7" t="s">
        <v>36</v>
      </c>
      <c r="X2473" s="18" t="str">
        <f t="shared" ref="X2473" si="3628">IF(X2472&lt;&gt;"",X2472+1,IF(WEEKDAY(X2471,2)=2,DATE(YEAR(X2471),MONTH(X2471),1),""))</f>
        <v/>
      </c>
      <c r="Y2473" s="18">
        <f t="shared" ref="Y2473:Y2478" si="3629">Y2472+1</f>
        <v>42619</v>
      </c>
      <c r="Z2473" s="18">
        <f t="shared" ref="Z2473:Z2478" si="3630">Z2472+1</f>
        <v>42626</v>
      </c>
      <c r="AA2473" s="18">
        <f t="shared" ref="AA2473:AA2478" si="3631">AA2472+1</f>
        <v>42633</v>
      </c>
      <c r="AB2473" s="18">
        <f t="shared" ref="AB2473" si="3632">IF(AB2472&lt;&gt;"",IF(EOMONTH(X2471,0)&gt;AB2472,AB2472+1,""),"")</f>
        <v>42640</v>
      </c>
      <c r="AC2473" s="18" t="str">
        <f t="shared" ref="AC2473" si="3633">IF(AC2472&lt;&gt;"",IF(EOMONTH(Y2471,0)&gt;AC2472,AC2472+1,""),"")</f>
        <v/>
      </c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3"/>
    </row>
    <row r="2474" spans="1:49" ht="11.25" customHeight="1">
      <c r="A2474" s="58"/>
      <c r="B2474" s="58"/>
      <c r="C2474" s="27"/>
      <c r="D2474" s="27"/>
      <c r="E2474" s="27"/>
      <c r="F2474" s="27"/>
      <c r="G2474" s="27"/>
      <c r="H2474" s="27"/>
      <c r="I2474" s="27"/>
      <c r="J2474" s="27"/>
      <c r="K2474" s="27"/>
      <c r="L2474" s="27"/>
      <c r="M2474" s="27"/>
      <c r="N2474" s="27"/>
      <c r="O2474" s="27"/>
      <c r="P2474" s="27"/>
      <c r="Q2474" s="27"/>
      <c r="R2474" s="27"/>
      <c r="S2474" s="27"/>
      <c r="T2474" s="27"/>
      <c r="U2474" s="27"/>
      <c r="V2474" s="27"/>
      <c r="W2474" s="7" t="s">
        <v>35</v>
      </c>
      <c r="X2474" s="18" t="str">
        <f t="shared" ref="X2474" si="3634">IF(X2473&lt;&gt;"",X2473+1,IF(WEEKDAY(X2471,2)=3,DATE(YEAR(X2471),MONTH(X2471),1),""))</f>
        <v/>
      </c>
      <c r="Y2474" s="18">
        <f t="shared" si="3629"/>
        <v>42620</v>
      </c>
      <c r="Z2474" s="18">
        <f t="shared" si="3630"/>
        <v>42627</v>
      </c>
      <c r="AA2474" s="18">
        <f t="shared" si="3631"/>
        <v>42634</v>
      </c>
      <c r="AB2474" s="18">
        <f t="shared" ref="AB2474" si="3635">IF(AB2473&lt;&gt;"",IF(EOMONTH(X2471,0)&gt;AB2473,AB2473+1,""),"")</f>
        <v>42641</v>
      </c>
      <c r="AC2474" s="18" t="str">
        <f t="shared" ref="AC2474" si="3636">IF(AC2473&lt;&gt;"",IF(EOMONTH(Y2471,0)&gt;AC2473,AC2473+1,""),"")</f>
        <v/>
      </c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3"/>
    </row>
    <row r="2475" spans="1:49" ht="11.25" customHeight="1">
      <c r="A2475" s="57">
        <f t="shared" ref="A2475" si="3637">A2471</f>
        <v>42636</v>
      </c>
      <c r="B2475" s="57"/>
      <c r="C2475" s="27"/>
      <c r="D2475" s="27"/>
      <c r="E2475" s="27"/>
      <c r="F2475" s="27"/>
      <c r="G2475" s="27"/>
      <c r="H2475" s="27"/>
      <c r="I2475" s="27"/>
      <c r="J2475" s="27"/>
      <c r="K2475" s="27"/>
      <c r="L2475" s="27"/>
      <c r="M2475" s="27"/>
      <c r="N2475" s="27"/>
      <c r="O2475" s="27"/>
      <c r="P2475" s="27"/>
      <c r="Q2475" s="27"/>
      <c r="R2475" s="27"/>
      <c r="S2475" s="27"/>
      <c r="T2475" s="27"/>
      <c r="U2475" s="27"/>
      <c r="V2475" s="27"/>
      <c r="W2475" s="7" t="s">
        <v>36</v>
      </c>
      <c r="X2475" s="18">
        <f t="shared" ref="X2475" si="3638">IF(X2474&lt;&gt;"",X2474+1,IF(WEEKDAY(X2471,2)=4,DATE(YEAR(X2471),MONTH(X2471),1),""))</f>
        <v>42614</v>
      </c>
      <c r="Y2475" s="18">
        <f t="shared" si="3629"/>
        <v>42621</v>
      </c>
      <c r="Z2475" s="18">
        <f t="shared" si="3630"/>
        <v>42628</v>
      </c>
      <c r="AA2475" s="18">
        <f t="shared" si="3631"/>
        <v>42635</v>
      </c>
      <c r="AB2475" s="18">
        <f t="shared" ref="AB2475" si="3639">IF(AB2474&lt;&gt;"",IF(EOMONTH(X2471,0)&gt;AB2474,AB2474+1,""),"")</f>
        <v>42642</v>
      </c>
      <c r="AC2475" s="18" t="str">
        <f t="shared" ref="AC2475" si="3640">IF(AC2474&lt;&gt;"",IF(EOMONTH(Y2471,0)&gt;AC2474,AC2474+1,""),"")</f>
        <v/>
      </c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3"/>
    </row>
    <row r="2476" spans="1:49" ht="11.25" customHeight="1">
      <c r="A2476" s="57"/>
      <c r="B2476" s="57"/>
      <c r="C2476" s="27"/>
      <c r="D2476" s="27"/>
      <c r="E2476" s="27"/>
      <c r="F2476" s="27"/>
      <c r="G2476" s="27"/>
      <c r="H2476" s="27"/>
      <c r="I2476" s="27"/>
      <c r="J2476" s="27"/>
      <c r="K2476" s="27"/>
      <c r="L2476" s="27"/>
      <c r="M2476" s="27"/>
      <c r="N2476" s="27"/>
      <c r="O2476" s="27"/>
      <c r="P2476" s="27"/>
      <c r="Q2476" s="27"/>
      <c r="R2476" s="27"/>
      <c r="S2476" s="27"/>
      <c r="T2476" s="27"/>
      <c r="U2476" s="27"/>
      <c r="V2476" s="27"/>
      <c r="W2476" s="7" t="s">
        <v>37</v>
      </c>
      <c r="X2476" s="18">
        <f t="shared" ref="X2476" si="3641">IF(X2475&lt;&gt;"",X2475+1,IF(WEEKDAY(X2471,2)=5,DATE(YEAR(X2471),MONTH(X2471),1),""))</f>
        <v>42615</v>
      </c>
      <c r="Y2476" s="18">
        <f t="shared" si="3629"/>
        <v>42622</v>
      </c>
      <c r="Z2476" s="18">
        <f t="shared" si="3630"/>
        <v>42629</v>
      </c>
      <c r="AA2476" s="18">
        <f t="shared" si="3631"/>
        <v>42636</v>
      </c>
      <c r="AB2476" s="18">
        <f t="shared" ref="AB2476" si="3642">IF(AB2475&lt;&gt;"",IF(EOMONTH(X2471,0)&gt;AB2475,AB2475+1,""),"")</f>
        <v>42643</v>
      </c>
      <c r="AC2476" s="18" t="str">
        <f t="shared" ref="AC2476" si="3643">IF(AC2475&lt;&gt;"",IF(EOMONTH(Y2471,0)&gt;AC2475,AC2475+1,""),"")</f>
        <v/>
      </c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3"/>
    </row>
    <row r="2477" spans="1:49" ht="11.25" customHeight="1">
      <c r="A2477" s="54" t="str">
        <f>IF(COUNTIF($AE$18:$AE$60,A2471)=1,VLOOKUP(A2471,$AE$18:$AF$60,2,0),"")</f>
        <v/>
      </c>
      <c r="B2477" s="54"/>
      <c r="C2477" s="27"/>
      <c r="D2477" s="27"/>
      <c r="E2477" s="27"/>
      <c r="F2477" s="27"/>
      <c r="G2477" s="27"/>
      <c r="H2477" s="27"/>
      <c r="I2477" s="27"/>
      <c r="J2477" s="27"/>
      <c r="K2477" s="27"/>
      <c r="L2477" s="27"/>
      <c r="M2477" s="27"/>
      <c r="N2477" s="27"/>
      <c r="O2477" s="27"/>
      <c r="P2477" s="27"/>
      <c r="Q2477" s="27"/>
      <c r="R2477" s="27"/>
      <c r="S2477" s="27"/>
      <c r="T2477" s="27"/>
      <c r="U2477" s="27"/>
      <c r="V2477" s="27"/>
      <c r="W2477" s="7" t="s">
        <v>38</v>
      </c>
      <c r="X2477" s="18">
        <f t="shared" ref="X2477" si="3644">IF(X2476&lt;&gt;"",X2476+1,IF(WEEKDAY(X2471,2)=6,DATE(YEAR(X2471),MONTH(X2471),1),""))</f>
        <v>42616</v>
      </c>
      <c r="Y2477" s="18">
        <f t="shared" si="3629"/>
        <v>42623</v>
      </c>
      <c r="Z2477" s="18">
        <f t="shared" si="3630"/>
        <v>42630</v>
      </c>
      <c r="AA2477" s="18">
        <f t="shared" si="3631"/>
        <v>42637</v>
      </c>
      <c r="AB2477" s="18" t="str">
        <f t="shared" ref="AB2477" si="3645">IF(AB2476&lt;&gt;"",IF(EOMONTH(X2471,0)&gt;AB2476,AB2476+1,""),"")</f>
        <v/>
      </c>
      <c r="AC2477" s="18" t="str">
        <f t="shared" ref="AC2477" si="3646">IF(AC2476&lt;&gt;"",IF(EOMONTH(Y2471,0)&gt;AC2476,AC2476+1,""),"")</f>
        <v/>
      </c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3"/>
    </row>
    <row r="2478" spans="1:49" ht="11.25" customHeight="1">
      <c r="A2478" s="55"/>
      <c r="B2478" s="55"/>
      <c r="C2478" s="29"/>
      <c r="D2478" s="29"/>
      <c r="E2478" s="29"/>
      <c r="F2478" s="29"/>
      <c r="G2478" s="29"/>
      <c r="H2478" s="29"/>
      <c r="I2478" s="29"/>
      <c r="J2478" s="29"/>
      <c r="K2478" s="29"/>
      <c r="L2478" s="29"/>
      <c r="M2478" s="29"/>
      <c r="N2478" s="29"/>
      <c r="O2478" s="29"/>
      <c r="P2478" s="29"/>
      <c r="Q2478" s="29"/>
      <c r="R2478" s="29"/>
      <c r="S2478" s="29"/>
      <c r="T2478" s="29"/>
      <c r="U2478" s="29"/>
      <c r="V2478" s="27"/>
      <c r="W2478" s="19" t="s">
        <v>38</v>
      </c>
      <c r="X2478" s="20">
        <f t="shared" ref="X2478" si="3647">IF(X2477&lt;&gt;"",X2477+1,IF(WEEKDAY(X2471,2)=7,DATE(YEAR(X2471),MONTH(X2471),1),""))</f>
        <v>42617</v>
      </c>
      <c r="Y2478" s="20">
        <f t="shared" si="3629"/>
        <v>42624</v>
      </c>
      <c r="Z2478" s="20">
        <f t="shared" si="3630"/>
        <v>42631</v>
      </c>
      <c r="AA2478" s="20">
        <f t="shared" si="3631"/>
        <v>42638</v>
      </c>
      <c r="AB2478" s="20" t="str">
        <f t="shared" ref="AB2478" si="3648">IF(AB2477&lt;&gt;"",IF(EOMONTH(X2471,0)&gt;AB2477,AB2477+1,""),"")</f>
        <v/>
      </c>
      <c r="AC2478" s="20" t="str">
        <f t="shared" ref="AC2478" si="3649">IF(AC2477&lt;&gt;"",IF(EOMONTH(Y2471,0)&gt;AC2477,AC2477+1,""),"")</f>
        <v/>
      </c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3"/>
    </row>
    <row r="2479" spans="1:49" ht="11.25" customHeight="1">
      <c r="A2479" s="21"/>
      <c r="B2479" s="21"/>
      <c r="C2479" s="27"/>
      <c r="D2479" s="27"/>
      <c r="E2479" s="27"/>
      <c r="F2479" s="27"/>
      <c r="G2479" s="27"/>
      <c r="H2479" s="27"/>
      <c r="I2479" s="27"/>
      <c r="J2479" s="27"/>
      <c r="K2479" s="27"/>
      <c r="L2479" s="27"/>
      <c r="M2479" s="27"/>
      <c r="N2479" s="27"/>
      <c r="O2479" s="27"/>
      <c r="P2479" s="27"/>
      <c r="Q2479" s="27"/>
      <c r="R2479" s="27"/>
      <c r="S2479" s="27"/>
      <c r="T2479" s="27"/>
      <c r="U2479" s="27"/>
      <c r="V2479" s="27"/>
      <c r="W2479" s="7"/>
      <c r="X2479" s="7"/>
      <c r="Y2479" s="7"/>
      <c r="Z2479" s="7"/>
      <c r="AA2479" s="7"/>
      <c r="AB2479" s="7"/>
      <c r="AC2479" s="27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3"/>
    </row>
    <row r="2480" spans="1:49" ht="11.25" customHeight="1">
      <c r="A2480" s="56">
        <f t="shared" ref="A2480" si="3650">A2471+1</f>
        <v>42637</v>
      </c>
      <c r="B2480" s="56"/>
      <c r="C2480" s="27"/>
      <c r="D2480" s="27"/>
      <c r="E2480" s="27"/>
      <c r="F2480" s="27"/>
      <c r="G2480" s="27"/>
      <c r="H2480" s="27"/>
      <c r="I2480" s="27"/>
      <c r="J2480" s="27"/>
      <c r="K2480" s="27"/>
      <c r="L2480" s="27"/>
      <c r="M2480" s="27"/>
      <c r="N2480" s="27"/>
      <c r="O2480" s="27"/>
      <c r="P2480" s="27"/>
      <c r="Q2480" s="27"/>
      <c r="R2480" s="27"/>
      <c r="S2480" s="27"/>
      <c r="T2480" s="27"/>
      <c r="U2480" s="27"/>
      <c r="V2480" s="27"/>
      <c r="X2480" s="47">
        <f t="shared" ref="X2480" si="3651">DATE(YEAR(X2471),MONTH(X2471)+1,1)</f>
        <v>42644</v>
      </c>
      <c r="Y2480" s="47"/>
      <c r="Z2480" s="47"/>
      <c r="AA2480" s="47"/>
      <c r="AB2480" s="47"/>
      <c r="AC2480" s="18" t="str">
        <f t="shared" ref="AC2480" si="3652">IF(AB2487&lt;&gt;"",IF(EOMONTH(Y2480,0)&gt;AB2487,AB2487+1,""),"")</f>
        <v/>
      </c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3"/>
    </row>
    <row r="2481" spans="1:49" ht="11.25" customHeight="1">
      <c r="A2481" s="56"/>
      <c r="B2481" s="56"/>
      <c r="C2481" s="27"/>
      <c r="D2481" s="27"/>
      <c r="E2481" s="27"/>
      <c r="F2481" s="27"/>
      <c r="G2481" s="27"/>
      <c r="H2481" s="27"/>
      <c r="I2481" s="27"/>
      <c r="J2481" s="27"/>
      <c r="K2481" s="27"/>
      <c r="L2481" s="27"/>
      <c r="M2481" s="27"/>
      <c r="N2481" s="27"/>
      <c r="O2481" s="27"/>
      <c r="P2481" s="27"/>
      <c r="Q2481" s="27"/>
      <c r="R2481" s="27"/>
      <c r="S2481" s="27"/>
      <c r="T2481" s="27"/>
      <c r="U2481" s="27"/>
      <c r="V2481" s="27"/>
      <c r="W2481" s="7" t="s">
        <v>35</v>
      </c>
      <c r="X2481" s="18" t="str">
        <f t="shared" ref="X2481" si="3653">IF(WEEKDAY(X2480,2)=1,DATE(YEAR(X2480),MONTH(X2480),1),"")</f>
        <v/>
      </c>
      <c r="Y2481" s="18">
        <f t="shared" ref="Y2481:AA2481" si="3654">X2487+1</f>
        <v>42646</v>
      </c>
      <c r="Z2481" s="18">
        <f t="shared" si="3654"/>
        <v>42653</v>
      </c>
      <c r="AA2481" s="18">
        <f t="shared" si="3654"/>
        <v>42660</v>
      </c>
      <c r="AB2481" s="18">
        <f t="shared" ref="AB2481" si="3655">IF(AA2487&lt;&gt;"",IF(EOMONTH(X2480,0)&gt;AA2487,AA2487+1,""),"")</f>
        <v>42667</v>
      </c>
      <c r="AC2481" s="18">
        <f t="shared" ref="AC2481" si="3656">IF(AB2487&lt;&gt;"",IF(EOMONTH(X2480,0)&gt;AB2487,AB2487+1,""),"")</f>
        <v>42674</v>
      </c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  <c r="AV2481" s="3"/>
      <c r="AW2481" s="3"/>
    </row>
    <row r="2482" spans="1:49" ht="11.25" customHeight="1">
      <c r="A2482" s="56"/>
      <c r="B2482" s="56"/>
      <c r="C2482" s="27"/>
      <c r="D2482" s="27"/>
      <c r="E2482" s="27"/>
      <c r="F2482" s="27"/>
      <c r="G2482" s="27"/>
      <c r="H2482" s="27"/>
      <c r="I2482" s="27"/>
      <c r="J2482" s="27"/>
      <c r="K2482" s="27"/>
      <c r="L2482" s="27"/>
      <c r="M2482" s="27"/>
      <c r="N2482" s="27"/>
      <c r="O2482" s="27"/>
      <c r="P2482" s="27"/>
      <c r="Q2482" s="27"/>
      <c r="R2482" s="27"/>
      <c r="S2482" s="27"/>
      <c r="T2482" s="27"/>
      <c r="U2482" s="27"/>
      <c r="V2482" s="27"/>
      <c r="W2482" s="7" t="s">
        <v>36</v>
      </c>
      <c r="X2482" s="18" t="str">
        <f t="shared" ref="X2482" si="3657">IF(X2481&lt;&gt;"",X2481+1,IF(WEEKDAY(X2480,2)=2,DATE(YEAR(X2480),MONTH(X2480),1),""))</f>
        <v/>
      </c>
      <c r="Y2482" s="18">
        <f t="shared" ref="Y2482:Y2487" si="3658">Y2481+1</f>
        <v>42647</v>
      </c>
      <c r="Z2482" s="18">
        <f t="shared" ref="Z2482:Z2487" si="3659">Z2481+1</f>
        <v>42654</v>
      </c>
      <c r="AA2482" s="18">
        <f t="shared" ref="AA2482:AA2487" si="3660">AA2481+1</f>
        <v>42661</v>
      </c>
      <c r="AB2482" s="18">
        <f t="shared" ref="AB2482" si="3661">IF(AB2481&lt;&gt;"",IF(EOMONTH(X2480,0)&gt;AB2481,AB2481+1,""),"")</f>
        <v>42668</v>
      </c>
      <c r="AC2482" s="18" t="str">
        <f t="shared" ref="AC2482" si="3662">IF(AC2481&lt;&gt;"",IF(EOMONTH(Y2480,0)&gt;AC2481,AC2481+1,""),"")</f>
        <v/>
      </c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3"/>
    </row>
    <row r="2483" spans="1:49" ht="11.25" customHeight="1">
      <c r="A2483" s="56"/>
      <c r="B2483" s="56"/>
      <c r="C2483" s="27"/>
      <c r="D2483" s="27"/>
      <c r="E2483" s="27"/>
      <c r="F2483" s="27"/>
      <c r="G2483" s="27"/>
      <c r="H2483" s="27"/>
      <c r="I2483" s="27"/>
      <c r="J2483" s="27"/>
      <c r="K2483" s="27"/>
      <c r="L2483" s="27"/>
      <c r="M2483" s="27"/>
      <c r="N2483" s="27"/>
      <c r="O2483" s="27"/>
      <c r="P2483" s="27"/>
      <c r="Q2483" s="27"/>
      <c r="R2483" s="27"/>
      <c r="S2483" s="27"/>
      <c r="T2483" s="27"/>
      <c r="U2483" s="27"/>
      <c r="V2483" s="27"/>
      <c r="W2483" s="7" t="s">
        <v>35</v>
      </c>
      <c r="X2483" s="18" t="str">
        <f t="shared" ref="X2483" si="3663">IF(X2482&lt;&gt;"",X2482+1,IF(WEEKDAY(X2480,2)=3,DATE(YEAR(X2480),MONTH(X2480),1),""))</f>
        <v/>
      </c>
      <c r="Y2483" s="18">
        <f t="shared" si="3658"/>
        <v>42648</v>
      </c>
      <c r="Z2483" s="18">
        <f t="shared" si="3659"/>
        <v>42655</v>
      </c>
      <c r="AA2483" s="18">
        <f t="shared" si="3660"/>
        <v>42662</v>
      </c>
      <c r="AB2483" s="18">
        <f t="shared" ref="AB2483" si="3664">IF(AB2482&lt;&gt;"",IF(EOMONTH(X2480,0)&gt;AB2482,AB2482+1,""),"")</f>
        <v>42669</v>
      </c>
      <c r="AC2483" s="18" t="str">
        <f t="shared" ref="AC2483" si="3665">IF(AC2482&lt;&gt;"",IF(EOMONTH(Y2480,0)&gt;AC2482,AC2482+1,""),"")</f>
        <v/>
      </c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3"/>
    </row>
    <row r="2484" spans="1:49" ht="11.25" customHeight="1">
      <c r="A2484" s="50">
        <f t="shared" ref="A2484" si="3666">A2480</f>
        <v>42637</v>
      </c>
      <c r="B2484" s="50"/>
      <c r="C2484" s="27"/>
      <c r="D2484" s="27"/>
      <c r="E2484" s="27"/>
      <c r="F2484" s="27"/>
      <c r="G2484" s="27"/>
      <c r="H2484" s="27"/>
      <c r="I2484" s="27"/>
      <c r="J2484" s="27"/>
      <c r="K2484" s="27"/>
      <c r="L2484" s="27"/>
      <c r="M2484" s="27"/>
      <c r="N2484" s="27"/>
      <c r="O2484" s="27"/>
      <c r="P2484" s="27"/>
      <c r="Q2484" s="27"/>
      <c r="R2484" s="27"/>
      <c r="S2484" s="27"/>
      <c r="T2484" s="27"/>
      <c r="U2484" s="27"/>
      <c r="V2484" s="27"/>
      <c r="W2484" s="7" t="s">
        <v>36</v>
      </c>
      <c r="X2484" s="18" t="str">
        <f t="shared" ref="X2484" si="3667">IF(X2483&lt;&gt;"",X2483+1,IF(WEEKDAY(X2480,2)=4,DATE(YEAR(X2480),MONTH(X2480),1),""))</f>
        <v/>
      </c>
      <c r="Y2484" s="18">
        <f t="shared" si="3658"/>
        <v>42649</v>
      </c>
      <c r="Z2484" s="18">
        <f t="shared" si="3659"/>
        <v>42656</v>
      </c>
      <c r="AA2484" s="18">
        <f t="shared" si="3660"/>
        <v>42663</v>
      </c>
      <c r="AB2484" s="18">
        <f t="shared" ref="AB2484" si="3668">IF(AB2483&lt;&gt;"",IF(EOMONTH(X2480,0)&gt;AB2483,AB2483+1,""),"")</f>
        <v>42670</v>
      </c>
      <c r="AC2484" s="18" t="str">
        <f t="shared" ref="AC2484" si="3669">IF(AC2483&lt;&gt;"",IF(EOMONTH(Y2480,0)&gt;AC2483,AC2483+1,""),"")</f>
        <v/>
      </c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3"/>
    </row>
    <row r="2485" spans="1:49" ht="11.25" customHeight="1">
      <c r="A2485" s="50"/>
      <c r="B2485" s="50"/>
      <c r="C2485" s="27"/>
      <c r="D2485" s="27"/>
      <c r="E2485" s="31"/>
      <c r="F2485" s="31"/>
      <c r="G2485" s="31"/>
      <c r="H2485" s="31"/>
      <c r="I2485" s="31"/>
      <c r="J2485" s="31"/>
      <c r="K2485" s="31"/>
      <c r="L2485" s="27"/>
      <c r="M2485" s="27"/>
      <c r="N2485" s="27"/>
      <c r="O2485" s="27"/>
      <c r="P2485" s="27"/>
      <c r="Q2485" s="27"/>
      <c r="R2485" s="27"/>
      <c r="S2485" s="27"/>
      <c r="T2485" s="27"/>
      <c r="U2485" s="27"/>
      <c r="V2485" s="27"/>
      <c r="W2485" s="7" t="s">
        <v>37</v>
      </c>
      <c r="X2485" s="18" t="str">
        <f t="shared" ref="X2485" si="3670">IF(X2484&lt;&gt;"",X2484+1,IF(WEEKDAY(X2480,2)=5,DATE(YEAR(X2480),MONTH(X2480),1),""))</f>
        <v/>
      </c>
      <c r="Y2485" s="18">
        <f t="shared" si="3658"/>
        <v>42650</v>
      </c>
      <c r="Z2485" s="18">
        <f t="shared" si="3659"/>
        <v>42657</v>
      </c>
      <c r="AA2485" s="18">
        <f t="shared" si="3660"/>
        <v>42664</v>
      </c>
      <c r="AB2485" s="18">
        <f t="shared" ref="AB2485" si="3671">IF(AB2484&lt;&gt;"",IF(EOMONTH(X2480,0)&gt;AB2484,AB2484+1,""),"")</f>
        <v>42671</v>
      </c>
      <c r="AC2485" s="18" t="str">
        <f t="shared" ref="AC2485" si="3672">IF(AC2484&lt;&gt;"",IF(EOMONTH(Y2480,0)&gt;AC2484,AC2484+1,""),"")</f>
        <v/>
      </c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3"/>
    </row>
    <row r="2486" spans="1:49" ht="11.25" customHeight="1">
      <c r="A2486" s="48" t="str">
        <f>IF(COUNTIF($AE$18:$AE$60,A2480)=1,VLOOKUP(A2480,$AE$18:$AF$60,2,0),"")</f>
        <v/>
      </c>
      <c r="B2486" s="48"/>
      <c r="C2486" s="27"/>
      <c r="D2486" s="27"/>
      <c r="E2486" s="31"/>
      <c r="F2486" s="31"/>
      <c r="G2486" s="31"/>
      <c r="H2486" s="31"/>
      <c r="I2486" s="31"/>
      <c r="J2486" s="31"/>
      <c r="K2486" s="31"/>
      <c r="L2486" s="27"/>
      <c r="M2486" s="27"/>
      <c r="N2486" s="27"/>
      <c r="O2486" s="27"/>
      <c r="P2486" s="27"/>
      <c r="Q2486" s="27"/>
      <c r="R2486" s="27"/>
      <c r="S2486" s="27"/>
      <c r="T2486" s="27"/>
      <c r="U2486" s="27"/>
      <c r="V2486" s="27"/>
      <c r="W2486" s="7" t="s">
        <v>38</v>
      </c>
      <c r="X2486" s="18">
        <f t="shared" ref="X2486" si="3673">IF(X2485&lt;&gt;"",X2485+1,IF(WEEKDAY(X2480,2)=6,DATE(YEAR(X2480),MONTH(X2480),1),""))</f>
        <v>42644</v>
      </c>
      <c r="Y2486" s="18">
        <f t="shared" si="3658"/>
        <v>42651</v>
      </c>
      <c r="Z2486" s="18">
        <f t="shared" si="3659"/>
        <v>42658</v>
      </c>
      <c r="AA2486" s="18">
        <f t="shared" si="3660"/>
        <v>42665</v>
      </c>
      <c r="AB2486" s="18">
        <f t="shared" ref="AB2486" si="3674">IF(AB2485&lt;&gt;"",IF(EOMONTH(X2480,0)&gt;AB2485,AB2485+1,""),"")</f>
        <v>42672</v>
      </c>
      <c r="AC2486" s="18" t="str">
        <f t="shared" ref="AC2486" si="3675">IF(AC2485&lt;&gt;"",IF(EOMONTH(Y2480,0)&gt;AC2485,AC2485+1,""),"")</f>
        <v/>
      </c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3"/>
    </row>
    <row r="2487" spans="1:49" ht="11.25" customHeight="1">
      <c r="A2487" s="49"/>
      <c r="B2487" s="49"/>
      <c r="C2487" s="29"/>
      <c r="D2487" s="29"/>
      <c r="E2487" s="29"/>
      <c r="F2487" s="29"/>
      <c r="G2487" s="29"/>
      <c r="H2487" s="29"/>
      <c r="I2487" s="29"/>
      <c r="J2487" s="29"/>
      <c r="K2487" s="29"/>
      <c r="L2487" s="29"/>
      <c r="M2487" s="29"/>
      <c r="N2487" s="29"/>
      <c r="O2487" s="29"/>
      <c r="P2487" s="29"/>
      <c r="Q2487" s="29"/>
      <c r="R2487" s="29"/>
      <c r="S2487" s="29"/>
      <c r="T2487" s="29"/>
      <c r="U2487" s="29"/>
      <c r="V2487" s="27"/>
      <c r="W2487" s="19" t="s">
        <v>38</v>
      </c>
      <c r="X2487" s="20">
        <f t="shared" ref="X2487" si="3676">IF(X2486&lt;&gt;"",X2486+1,IF(WEEKDAY(X2480,2)=7,DATE(YEAR(X2480),MONTH(X2480),1),""))</f>
        <v>42645</v>
      </c>
      <c r="Y2487" s="20">
        <f t="shared" si="3658"/>
        <v>42652</v>
      </c>
      <c r="Z2487" s="20">
        <f t="shared" si="3659"/>
        <v>42659</v>
      </c>
      <c r="AA2487" s="20">
        <f t="shared" si="3660"/>
        <v>42666</v>
      </c>
      <c r="AB2487" s="20">
        <f t="shared" ref="AB2487" si="3677">IF(AB2486&lt;&gt;"",IF(EOMONTH(X2480,0)&gt;AB2486,AB2486+1,""),"")</f>
        <v>42673</v>
      </c>
      <c r="AC2487" s="20" t="str">
        <f t="shared" ref="AC2487" si="3678">IF(AC2486&lt;&gt;"",IF(EOMONTH(Y2480,0)&gt;AC2486,AC2486+1,""),"")</f>
        <v/>
      </c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3"/>
    </row>
    <row r="2488" spans="1:49" ht="11.25" customHeight="1">
      <c r="A2488" s="25"/>
      <c r="B2488" s="25"/>
      <c r="C2488" s="27"/>
      <c r="D2488" s="27"/>
      <c r="E2488" s="27"/>
      <c r="F2488" s="27"/>
      <c r="G2488" s="27"/>
      <c r="H2488" s="27"/>
      <c r="I2488" s="27"/>
      <c r="J2488" s="27"/>
      <c r="K2488" s="27"/>
      <c r="L2488" s="27"/>
      <c r="M2488" s="27"/>
      <c r="N2488" s="27"/>
      <c r="O2488" s="27"/>
      <c r="P2488" s="27"/>
      <c r="Q2488" s="27"/>
      <c r="R2488" s="27"/>
      <c r="S2488" s="27"/>
      <c r="T2488" s="27"/>
      <c r="U2488" s="27"/>
      <c r="V2488" s="27"/>
      <c r="W2488" s="7"/>
      <c r="X2488" s="7"/>
      <c r="Y2488" s="7"/>
      <c r="Z2488" s="7"/>
      <c r="AA2488" s="7"/>
      <c r="AB2488" s="7"/>
      <c r="AC2488" s="27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3"/>
    </row>
    <row r="2489" spans="1:49" ht="11.25" customHeight="1">
      <c r="A2489" s="56">
        <f t="shared" ref="A2489" si="3679">A2480+1</f>
        <v>42638</v>
      </c>
      <c r="B2489" s="56"/>
      <c r="C2489" s="27"/>
      <c r="D2489" s="27"/>
      <c r="E2489" s="27"/>
      <c r="F2489" s="27"/>
      <c r="G2489" s="27"/>
      <c r="H2489" s="27"/>
      <c r="I2489" s="27"/>
      <c r="J2489" s="27"/>
      <c r="K2489" s="27"/>
      <c r="L2489" s="27"/>
      <c r="M2489" s="27"/>
      <c r="N2489" s="27"/>
      <c r="O2489" s="27"/>
      <c r="P2489" s="27"/>
      <c r="Q2489" s="27"/>
      <c r="R2489" s="27"/>
      <c r="S2489" s="27"/>
      <c r="T2489" s="27"/>
      <c r="U2489" s="27"/>
      <c r="V2489" s="27"/>
      <c r="X2489" s="47">
        <f t="shared" ref="X2489" si="3680">DATE(YEAR(X2480),MONTH(X2480)+1,1)</f>
        <v>42675</v>
      </c>
      <c r="Y2489" s="47"/>
      <c r="Z2489" s="47"/>
      <c r="AA2489" s="47"/>
      <c r="AB2489" s="47"/>
      <c r="AC2489" s="18" t="str">
        <f t="shared" ref="AC2489" si="3681">IF(AB2496&lt;&gt;"",IF(EOMONTH(Y2489,0)&gt;AB2496,AB2496+1,""),"")</f>
        <v/>
      </c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3"/>
    </row>
    <row r="2490" spans="1:49" ht="11.25" customHeight="1">
      <c r="A2490" s="56"/>
      <c r="B2490" s="56"/>
      <c r="C2490" s="27"/>
      <c r="D2490" s="27"/>
      <c r="E2490" s="27"/>
      <c r="F2490" s="27"/>
      <c r="G2490" s="27"/>
      <c r="H2490" s="27"/>
      <c r="I2490" s="27"/>
      <c r="J2490" s="27"/>
      <c r="K2490" s="27"/>
      <c r="L2490" s="27"/>
      <c r="M2490" s="27"/>
      <c r="N2490" s="27"/>
      <c r="O2490" s="27"/>
      <c r="P2490" s="27"/>
      <c r="Q2490" s="27"/>
      <c r="R2490" s="27"/>
      <c r="S2490" s="27"/>
      <c r="T2490" s="27"/>
      <c r="U2490" s="27"/>
      <c r="V2490" s="27"/>
      <c r="W2490" s="7" t="s">
        <v>35</v>
      </c>
      <c r="X2490" s="18" t="str">
        <f t="shared" ref="X2490" si="3682">IF(WEEKDAY(X2489,2)=1,DATE(YEAR(X2489),MONTH(X2489),1),"")</f>
        <v/>
      </c>
      <c r="Y2490" s="18">
        <f t="shared" ref="Y2490:AA2490" si="3683">X2496+1</f>
        <v>42681</v>
      </c>
      <c r="Z2490" s="18">
        <f t="shared" si="3683"/>
        <v>42688</v>
      </c>
      <c r="AA2490" s="18">
        <f t="shared" si="3683"/>
        <v>42695</v>
      </c>
      <c r="AB2490" s="18">
        <f t="shared" ref="AB2490" si="3684">IF(AA2496&lt;&gt;"",IF(EOMONTH(X2489,0)&gt;AA2496,AA2496+1,""),"")</f>
        <v>42702</v>
      </c>
      <c r="AC2490" s="18" t="str">
        <f t="shared" ref="AC2490" si="3685">IF(AB2496&lt;&gt;"",IF(EOMONTH(X2489,0)&gt;AB2496,AB2496+1,""),"")</f>
        <v/>
      </c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3"/>
    </row>
    <row r="2491" spans="1:49" ht="11.25" customHeight="1">
      <c r="A2491" s="56"/>
      <c r="B2491" s="56"/>
      <c r="C2491" s="27"/>
      <c r="D2491" s="27"/>
      <c r="E2491" s="27"/>
      <c r="F2491" s="27"/>
      <c r="G2491" s="27"/>
      <c r="H2491" s="27"/>
      <c r="I2491" s="27"/>
      <c r="J2491" s="27"/>
      <c r="K2491" s="27"/>
      <c r="L2491" s="27"/>
      <c r="M2491" s="27"/>
      <c r="N2491" s="27"/>
      <c r="O2491" s="27"/>
      <c r="P2491" s="27"/>
      <c r="Q2491" s="27"/>
      <c r="R2491" s="27"/>
      <c r="S2491" s="27"/>
      <c r="T2491" s="27"/>
      <c r="U2491" s="27"/>
      <c r="V2491" s="27"/>
      <c r="W2491" s="7" t="s">
        <v>36</v>
      </c>
      <c r="X2491" s="18">
        <f t="shared" ref="X2491" si="3686">IF(X2490&lt;&gt;"",X2490+1,IF(WEEKDAY(X2489,2)=2,DATE(YEAR(X2489),MONTH(X2489),1),""))</f>
        <v>42675</v>
      </c>
      <c r="Y2491" s="18">
        <f t="shared" ref="Y2491" si="3687">Y2490+1</f>
        <v>42682</v>
      </c>
      <c r="Z2491" s="18">
        <f t="shared" ref="Z2491" si="3688">Z2490+1</f>
        <v>42689</v>
      </c>
      <c r="AA2491" s="18">
        <f t="shared" ref="AA2491" si="3689">AA2490+1</f>
        <v>42696</v>
      </c>
      <c r="AB2491" s="18">
        <f t="shared" ref="AB2491" si="3690">IF(AB2490&lt;&gt;"",IF(EOMONTH(X2489,0)&gt;AB2490,AB2490+1,""),"")</f>
        <v>42703</v>
      </c>
      <c r="AC2491" s="18" t="str">
        <f t="shared" ref="AC2491" si="3691">IF(AC2490&lt;&gt;"",IF(EOMONTH(Y2489,0)&gt;AC2490,AC2490+1,""),"")</f>
        <v/>
      </c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3"/>
    </row>
    <row r="2492" spans="1:49" ht="11.25" customHeight="1">
      <c r="A2492" s="56"/>
      <c r="B2492" s="56"/>
      <c r="C2492" s="27"/>
      <c r="D2492" s="27"/>
      <c r="E2492" s="27"/>
      <c r="F2492" s="27"/>
      <c r="G2492" s="27"/>
      <c r="H2492" s="27"/>
      <c r="I2492" s="27"/>
      <c r="J2492" s="27"/>
      <c r="K2492" s="27"/>
      <c r="L2492" s="27"/>
      <c r="M2492" s="27"/>
      <c r="N2492" s="27"/>
      <c r="O2492" s="27"/>
      <c r="P2492" s="27"/>
      <c r="Q2492" s="27"/>
      <c r="R2492" s="27"/>
      <c r="S2492" s="27"/>
      <c r="T2492" s="27"/>
      <c r="U2492" s="27"/>
      <c r="V2492" s="7"/>
      <c r="W2492" s="7" t="s">
        <v>35</v>
      </c>
      <c r="X2492" s="18">
        <f t="shared" ref="X2492" si="3692">IF(X2491&lt;&gt;"",X2491+1,IF(WEEKDAY(X2489,2)=3,DATE(YEAR(X2489),MONTH(X2489),1),""))</f>
        <v>42676</v>
      </c>
      <c r="Y2492" s="18">
        <f t="shared" ref="Y2492:AA2492" si="3693">Y2491+1</f>
        <v>42683</v>
      </c>
      <c r="Z2492" s="18">
        <f t="shared" si="3693"/>
        <v>42690</v>
      </c>
      <c r="AA2492" s="18">
        <f t="shared" si="3693"/>
        <v>42697</v>
      </c>
      <c r="AB2492" s="18">
        <f t="shared" ref="AB2492" si="3694">IF(AB2491&lt;&gt;"",IF(EOMONTH(X2489,0)&gt;AB2491,AB2491+1,""),"")</f>
        <v>42704</v>
      </c>
      <c r="AC2492" s="18" t="str">
        <f t="shared" ref="AC2492" si="3695">IF(AC2491&lt;&gt;"",IF(EOMONTH(Y2489,0)&gt;AC2491,AC2491+1,""),"")</f>
        <v/>
      </c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  <c r="AV2492" s="3"/>
      <c r="AW2492" s="3"/>
    </row>
    <row r="2493" spans="1:49" ht="11.25" customHeight="1">
      <c r="A2493" s="50">
        <f t="shared" ref="A2493" si="3696">A2489</f>
        <v>42638</v>
      </c>
      <c r="B2493" s="50"/>
      <c r="C2493" s="27"/>
      <c r="D2493" s="27"/>
      <c r="E2493" s="27"/>
      <c r="F2493" s="27"/>
      <c r="G2493" s="27"/>
      <c r="H2493" s="27"/>
      <c r="I2493" s="27"/>
      <c r="J2493" s="27"/>
      <c r="K2493" s="27"/>
      <c r="L2493" s="27"/>
      <c r="M2493" s="27"/>
      <c r="N2493" s="27"/>
      <c r="O2493" s="27"/>
      <c r="P2493" s="27"/>
      <c r="Q2493" s="27"/>
      <c r="R2493" s="27"/>
      <c r="S2493" s="27"/>
      <c r="T2493" s="27"/>
      <c r="U2493" s="27"/>
      <c r="V2493" s="7"/>
      <c r="W2493" s="7" t="s">
        <v>36</v>
      </c>
      <c r="X2493" s="18">
        <f t="shared" ref="X2493" si="3697">IF(X2492&lt;&gt;"",X2492+1,IF(WEEKDAY(X2489,2)=4,DATE(YEAR(X2489),MONTH(X2489),1),""))</f>
        <v>42677</v>
      </c>
      <c r="Y2493" s="18">
        <f t="shared" ref="Y2493:AA2493" si="3698">Y2492+1</f>
        <v>42684</v>
      </c>
      <c r="Z2493" s="18">
        <f t="shared" si="3698"/>
        <v>42691</v>
      </c>
      <c r="AA2493" s="18">
        <f t="shared" si="3698"/>
        <v>42698</v>
      </c>
      <c r="AB2493" s="18" t="str">
        <f t="shared" ref="AB2493" si="3699">IF(AB2492&lt;&gt;"",IF(EOMONTH(X2489,0)&gt;AB2492,AB2492+1,""),"")</f>
        <v/>
      </c>
      <c r="AC2493" s="18" t="str">
        <f t="shared" ref="AC2493" si="3700">IF(AC2492&lt;&gt;"",IF(EOMONTH(Y2489,0)&gt;AC2492,AC2492+1,""),"")</f>
        <v/>
      </c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  <c r="AV2493" s="3"/>
      <c r="AW2493" s="3"/>
    </row>
    <row r="2494" spans="1:49" ht="11.25" customHeight="1">
      <c r="A2494" s="50"/>
      <c r="B2494" s="50"/>
      <c r="C2494" s="27"/>
      <c r="D2494" s="27"/>
      <c r="E2494" s="27"/>
      <c r="F2494" s="27"/>
      <c r="G2494" s="27"/>
      <c r="H2494" s="27"/>
      <c r="I2494" s="27"/>
      <c r="J2494" s="27"/>
      <c r="K2494" s="27"/>
      <c r="L2494" s="27"/>
      <c r="M2494" s="27"/>
      <c r="N2494" s="27"/>
      <c r="O2494" s="27"/>
      <c r="P2494" s="27"/>
      <c r="Q2494" s="27"/>
      <c r="R2494" s="27"/>
      <c r="S2494" s="27"/>
      <c r="T2494" s="27"/>
      <c r="U2494" s="27"/>
      <c r="V2494" s="7"/>
      <c r="W2494" s="7" t="s">
        <v>37</v>
      </c>
      <c r="X2494" s="18">
        <f t="shared" ref="X2494" si="3701">IF(X2493&lt;&gt;"",X2493+1,IF(WEEKDAY(X2489,2)=5,DATE(YEAR(X2489),MONTH(X2489),1),""))</f>
        <v>42678</v>
      </c>
      <c r="Y2494" s="18">
        <f t="shared" ref="Y2494:AA2494" si="3702">Y2493+1</f>
        <v>42685</v>
      </c>
      <c r="Z2494" s="18">
        <f t="shared" si="3702"/>
        <v>42692</v>
      </c>
      <c r="AA2494" s="18">
        <f t="shared" si="3702"/>
        <v>42699</v>
      </c>
      <c r="AB2494" s="18" t="str">
        <f t="shared" ref="AB2494" si="3703">IF(AB2493&lt;&gt;"",IF(EOMONTH(X2489,0)&gt;AB2493,AB2493+1,""),"")</f>
        <v/>
      </c>
      <c r="AC2494" s="18" t="str">
        <f t="shared" ref="AC2494" si="3704">IF(AC2493&lt;&gt;"",IF(EOMONTH(Y2489,0)&gt;AC2493,AC2493+1,""),"")</f>
        <v/>
      </c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  <c r="AV2494" s="3"/>
      <c r="AW2494" s="3"/>
    </row>
    <row r="2495" spans="1:49" ht="11.25" customHeight="1">
      <c r="A2495" s="48" t="str">
        <f>IF(COUNTIF($AE$18:$AE$60,A2489)=1,VLOOKUP(A2489,$AE$18:$AF$60,2,0),"")</f>
        <v/>
      </c>
      <c r="B2495" s="48"/>
      <c r="C2495" s="27"/>
      <c r="D2495" s="27"/>
      <c r="E2495" s="27"/>
      <c r="F2495" s="27"/>
      <c r="G2495" s="27"/>
      <c r="H2495" s="27"/>
      <c r="I2495" s="27"/>
      <c r="J2495" s="27"/>
      <c r="K2495" s="27"/>
      <c r="L2495" s="27"/>
      <c r="M2495" s="27"/>
      <c r="N2495" s="27"/>
      <c r="O2495" s="27"/>
      <c r="P2495" s="27"/>
      <c r="Q2495" s="27"/>
      <c r="R2495" s="27"/>
      <c r="S2495" s="27"/>
      <c r="T2495" s="27"/>
      <c r="U2495" s="27"/>
      <c r="V2495" s="7"/>
      <c r="W2495" s="7" t="s">
        <v>38</v>
      </c>
      <c r="X2495" s="18">
        <f t="shared" ref="X2495" si="3705">IF(X2494&lt;&gt;"",X2494+1,IF(WEEKDAY(X2489,2)=6,DATE(YEAR(X2489),MONTH(X2489),1),""))</f>
        <v>42679</v>
      </c>
      <c r="Y2495" s="18">
        <f t="shared" ref="Y2495:AA2495" si="3706">Y2494+1</f>
        <v>42686</v>
      </c>
      <c r="Z2495" s="18">
        <f t="shared" si="3706"/>
        <v>42693</v>
      </c>
      <c r="AA2495" s="18">
        <f t="shared" si="3706"/>
        <v>42700</v>
      </c>
      <c r="AB2495" s="18" t="str">
        <f t="shared" ref="AB2495" si="3707">IF(AB2494&lt;&gt;"",IF(EOMONTH(X2489,0)&gt;AB2494,AB2494+1,""),"")</f>
        <v/>
      </c>
      <c r="AC2495" s="18" t="str">
        <f t="shared" ref="AC2495" si="3708">IF(AC2494&lt;&gt;"",IF(EOMONTH(Y2489,0)&gt;AC2494,AC2494+1,""),"")</f>
        <v/>
      </c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  <c r="AV2495" s="3"/>
      <c r="AW2495" s="3"/>
    </row>
    <row r="2496" spans="1:49" ht="11.25" customHeight="1">
      <c r="A2496" s="49"/>
      <c r="B2496" s="49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7"/>
      <c r="W2496" s="19" t="s">
        <v>38</v>
      </c>
      <c r="X2496" s="20">
        <f t="shared" ref="X2496" si="3709">IF(X2495&lt;&gt;"",X2495+1,IF(WEEKDAY(X2489,2)=7,DATE(YEAR(X2489),MONTH(X2489),1),""))</f>
        <v>42680</v>
      </c>
      <c r="Y2496" s="20">
        <f t="shared" ref="Y2496:AA2496" si="3710">Y2495+1</f>
        <v>42687</v>
      </c>
      <c r="Z2496" s="20">
        <f t="shared" si="3710"/>
        <v>42694</v>
      </c>
      <c r="AA2496" s="20">
        <f t="shared" si="3710"/>
        <v>42701</v>
      </c>
      <c r="AB2496" s="20" t="str">
        <f t="shared" ref="AB2496" si="3711">IF(AB2495&lt;&gt;"",IF(EOMONTH(X2489,0)&gt;AB2495,AB2495+1,""),"")</f>
        <v/>
      </c>
      <c r="AC2496" s="20" t="str">
        <f t="shared" ref="AC2496" si="3712">IF(AC2495&lt;&gt;"",IF(EOMONTH(Y2489,0)&gt;AC2495,AC2495+1,""),"")</f>
        <v/>
      </c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  <c r="AV2496" s="3"/>
      <c r="AW2496" s="3"/>
    </row>
    <row r="2497" spans="1:49" ht="33.75" customHeight="1">
      <c r="A2497" s="51">
        <f>TRUNC((A2499-WEEKDAY(A2499,2)-DATE(YEAR(A2499+4-WEEKDAY(A2499,2)),1,-10))/7)</f>
        <v>39</v>
      </c>
      <c r="B2497" s="51"/>
      <c r="C2497" s="52" t="str">
        <f>IF(MONTH(A2499)=MONTH(A2553),VLOOKUP(MONTH(A2499),$AI$1:$AJ$12,2,2)&amp;" "&amp;YEAR(A2499),VLOOKUP(MONTH(A2499),$AI$1:$AJ$12,2,2)&amp;" "&amp;YEAR(A2499)&amp;" / "&amp;VLOOKUP(MONTH(A2553),$AI$1:$AJ$12,2,2)&amp;" "&amp;YEAR(A2553))</f>
        <v>September 2016 / Oktober 2016</v>
      </c>
      <c r="D2497" s="52"/>
      <c r="E2497" s="52"/>
      <c r="F2497" s="52"/>
      <c r="G2497" s="52"/>
      <c r="H2497" s="52"/>
      <c r="I2497" s="52"/>
      <c r="J2497" s="52"/>
      <c r="K2497" s="52"/>
      <c r="L2497" s="52"/>
      <c r="M2497" s="52" t="str">
        <f t="shared" ref="M2497" si="3713">C2497</f>
        <v>September 2016 / Oktober 2016</v>
      </c>
      <c r="N2497" s="52"/>
      <c r="O2497" s="52"/>
      <c r="P2497" s="52"/>
      <c r="Q2497" s="52"/>
      <c r="R2497" s="52"/>
      <c r="S2497" s="52"/>
      <c r="T2497" s="52"/>
      <c r="U2497" s="52"/>
      <c r="V2497" s="52"/>
      <c r="W2497" s="52"/>
      <c r="X2497" s="52"/>
      <c r="Y2497" s="52"/>
      <c r="Z2497" s="53">
        <f t="shared" ref="Z2497" si="3714">A2497</f>
        <v>39</v>
      </c>
      <c r="AA2497" s="53"/>
      <c r="AB2497" s="53"/>
      <c r="AC2497" s="53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  <c r="AV2497" s="3"/>
      <c r="AW2497" s="3"/>
    </row>
    <row r="2498" spans="1:49" ht="11.25" customHeight="1">
      <c r="A2498" s="27"/>
      <c r="B2498" s="27"/>
      <c r="C2498" s="27"/>
      <c r="D2498" s="27"/>
      <c r="E2498" s="27"/>
      <c r="F2498" s="27"/>
      <c r="G2498" s="27"/>
      <c r="H2498" s="27"/>
      <c r="I2498" s="27"/>
      <c r="J2498" s="27"/>
      <c r="K2498" s="27"/>
      <c r="L2498" s="2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  <c r="AV2498" s="3"/>
      <c r="AW2498" s="3"/>
    </row>
    <row r="2499" spans="1:49" ht="11.25" customHeight="1">
      <c r="A2499" s="58">
        <f t="shared" ref="A2499" si="3715">A2489+1</f>
        <v>42639</v>
      </c>
      <c r="B2499" s="58"/>
      <c r="C2499" s="27"/>
      <c r="D2499" s="27"/>
      <c r="E2499" s="27"/>
      <c r="F2499" s="27"/>
      <c r="G2499" s="27"/>
      <c r="H2499" s="27"/>
      <c r="I2499" s="27"/>
      <c r="J2499" s="27"/>
      <c r="K2499" s="27"/>
      <c r="L2499" s="2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  <c r="AV2499" s="3"/>
      <c r="AW2499" s="3"/>
    </row>
    <row r="2500" spans="1:49" ht="11.25" customHeight="1">
      <c r="A2500" s="58"/>
      <c r="B2500" s="58"/>
      <c r="C2500" s="27"/>
      <c r="D2500" s="27"/>
      <c r="E2500" s="27"/>
      <c r="F2500" s="27"/>
      <c r="G2500" s="27"/>
      <c r="H2500" s="27"/>
      <c r="I2500" s="27"/>
      <c r="J2500" s="27"/>
      <c r="K2500" s="27"/>
      <c r="L2500" s="2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L2500" s="3"/>
      <c r="AM2500" s="3"/>
      <c r="AN2500" s="3"/>
      <c r="AO2500" s="3"/>
      <c r="AP2500" s="3"/>
      <c r="AQ2500" s="3"/>
      <c r="AR2500" s="3"/>
      <c r="AS2500" s="3"/>
      <c r="AT2500" s="3"/>
      <c r="AU2500" s="3"/>
      <c r="AV2500" s="3"/>
      <c r="AW2500" s="3"/>
    </row>
    <row r="2501" spans="1:49" ht="11.25" customHeight="1">
      <c r="A2501" s="58"/>
      <c r="B2501" s="58"/>
      <c r="C2501" s="27"/>
      <c r="D2501" s="27"/>
      <c r="E2501" s="27"/>
      <c r="F2501" s="27"/>
      <c r="G2501" s="27"/>
      <c r="H2501" s="27"/>
      <c r="I2501" s="27"/>
      <c r="J2501" s="27"/>
      <c r="K2501" s="27"/>
      <c r="L2501" s="2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L2501" s="3"/>
      <c r="AM2501" s="3"/>
      <c r="AN2501" s="3"/>
      <c r="AO2501" s="3"/>
      <c r="AP2501" s="3"/>
      <c r="AQ2501" s="3"/>
      <c r="AR2501" s="3"/>
      <c r="AS2501" s="3"/>
      <c r="AT2501" s="3"/>
      <c r="AU2501" s="3"/>
      <c r="AV2501" s="3"/>
      <c r="AW2501" s="3"/>
    </row>
    <row r="2502" spans="1:49" ht="11.25" customHeight="1">
      <c r="A2502" s="58"/>
      <c r="B2502" s="58"/>
      <c r="C2502" s="27"/>
      <c r="D2502" s="27"/>
      <c r="E2502" s="27"/>
      <c r="F2502" s="28"/>
      <c r="G2502" s="27"/>
      <c r="H2502" s="27"/>
      <c r="I2502" s="27"/>
      <c r="J2502" s="27"/>
      <c r="K2502" s="27"/>
      <c r="L2502" s="2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L2502" s="3"/>
      <c r="AM2502" s="3"/>
      <c r="AN2502" s="3"/>
      <c r="AO2502" s="3"/>
      <c r="AP2502" s="3"/>
      <c r="AQ2502" s="3"/>
      <c r="AR2502" s="3"/>
      <c r="AS2502" s="3"/>
      <c r="AT2502" s="3"/>
      <c r="AU2502" s="3"/>
      <c r="AV2502" s="3"/>
      <c r="AW2502" s="3"/>
    </row>
    <row r="2503" spans="1:49" ht="11.25" customHeight="1">
      <c r="A2503" s="57">
        <f t="shared" ref="A2503" si="3716">A2499</f>
        <v>42639</v>
      </c>
      <c r="B2503" s="57"/>
      <c r="C2503" s="27"/>
      <c r="D2503" s="27"/>
      <c r="E2503" s="27"/>
      <c r="F2503" s="27"/>
      <c r="G2503" s="27"/>
      <c r="H2503" s="27"/>
      <c r="I2503" s="27"/>
      <c r="J2503" s="27"/>
      <c r="K2503" s="27"/>
      <c r="L2503" s="2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  <c r="AV2503" s="3"/>
      <c r="AW2503" s="3"/>
    </row>
    <row r="2504" spans="1:49" ht="11.25" customHeight="1">
      <c r="A2504" s="57"/>
      <c r="B2504" s="57"/>
      <c r="C2504" s="27"/>
      <c r="D2504" s="27"/>
      <c r="E2504" s="27"/>
      <c r="F2504" s="27"/>
      <c r="G2504" s="27"/>
      <c r="H2504" s="27"/>
      <c r="I2504" s="27"/>
      <c r="J2504" s="27"/>
      <c r="K2504" s="27"/>
      <c r="L2504" s="2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  <c r="AV2504" s="3"/>
      <c r="AW2504" s="3"/>
    </row>
    <row r="2505" spans="1:49" ht="11.25" customHeight="1">
      <c r="A2505" s="54" t="str">
        <f>IF(COUNTIF($AE$18:$AE$60,A2499)=1,VLOOKUP(A2499,$AE$18:$AF$60,2,0),"")</f>
        <v/>
      </c>
      <c r="B2505" s="54"/>
      <c r="C2505" s="27"/>
      <c r="D2505" s="27"/>
      <c r="E2505" s="27"/>
      <c r="F2505" s="27"/>
      <c r="G2505" s="27"/>
      <c r="H2505" s="27"/>
      <c r="I2505" s="27"/>
      <c r="J2505" s="27"/>
      <c r="K2505" s="27"/>
      <c r="L2505" s="2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  <c r="AV2505" s="3"/>
      <c r="AW2505" s="3"/>
    </row>
    <row r="2506" spans="1:49" ht="11.25" customHeight="1">
      <c r="A2506" s="55"/>
      <c r="B2506" s="55"/>
      <c r="C2506" s="29"/>
      <c r="D2506" s="29"/>
      <c r="E2506" s="29"/>
      <c r="F2506" s="29"/>
      <c r="G2506" s="29"/>
      <c r="H2506" s="29"/>
      <c r="I2506" s="29"/>
      <c r="J2506" s="29"/>
      <c r="K2506" s="29"/>
      <c r="L2506" s="29"/>
      <c r="M2506" s="11"/>
      <c r="N2506" s="11"/>
      <c r="O2506" s="11"/>
      <c r="P2506" s="11"/>
      <c r="Q2506" s="11"/>
      <c r="R2506" s="11"/>
      <c r="S2506" s="11"/>
      <c r="T2506" s="11"/>
      <c r="U2506" s="11"/>
      <c r="V2506" s="7"/>
      <c r="W2506" s="7"/>
      <c r="X2506" s="7"/>
      <c r="Y2506" s="7"/>
      <c r="Z2506" s="7"/>
      <c r="AA2506" s="7"/>
      <c r="AB2506" s="7"/>
      <c r="AC2506" s="7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  <c r="AV2506" s="3"/>
      <c r="AW2506" s="3"/>
    </row>
    <row r="2507" spans="1:49" ht="11.25" customHeight="1">
      <c r="A2507" s="27"/>
      <c r="B2507" s="27"/>
      <c r="C2507" s="27"/>
      <c r="D2507" s="27"/>
      <c r="E2507" s="27"/>
      <c r="F2507" s="27"/>
      <c r="G2507" s="27"/>
      <c r="H2507" s="27"/>
      <c r="I2507" s="27"/>
      <c r="J2507" s="27"/>
      <c r="K2507" s="27"/>
      <c r="L2507" s="2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L2507" s="3"/>
      <c r="AM2507" s="3"/>
      <c r="AN2507" s="3"/>
      <c r="AO2507" s="3"/>
      <c r="AP2507" s="3"/>
      <c r="AQ2507" s="3"/>
      <c r="AR2507" s="3"/>
      <c r="AS2507" s="3"/>
      <c r="AT2507" s="3"/>
      <c r="AU2507" s="3"/>
      <c r="AV2507" s="3"/>
      <c r="AW2507" s="3"/>
    </row>
    <row r="2508" spans="1:49" ht="11.25" customHeight="1">
      <c r="A2508" s="58">
        <f t="shared" ref="A2508" si="3717">A2499+1</f>
        <v>42640</v>
      </c>
      <c r="B2508" s="58"/>
      <c r="C2508" s="27"/>
      <c r="D2508" s="27"/>
      <c r="E2508" s="27"/>
      <c r="F2508" s="27"/>
      <c r="G2508" s="27"/>
      <c r="H2508" s="27"/>
      <c r="I2508" s="27"/>
      <c r="J2508" s="27"/>
      <c r="K2508" s="27"/>
      <c r="L2508" s="2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L2508" s="3"/>
      <c r="AM2508" s="3"/>
      <c r="AN2508" s="3"/>
      <c r="AO2508" s="3"/>
      <c r="AP2508" s="3"/>
      <c r="AQ2508" s="3"/>
      <c r="AR2508" s="3"/>
      <c r="AS2508" s="3"/>
      <c r="AT2508" s="3"/>
      <c r="AU2508" s="3"/>
      <c r="AV2508" s="3"/>
      <c r="AW2508" s="3"/>
    </row>
    <row r="2509" spans="1:49" ht="11.25" customHeight="1">
      <c r="A2509" s="58"/>
      <c r="B2509" s="58"/>
      <c r="C2509" s="27"/>
      <c r="D2509" s="27"/>
      <c r="E2509" s="27"/>
      <c r="F2509" s="27"/>
      <c r="G2509" s="27"/>
      <c r="H2509" s="27"/>
      <c r="I2509" s="27"/>
      <c r="J2509" s="27"/>
      <c r="K2509" s="27"/>
      <c r="L2509" s="2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L2509" s="3"/>
      <c r="AM2509" s="3"/>
      <c r="AN2509" s="3"/>
      <c r="AO2509" s="3"/>
      <c r="AP2509" s="3"/>
      <c r="AQ2509" s="3"/>
      <c r="AR2509" s="3"/>
      <c r="AS2509" s="3"/>
      <c r="AT2509" s="3"/>
      <c r="AU2509" s="3"/>
      <c r="AV2509" s="3"/>
      <c r="AW2509" s="3"/>
    </row>
    <row r="2510" spans="1:49" ht="11.25" customHeight="1">
      <c r="A2510" s="58"/>
      <c r="B2510" s="58"/>
      <c r="C2510" s="27"/>
      <c r="D2510" s="27"/>
      <c r="E2510" s="27"/>
      <c r="F2510" s="27"/>
      <c r="G2510" s="27"/>
      <c r="H2510" s="27"/>
      <c r="I2510" s="27"/>
      <c r="J2510" s="27"/>
      <c r="K2510" s="27"/>
      <c r="L2510" s="2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L2510" s="3"/>
      <c r="AM2510" s="3"/>
      <c r="AN2510" s="3"/>
      <c r="AO2510" s="3"/>
      <c r="AP2510" s="3"/>
      <c r="AQ2510" s="3"/>
      <c r="AR2510" s="3"/>
      <c r="AS2510" s="3"/>
      <c r="AT2510" s="3"/>
      <c r="AU2510" s="3"/>
      <c r="AV2510" s="3"/>
      <c r="AW2510" s="3"/>
    </row>
    <row r="2511" spans="1:49" ht="11.25" customHeight="1">
      <c r="A2511" s="58"/>
      <c r="B2511" s="58"/>
      <c r="C2511" s="27"/>
      <c r="D2511" s="27"/>
      <c r="E2511" s="27"/>
      <c r="F2511" s="27"/>
      <c r="G2511" s="27"/>
      <c r="H2511" s="27"/>
      <c r="I2511" s="27"/>
      <c r="J2511" s="27"/>
      <c r="K2511" s="27"/>
      <c r="L2511" s="2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  <c r="AV2511" s="3"/>
      <c r="AW2511" s="3"/>
    </row>
    <row r="2512" spans="1:49" ht="11.25" customHeight="1">
      <c r="A2512" s="57">
        <f t="shared" ref="A2512" si="3718">A2508</f>
        <v>42640</v>
      </c>
      <c r="B2512" s="57"/>
      <c r="C2512" s="27"/>
      <c r="D2512" s="27"/>
      <c r="E2512" s="27"/>
      <c r="F2512" s="27"/>
      <c r="G2512" s="27"/>
      <c r="H2512" s="27"/>
      <c r="I2512" s="27"/>
      <c r="J2512" s="27"/>
      <c r="K2512" s="27"/>
      <c r="L2512" s="2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L2512" s="3"/>
      <c r="AM2512" s="3"/>
      <c r="AN2512" s="3"/>
      <c r="AO2512" s="3"/>
      <c r="AP2512" s="3"/>
      <c r="AQ2512" s="3"/>
      <c r="AR2512" s="3"/>
      <c r="AS2512" s="3"/>
      <c r="AT2512" s="3"/>
      <c r="AU2512" s="3"/>
      <c r="AV2512" s="3"/>
      <c r="AW2512" s="3"/>
    </row>
    <row r="2513" spans="1:49" ht="11.25" customHeight="1">
      <c r="A2513" s="57"/>
      <c r="B2513" s="57"/>
      <c r="C2513" s="27"/>
      <c r="D2513" s="27"/>
      <c r="E2513" s="27"/>
      <c r="F2513" s="27"/>
      <c r="G2513" s="27"/>
      <c r="H2513" s="27"/>
      <c r="I2513" s="27"/>
      <c r="J2513" s="27"/>
      <c r="K2513" s="27"/>
      <c r="L2513" s="2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  <c r="AV2513" s="3"/>
      <c r="AW2513" s="3"/>
    </row>
    <row r="2514" spans="1:49" ht="11.25" customHeight="1">
      <c r="A2514" s="54" t="str">
        <f>IF(COUNTIF($AE$18:$AE$60,A2508)=1,VLOOKUP(A2508,$AE$18:$AF$60,2,0),"")</f>
        <v/>
      </c>
      <c r="B2514" s="54"/>
      <c r="C2514" s="27"/>
      <c r="D2514" s="27"/>
      <c r="E2514" s="27"/>
      <c r="F2514" s="27"/>
      <c r="G2514" s="27"/>
      <c r="H2514" s="27"/>
      <c r="I2514" s="27"/>
      <c r="J2514" s="27"/>
      <c r="K2514" s="27"/>
      <c r="L2514" s="2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  <c r="AV2514" s="3"/>
      <c r="AW2514" s="3"/>
    </row>
    <row r="2515" spans="1:49" ht="11.25" customHeight="1">
      <c r="A2515" s="55"/>
      <c r="B2515" s="55"/>
      <c r="C2515" s="29"/>
      <c r="D2515" s="29"/>
      <c r="E2515" s="29"/>
      <c r="F2515" s="29"/>
      <c r="G2515" s="29"/>
      <c r="H2515" s="29"/>
      <c r="I2515" s="29"/>
      <c r="J2515" s="29"/>
      <c r="K2515" s="29"/>
      <c r="L2515" s="29"/>
      <c r="M2515" s="11"/>
      <c r="N2515" s="11"/>
      <c r="O2515" s="11"/>
      <c r="P2515" s="11"/>
      <c r="Q2515" s="11"/>
      <c r="R2515" s="11"/>
      <c r="S2515" s="11"/>
      <c r="T2515" s="11"/>
      <c r="U2515" s="11"/>
      <c r="V2515" s="7"/>
      <c r="W2515" s="7"/>
      <c r="X2515" s="7"/>
      <c r="Y2515" s="7"/>
      <c r="Z2515" s="7"/>
      <c r="AA2515" s="7"/>
      <c r="AB2515" s="7"/>
      <c r="AC2515" s="7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  <c r="AV2515" s="3"/>
      <c r="AW2515" s="3"/>
    </row>
    <row r="2516" spans="1:49" ht="11.25" customHeight="1">
      <c r="A2516" s="30"/>
      <c r="B2516" s="30"/>
      <c r="C2516" s="27"/>
      <c r="D2516" s="27"/>
      <c r="E2516" s="27"/>
      <c r="F2516" s="27"/>
      <c r="G2516" s="27"/>
      <c r="H2516" s="27"/>
      <c r="I2516" s="27"/>
      <c r="J2516" s="27"/>
      <c r="K2516" s="27"/>
      <c r="L2516" s="2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  <c r="AV2516" s="3"/>
      <c r="AW2516" s="3"/>
    </row>
    <row r="2517" spans="1:49" ht="11.25" customHeight="1">
      <c r="A2517" s="58">
        <f t="shared" ref="A2517" si="3719">A2508+1</f>
        <v>42641</v>
      </c>
      <c r="B2517" s="58"/>
      <c r="C2517" s="27"/>
      <c r="D2517" s="27"/>
      <c r="E2517" s="27"/>
      <c r="F2517" s="27"/>
      <c r="G2517" s="27"/>
      <c r="H2517" s="27"/>
      <c r="I2517" s="27"/>
      <c r="J2517" s="27"/>
      <c r="K2517" s="27"/>
      <c r="L2517" s="2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L2517" s="3"/>
      <c r="AM2517" s="3"/>
      <c r="AN2517" s="3"/>
      <c r="AO2517" s="3"/>
      <c r="AP2517" s="3"/>
      <c r="AQ2517" s="3"/>
      <c r="AR2517" s="3"/>
      <c r="AS2517" s="3"/>
      <c r="AT2517" s="3"/>
      <c r="AU2517" s="3"/>
      <c r="AV2517" s="3"/>
      <c r="AW2517" s="3"/>
    </row>
    <row r="2518" spans="1:49" ht="11.25" customHeight="1">
      <c r="A2518" s="58"/>
      <c r="B2518" s="58"/>
      <c r="C2518" s="27"/>
      <c r="D2518" s="27"/>
      <c r="E2518" s="27"/>
      <c r="F2518" s="27"/>
      <c r="G2518" s="27"/>
      <c r="H2518" s="27"/>
      <c r="I2518" s="27"/>
      <c r="J2518" s="27"/>
      <c r="K2518" s="27"/>
      <c r="L2518" s="2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  <c r="AV2518" s="3"/>
      <c r="AW2518" s="3"/>
    </row>
    <row r="2519" spans="1:49" ht="11.25" customHeight="1">
      <c r="A2519" s="58"/>
      <c r="B2519" s="58"/>
      <c r="C2519" s="27"/>
      <c r="D2519" s="27"/>
      <c r="E2519" s="27"/>
      <c r="F2519" s="27"/>
      <c r="G2519" s="27"/>
      <c r="H2519" s="27"/>
      <c r="I2519" s="27"/>
      <c r="J2519" s="27"/>
      <c r="K2519" s="27"/>
      <c r="L2519" s="2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  <c r="AV2519" s="3"/>
      <c r="AW2519" s="3"/>
    </row>
    <row r="2520" spans="1:49" ht="11.25" customHeight="1">
      <c r="A2520" s="58"/>
      <c r="B2520" s="58"/>
      <c r="C2520" s="27"/>
      <c r="D2520" s="27"/>
      <c r="E2520" s="27"/>
      <c r="F2520" s="27"/>
      <c r="G2520" s="27"/>
      <c r="H2520" s="27"/>
      <c r="I2520" s="27"/>
      <c r="J2520" s="27"/>
      <c r="K2520" s="27"/>
      <c r="L2520" s="2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  <c r="AV2520" s="3"/>
      <c r="AW2520" s="3"/>
    </row>
    <row r="2521" spans="1:49" ht="11.25" customHeight="1">
      <c r="A2521" s="57">
        <f t="shared" ref="A2521" si="3720">A2517</f>
        <v>42641</v>
      </c>
      <c r="B2521" s="57"/>
      <c r="C2521" s="27"/>
      <c r="D2521" s="27"/>
      <c r="E2521" s="27"/>
      <c r="F2521" s="27"/>
      <c r="G2521" s="27"/>
      <c r="H2521" s="27"/>
      <c r="I2521" s="27"/>
      <c r="J2521" s="27"/>
      <c r="K2521" s="27"/>
      <c r="L2521" s="2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L2521" s="3"/>
      <c r="AM2521" s="3"/>
      <c r="AN2521" s="3"/>
      <c r="AO2521" s="3"/>
      <c r="AP2521" s="3"/>
      <c r="AQ2521" s="3"/>
      <c r="AR2521" s="3"/>
      <c r="AS2521" s="3"/>
      <c r="AT2521" s="3"/>
      <c r="AU2521" s="3"/>
      <c r="AV2521" s="3"/>
      <c r="AW2521" s="3"/>
    </row>
    <row r="2522" spans="1:49" ht="11.25" customHeight="1">
      <c r="A2522" s="57"/>
      <c r="B2522" s="57"/>
      <c r="C2522" s="27"/>
      <c r="D2522" s="27"/>
      <c r="E2522" s="27"/>
      <c r="F2522" s="27"/>
      <c r="G2522" s="27"/>
      <c r="H2522" s="27"/>
      <c r="I2522" s="27"/>
      <c r="J2522" s="27"/>
      <c r="K2522" s="27"/>
      <c r="L2522" s="2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  <c r="AV2522" s="3"/>
      <c r="AW2522" s="3"/>
    </row>
    <row r="2523" spans="1:49" ht="11.25" customHeight="1">
      <c r="A2523" s="54" t="str">
        <f>IF(COUNTIF($AE$18:$AE$60,A2517)=1,VLOOKUP(A2517,$AE$18:$AF$60,2,0),"")</f>
        <v/>
      </c>
      <c r="B2523" s="54"/>
      <c r="C2523" s="27"/>
      <c r="D2523" s="27"/>
      <c r="E2523" s="27"/>
      <c r="F2523" s="27"/>
      <c r="G2523" s="27"/>
      <c r="H2523" s="27"/>
      <c r="I2523" s="27"/>
      <c r="J2523" s="27"/>
      <c r="K2523" s="27"/>
      <c r="L2523" s="2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  <c r="AV2523" s="3"/>
      <c r="AW2523" s="3"/>
    </row>
    <row r="2524" spans="1:49" ht="11.25" customHeight="1">
      <c r="A2524" s="55"/>
      <c r="B2524" s="55"/>
      <c r="C2524" s="29"/>
      <c r="D2524" s="29"/>
      <c r="E2524" s="29"/>
      <c r="F2524" s="29"/>
      <c r="G2524" s="29"/>
      <c r="H2524" s="29"/>
      <c r="I2524" s="29"/>
      <c r="J2524" s="29"/>
      <c r="K2524" s="29"/>
      <c r="L2524" s="29"/>
      <c r="M2524" s="11"/>
      <c r="N2524" s="11"/>
      <c r="O2524" s="11"/>
      <c r="P2524" s="11"/>
      <c r="Q2524" s="11"/>
      <c r="R2524" s="11"/>
      <c r="S2524" s="11"/>
      <c r="T2524" s="11"/>
      <c r="U2524" s="11"/>
      <c r="V2524" s="7"/>
      <c r="W2524" s="7"/>
      <c r="X2524" s="7"/>
      <c r="Y2524" s="7"/>
      <c r="Z2524" s="7"/>
      <c r="AA2524" s="7"/>
      <c r="AB2524" s="7"/>
      <c r="AC2524" s="7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  <c r="AV2524" s="3"/>
      <c r="AW2524" s="3"/>
    </row>
    <row r="2525" spans="1:49" ht="11.25" customHeight="1">
      <c r="A2525" s="30"/>
      <c r="B2525" s="30"/>
      <c r="C2525" s="27"/>
      <c r="D2525" s="27"/>
      <c r="E2525" s="27"/>
      <c r="F2525" s="27"/>
      <c r="G2525" s="27"/>
      <c r="H2525" s="27"/>
      <c r="I2525" s="27"/>
      <c r="J2525" s="27"/>
      <c r="K2525" s="27"/>
      <c r="L2525" s="2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  <c r="AV2525" s="3"/>
      <c r="AW2525" s="3"/>
    </row>
    <row r="2526" spans="1:49" ht="11.25" customHeight="1">
      <c r="A2526" s="58">
        <f t="shared" ref="A2526" si="3721">A2517+1</f>
        <v>42642</v>
      </c>
      <c r="B2526" s="58"/>
      <c r="C2526" s="27"/>
      <c r="D2526" s="27"/>
      <c r="E2526" s="27"/>
      <c r="F2526" s="27"/>
      <c r="G2526" s="27"/>
      <c r="H2526" s="27"/>
      <c r="I2526" s="27"/>
      <c r="J2526" s="27"/>
      <c r="K2526" s="27"/>
      <c r="L2526" s="2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L2526" s="3"/>
      <c r="AM2526" s="3"/>
      <c r="AN2526" s="3"/>
      <c r="AO2526" s="3"/>
      <c r="AP2526" s="3"/>
      <c r="AQ2526" s="3"/>
      <c r="AR2526" s="3"/>
      <c r="AS2526" s="3"/>
      <c r="AT2526" s="3"/>
      <c r="AU2526" s="3"/>
      <c r="AV2526" s="3"/>
      <c r="AW2526" s="3"/>
    </row>
    <row r="2527" spans="1:49" ht="11.25" customHeight="1">
      <c r="A2527" s="58"/>
      <c r="B2527" s="58"/>
      <c r="C2527" s="27"/>
      <c r="D2527" s="27"/>
      <c r="E2527" s="27"/>
      <c r="F2527" s="27"/>
      <c r="G2527" s="27"/>
      <c r="H2527" s="27"/>
      <c r="I2527" s="27"/>
      <c r="J2527" s="27"/>
      <c r="K2527" s="27"/>
      <c r="L2527" s="2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  <c r="AV2527" s="3"/>
      <c r="AW2527" s="3"/>
    </row>
    <row r="2528" spans="1:49" ht="11.25" customHeight="1">
      <c r="A2528" s="58"/>
      <c r="B2528" s="58"/>
      <c r="C2528" s="27"/>
      <c r="D2528" s="27"/>
      <c r="E2528" s="27"/>
      <c r="F2528" s="27"/>
      <c r="G2528" s="27"/>
      <c r="H2528" s="27"/>
      <c r="I2528" s="27"/>
      <c r="J2528" s="27"/>
      <c r="K2528" s="27"/>
      <c r="L2528" s="2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  <c r="AV2528" s="3"/>
      <c r="AW2528" s="3"/>
    </row>
    <row r="2529" spans="1:49" ht="11.25" customHeight="1">
      <c r="A2529" s="58"/>
      <c r="B2529" s="58"/>
      <c r="C2529" s="27"/>
      <c r="D2529" s="27"/>
      <c r="E2529" s="27"/>
      <c r="F2529" s="27"/>
      <c r="G2529" s="27"/>
      <c r="H2529" s="27"/>
      <c r="I2529" s="27"/>
      <c r="J2529" s="27"/>
      <c r="K2529" s="27"/>
      <c r="L2529" s="2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L2529" s="3"/>
      <c r="AM2529" s="3"/>
      <c r="AN2529" s="3"/>
      <c r="AO2529" s="3"/>
      <c r="AP2529" s="3"/>
      <c r="AQ2529" s="3"/>
      <c r="AR2529" s="3"/>
      <c r="AS2529" s="3"/>
      <c r="AT2529" s="3"/>
      <c r="AU2529" s="3"/>
      <c r="AV2529" s="3"/>
      <c r="AW2529" s="3"/>
    </row>
    <row r="2530" spans="1:49" ht="11.25" customHeight="1">
      <c r="A2530" s="57">
        <f t="shared" ref="A2530" si="3722">A2526</f>
        <v>42642</v>
      </c>
      <c r="B2530" s="57"/>
      <c r="C2530" s="27"/>
      <c r="D2530" s="27"/>
      <c r="E2530" s="27"/>
      <c r="F2530" s="27"/>
      <c r="G2530" s="27"/>
      <c r="H2530" s="27"/>
      <c r="I2530" s="27"/>
      <c r="J2530" s="27"/>
      <c r="K2530" s="27"/>
      <c r="L2530" s="27"/>
      <c r="M2530" s="7"/>
      <c r="N2530" s="7"/>
      <c r="O2530" s="7"/>
      <c r="P2530" s="27"/>
      <c r="Q2530" s="27"/>
      <c r="R2530" s="27"/>
      <c r="S2530" s="27"/>
      <c r="T2530" s="27"/>
      <c r="U2530" s="27"/>
      <c r="V2530" s="27"/>
      <c r="W2530" s="7"/>
      <c r="X2530" s="7"/>
      <c r="Y2530" s="7"/>
      <c r="Z2530" s="7"/>
      <c r="AA2530" s="7"/>
      <c r="AB2530" s="7"/>
      <c r="AC2530" s="7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  <c r="AV2530" s="3"/>
      <c r="AW2530" s="3"/>
    </row>
    <row r="2531" spans="1:49" ht="11.25" customHeight="1">
      <c r="A2531" s="57"/>
      <c r="B2531" s="57"/>
      <c r="C2531" s="27"/>
      <c r="D2531" s="27"/>
      <c r="E2531" s="27"/>
      <c r="F2531" s="27"/>
      <c r="G2531" s="27"/>
      <c r="H2531" s="27"/>
      <c r="I2531" s="27"/>
      <c r="J2531" s="27"/>
      <c r="K2531" s="27"/>
      <c r="L2531" s="27"/>
      <c r="M2531" s="7"/>
      <c r="N2531" s="7"/>
      <c r="O2531" s="7"/>
      <c r="P2531" s="27"/>
      <c r="Q2531" s="27"/>
      <c r="R2531" s="27"/>
      <c r="S2531" s="27"/>
      <c r="T2531" s="27"/>
      <c r="U2531" s="27"/>
      <c r="V2531" s="27"/>
      <c r="W2531" s="7"/>
      <c r="X2531" s="7"/>
      <c r="Y2531" s="7"/>
      <c r="Z2531" s="7"/>
      <c r="AA2531" s="7"/>
      <c r="AB2531" s="7"/>
      <c r="AC2531" s="7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  <c r="AV2531" s="3"/>
      <c r="AW2531" s="3"/>
    </row>
    <row r="2532" spans="1:49" ht="11.25" customHeight="1">
      <c r="A2532" s="54" t="str">
        <f>IF(COUNTIF($AE$18:$AE$60,A2526)=1,VLOOKUP(A2526,$AE$18:$AF$60,2,0),"")</f>
        <v/>
      </c>
      <c r="B2532" s="54"/>
      <c r="C2532" s="27"/>
      <c r="D2532" s="27"/>
      <c r="E2532" s="27"/>
      <c r="F2532" s="27"/>
      <c r="G2532" s="27"/>
      <c r="H2532" s="27"/>
      <c r="I2532" s="27"/>
      <c r="J2532" s="27"/>
      <c r="K2532" s="27"/>
      <c r="L2532" s="27"/>
      <c r="M2532" s="7"/>
      <c r="N2532" s="7"/>
      <c r="O2532" s="7"/>
      <c r="P2532" s="27"/>
      <c r="Q2532" s="27"/>
      <c r="R2532" s="27"/>
      <c r="S2532" s="27"/>
      <c r="T2532" s="27"/>
      <c r="U2532" s="27"/>
      <c r="V2532" s="27"/>
      <c r="W2532" s="7"/>
      <c r="X2532" s="7"/>
      <c r="Y2532" s="7"/>
      <c r="Z2532" s="7"/>
      <c r="AA2532" s="7"/>
      <c r="AB2532" s="7"/>
      <c r="AC2532" s="7"/>
      <c r="AL2532" s="3"/>
      <c r="AM2532" s="3"/>
      <c r="AN2532" s="3"/>
      <c r="AO2532" s="3"/>
      <c r="AP2532" s="3"/>
      <c r="AQ2532" s="3"/>
      <c r="AR2532" s="3"/>
      <c r="AS2532" s="3"/>
      <c r="AT2532" s="3"/>
      <c r="AU2532" s="3"/>
      <c r="AV2532" s="3"/>
      <c r="AW2532" s="3"/>
    </row>
    <row r="2533" spans="1:49" ht="11.25" customHeight="1">
      <c r="A2533" s="55"/>
      <c r="B2533" s="55"/>
      <c r="C2533" s="29"/>
      <c r="D2533" s="29"/>
      <c r="E2533" s="29"/>
      <c r="F2533" s="29"/>
      <c r="G2533" s="29"/>
      <c r="H2533" s="29"/>
      <c r="I2533" s="29"/>
      <c r="J2533" s="29"/>
      <c r="K2533" s="29"/>
      <c r="L2533" s="29"/>
      <c r="M2533" s="11"/>
      <c r="N2533" s="11"/>
      <c r="O2533" s="11"/>
      <c r="P2533" s="29"/>
      <c r="Q2533" s="29"/>
      <c r="R2533" s="29"/>
      <c r="S2533" s="29"/>
      <c r="T2533" s="29"/>
      <c r="U2533" s="29"/>
      <c r="V2533" s="27"/>
      <c r="W2533" s="7"/>
      <c r="X2533" s="7"/>
      <c r="Y2533" s="7"/>
      <c r="Z2533" s="7"/>
      <c r="AA2533" s="7"/>
      <c r="AB2533" s="7"/>
      <c r="AC2533" s="7"/>
      <c r="AL2533" s="3"/>
      <c r="AM2533" s="3"/>
      <c r="AN2533" s="3"/>
      <c r="AO2533" s="3"/>
      <c r="AP2533" s="3"/>
      <c r="AQ2533" s="3"/>
      <c r="AR2533" s="3"/>
      <c r="AS2533" s="3"/>
      <c r="AT2533" s="3"/>
      <c r="AU2533" s="3"/>
      <c r="AV2533" s="3"/>
      <c r="AW2533" s="3"/>
    </row>
    <row r="2534" spans="1:49" ht="11.25" customHeight="1">
      <c r="A2534" s="7"/>
      <c r="B2534" s="7"/>
      <c r="C2534" s="27"/>
      <c r="D2534" s="27"/>
      <c r="E2534" s="27"/>
      <c r="F2534" s="27"/>
      <c r="G2534" s="27"/>
      <c r="H2534" s="27"/>
      <c r="I2534" s="27"/>
      <c r="J2534" s="27"/>
      <c r="K2534" s="27"/>
      <c r="L2534" s="27"/>
      <c r="M2534" s="7"/>
      <c r="N2534" s="7"/>
      <c r="O2534" s="7"/>
      <c r="P2534" s="27"/>
      <c r="Q2534" s="27"/>
      <c r="R2534" s="27"/>
      <c r="S2534" s="27"/>
      <c r="T2534" s="27"/>
      <c r="U2534" s="27"/>
      <c r="V2534" s="27"/>
      <c r="W2534" s="7"/>
      <c r="X2534" s="7"/>
      <c r="Y2534" s="7"/>
      <c r="Z2534" s="7"/>
      <c r="AA2534" s="7"/>
      <c r="AB2534" s="7"/>
      <c r="AC2534" s="7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  <c r="AV2534" s="3"/>
      <c r="AW2534" s="3"/>
    </row>
    <row r="2535" spans="1:49" ht="11.25" customHeight="1">
      <c r="A2535" s="58">
        <f t="shared" ref="A2535" si="3723">A2526+1</f>
        <v>42643</v>
      </c>
      <c r="B2535" s="58"/>
      <c r="C2535" s="27"/>
      <c r="D2535" s="27"/>
      <c r="E2535" s="27"/>
      <c r="F2535" s="27"/>
      <c r="G2535" s="27"/>
      <c r="H2535" s="27"/>
      <c r="I2535" s="27"/>
      <c r="J2535" s="27"/>
      <c r="K2535" s="27"/>
      <c r="L2535" s="27"/>
      <c r="M2535" s="7"/>
      <c r="N2535" s="7"/>
      <c r="O2535" s="7"/>
      <c r="P2535" s="27"/>
      <c r="Q2535" s="27"/>
      <c r="R2535" s="27"/>
      <c r="S2535" s="27"/>
      <c r="T2535" s="27"/>
      <c r="U2535" s="27"/>
      <c r="V2535" s="27"/>
      <c r="X2535" s="47">
        <f t="shared" ref="X2535" si="3724">IF(DAY(A2499)&gt;$AD$5,DATE(YEAR(A2499),MONTH(A2499),1),DATE(YEAR(A2499),MONTH(A2499)-1,1))</f>
        <v>42614</v>
      </c>
      <c r="Y2535" s="47"/>
      <c r="Z2535" s="47"/>
      <c r="AA2535" s="47"/>
      <c r="AB2535" s="47"/>
      <c r="AC2535" s="18" t="str">
        <f t="shared" ref="AC2535" si="3725">IF(AB2542&lt;&gt;"",IF(EOMONTH(Y2535,0)&gt;AB2542,AB2542+1,""),"")</f>
        <v/>
      </c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  <c r="AV2535" s="3"/>
      <c r="AW2535" s="3"/>
    </row>
    <row r="2536" spans="1:49" ht="11.25" customHeight="1">
      <c r="A2536" s="58"/>
      <c r="B2536" s="58"/>
      <c r="C2536" s="27"/>
      <c r="D2536" s="27"/>
      <c r="E2536" s="27"/>
      <c r="F2536" s="27"/>
      <c r="G2536" s="27"/>
      <c r="H2536" s="27"/>
      <c r="I2536" s="27"/>
      <c r="J2536" s="27"/>
      <c r="K2536" s="27"/>
      <c r="L2536" s="27"/>
      <c r="M2536" s="7"/>
      <c r="N2536" s="7"/>
      <c r="O2536" s="7"/>
      <c r="P2536" s="27"/>
      <c r="Q2536" s="27"/>
      <c r="R2536" s="27"/>
      <c r="S2536" s="27"/>
      <c r="T2536" s="27"/>
      <c r="U2536" s="27"/>
      <c r="V2536" s="27"/>
      <c r="W2536" s="7" t="s">
        <v>35</v>
      </c>
      <c r="X2536" s="18" t="str">
        <f t="shared" ref="X2536" si="3726">IF(WEEKDAY(X2535,2)=1,DATE(YEAR(X2535),MONTH(X2535),1),"")</f>
        <v/>
      </c>
      <c r="Y2536" s="18">
        <f t="shared" ref="Y2536:AA2536" si="3727">X2542+1</f>
        <v>42618</v>
      </c>
      <c r="Z2536" s="18">
        <f t="shared" si="3727"/>
        <v>42625</v>
      </c>
      <c r="AA2536" s="18">
        <f t="shared" si="3727"/>
        <v>42632</v>
      </c>
      <c r="AB2536" s="18">
        <f t="shared" ref="AB2536" si="3728">IF(AA2542&lt;&gt;"",IF(EOMONTH(X2535,0)&gt;AA2542,AA2542+1,""),"")</f>
        <v>42639</v>
      </c>
      <c r="AC2536" s="18" t="str">
        <f t="shared" ref="AC2536" si="3729">IF(AB2542&lt;&gt;"",IF(EOMONTH(X2535,0)&gt;AB2542,AB2542+1,""),"")</f>
        <v/>
      </c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  <c r="AV2536" s="3"/>
      <c r="AW2536" s="3"/>
    </row>
    <row r="2537" spans="1:49" ht="11.25" customHeight="1">
      <c r="A2537" s="58"/>
      <c r="B2537" s="58"/>
      <c r="C2537" s="27"/>
      <c r="D2537" s="27"/>
      <c r="E2537" s="27"/>
      <c r="F2537" s="27"/>
      <c r="G2537" s="27"/>
      <c r="H2537" s="27"/>
      <c r="I2537" s="27"/>
      <c r="J2537" s="27"/>
      <c r="K2537" s="27"/>
      <c r="L2537" s="27"/>
      <c r="M2537" s="27"/>
      <c r="N2537" s="27"/>
      <c r="O2537" s="27"/>
      <c r="P2537" s="27"/>
      <c r="Q2537" s="27"/>
      <c r="R2537" s="27"/>
      <c r="S2537" s="27"/>
      <c r="T2537" s="27"/>
      <c r="U2537" s="27"/>
      <c r="V2537" s="27"/>
      <c r="W2537" s="7" t="s">
        <v>36</v>
      </c>
      <c r="X2537" s="18" t="str">
        <f t="shared" ref="X2537" si="3730">IF(X2536&lt;&gt;"",X2536+1,IF(WEEKDAY(X2535,2)=2,DATE(YEAR(X2535),MONTH(X2535),1),""))</f>
        <v/>
      </c>
      <c r="Y2537" s="18">
        <f t="shared" ref="Y2537:Y2542" si="3731">Y2536+1</f>
        <v>42619</v>
      </c>
      <c r="Z2537" s="18">
        <f t="shared" ref="Z2537:Z2542" si="3732">Z2536+1</f>
        <v>42626</v>
      </c>
      <c r="AA2537" s="18">
        <f t="shared" ref="AA2537:AA2542" si="3733">AA2536+1</f>
        <v>42633</v>
      </c>
      <c r="AB2537" s="18">
        <f t="shared" ref="AB2537" si="3734">IF(AB2536&lt;&gt;"",IF(EOMONTH(X2535,0)&gt;AB2536,AB2536+1,""),"")</f>
        <v>42640</v>
      </c>
      <c r="AC2537" s="18" t="str">
        <f t="shared" ref="AC2537" si="3735">IF(AC2536&lt;&gt;"",IF(EOMONTH(Y2535,0)&gt;AC2536,AC2536+1,""),"")</f>
        <v/>
      </c>
      <c r="AL2537" s="3"/>
      <c r="AM2537" s="3"/>
      <c r="AN2537" s="3"/>
      <c r="AO2537" s="3"/>
      <c r="AP2537" s="3"/>
      <c r="AQ2537" s="3"/>
      <c r="AR2537" s="3"/>
      <c r="AS2537" s="3"/>
      <c r="AT2537" s="3"/>
      <c r="AU2537" s="3"/>
      <c r="AV2537" s="3"/>
      <c r="AW2537" s="3"/>
    </row>
    <row r="2538" spans="1:49" ht="11.25" customHeight="1">
      <c r="A2538" s="58"/>
      <c r="B2538" s="58"/>
      <c r="C2538" s="27"/>
      <c r="D2538" s="27"/>
      <c r="E2538" s="27"/>
      <c r="F2538" s="27"/>
      <c r="G2538" s="27"/>
      <c r="H2538" s="27"/>
      <c r="I2538" s="27"/>
      <c r="J2538" s="27"/>
      <c r="K2538" s="27"/>
      <c r="L2538" s="27"/>
      <c r="M2538" s="27"/>
      <c r="N2538" s="27"/>
      <c r="O2538" s="27"/>
      <c r="P2538" s="27"/>
      <c r="Q2538" s="27"/>
      <c r="R2538" s="27"/>
      <c r="S2538" s="27"/>
      <c r="T2538" s="27"/>
      <c r="U2538" s="27"/>
      <c r="V2538" s="27"/>
      <c r="W2538" s="7" t="s">
        <v>35</v>
      </c>
      <c r="X2538" s="18" t="str">
        <f t="shared" ref="X2538" si="3736">IF(X2537&lt;&gt;"",X2537+1,IF(WEEKDAY(X2535,2)=3,DATE(YEAR(X2535),MONTH(X2535),1),""))</f>
        <v/>
      </c>
      <c r="Y2538" s="18">
        <f t="shared" si="3731"/>
        <v>42620</v>
      </c>
      <c r="Z2538" s="18">
        <f t="shared" si="3732"/>
        <v>42627</v>
      </c>
      <c r="AA2538" s="18">
        <f t="shared" si="3733"/>
        <v>42634</v>
      </c>
      <c r="AB2538" s="18">
        <f t="shared" ref="AB2538" si="3737">IF(AB2537&lt;&gt;"",IF(EOMONTH(X2535,0)&gt;AB2537,AB2537+1,""),"")</f>
        <v>42641</v>
      </c>
      <c r="AC2538" s="18" t="str">
        <f t="shared" ref="AC2538" si="3738">IF(AC2537&lt;&gt;"",IF(EOMONTH(Y2535,0)&gt;AC2537,AC2537+1,""),"")</f>
        <v/>
      </c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  <c r="AV2538" s="3"/>
      <c r="AW2538" s="3"/>
    </row>
    <row r="2539" spans="1:49" ht="11.25" customHeight="1">
      <c r="A2539" s="57">
        <f t="shared" ref="A2539" si="3739">A2535</f>
        <v>42643</v>
      </c>
      <c r="B2539" s="57"/>
      <c r="C2539" s="27"/>
      <c r="D2539" s="27"/>
      <c r="E2539" s="27"/>
      <c r="F2539" s="27"/>
      <c r="G2539" s="27"/>
      <c r="H2539" s="27"/>
      <c r="I2539" s="27"/>
      <c r="J2539" s="27"/>
      <c r="K2539" s="27"/>
      <c r="L2539" s="27"/>
      <c r="M2539" s="27"/>
      <c r="N2539" s="27"/>
      <c r="O2539" s="27"/>
      <c r="P2539" s="27"/>
      <c r="Q2539" s="27"/>
      <c r="R2539" s="27"/>
      <c r="S2539" s="27"/>
      <c r="T2539" s="27"/>
      <c r="U2539" s="27"/>
      <c r="V2539" s="27"/>
      <c r="W2539" s="7" t="s">
        <v>36</v>
      </c>
      <c r="X2539" s="18">
        <f t="shared" ref="X2539" si="3740">IF(X2538&lt;&gt;"",X2538+1,IF(WEEKDAY(X2535,2)=4,DATE(YEAR(X2535),MONTH(X2535),1),""))</f>
        <v>42614</v>
      </c>
      <c r="Y2539" s="18">
        <f t="shared" si="3731"/>
        <v>42621</v>
      </c>
      <c r="Z2539" s="18">
        <f t="shared" si="3732"/>
        <v>42628</v>
      </c>
      <c r="AA2539" s="18">
        <f t="shared" si="3733"/>
        <v>42635</v>
      </c>
      <c r="AB2539" s="18">
        <f t="shared" ref="AB2539" si="3741">IF(AB2538&lt;&gt;"",IF(EOMONTH(X2535,0)&gt;AB2538,AB2538+1,""),"")</f>
        <v>42642</v>
      </c>
      <c r="AC2539" s="18" t="str">
        <f t="shared" ref="AC2539" si="3742">IF(AC2538&lt;&gt;"",IF(EOMONTH(Y2535,0)&gt;AC2538,AC2538+1,""),"")</f>
        <v/>
      </c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  <c r="AV2539" s="3"/>
      <c r="AW2539" s="3"/>
    </row>
    <row r="2540" spans="1:49" ht="11.25" customHeight="1">
      <c r="A2540" s="57"/>
      <c r="B2540" s="57"/>
      <c r="C2540" s="27"/>
      <c r="D2540" s="27"/>
      <c r="E2540" s="27"/>
      <c r="F2540" s="27"/>
      <c r="G2540" s="27"/>
      <c r="H2540" s="27"/>
      <c r="I2540" s="27"/>
      <c r="J2540" s="27"/>
      <c r="K2540" s="27"/>
      <c r="L2540" s="27"/>
      <c r="M2540" s="27"/>
      <c r="N2540" s="27"/>
      <c r="O2540" s="27"/>
      <c r="P2540" s="27"/>
      <c r="Q2540" s="27"/>
      <c r="R2540" s="27"/>
      <c r="S2540" s="27"/>
      <c r="T2540" s="27"/>
      <c r="U2540" s="27"/>
      <c r="V2540" s="27"/>
      <c r="W2540" s="7" t="s">
        <v>37</v>
      </c>
      <c r="X2540" s="18">
        <f t="shared" ref="X2540" si="3743">IF(X2539&lt;&gt;"",X2539+1,IF(WEEKDAY(X2535,2)=5,DATE(YEAR(X2535),MONTH(X2535),1),""))</f>
        <v>42615</v>
      </c>
      <c r="Y2540" s="18">
        <f t="shared" si="3731"/>
        <v>42622</v>
      </c>
      <c r="Z2540" s="18">
        <f t="shared" si="3732"/>
        <v>42629</v>
      </c>
      <c r="AA2540" s="18">
        <f t="shared" si="3733"/>
        <v>42636</v>
      </c>
      <c r="AB2540" s="18">
        <f t="shared" ref="AB2540" si="3744">IF(AB2539&lt;&gt;"",IF(EOMONTH(X2535,0)&gt;AB2539,AB2539+1,""),"")</f>
        <v>42643</v>
      </c>
      <c r="AC2540" s="18" t="str">
        <f t="shared" ref="AC2540" si="3745">IF(AC2539&lt;&gt;"",IF(EOMONTH(Y2535,0)&gt;AC2539,AC2539+1,""),"")</f>
        <v/>
      </c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  <c r="AV2540" s="3"/>
      <c r="AW2540" s="3"/>
    </row>
    <row r="2541" spans="1:49" ht="11.25" customHeight="1">
      <c r="A2541" s="54" t="str">
        <f>IF(COUNTIF($AE$18:$AE$60,A2535)=1,VLOOKUP(A2535,$AE$18:$AF$60,2,0),"")</f>
        <v/>
      </c>
      <c r="B2541" s="54"/>
      <c r="C2541" s="27"/>
      <c r="D2541" s="27"/>
      <c r="E2541" s="27"/>
      <c r="F2541" s="27"/>
      <c r="G2541" s="27"/>
      <c r="H2541" s="27"/>
      <c r="I2541" s="27"/>
      <c r="J2541" s="27"/>
      <c r="K2541" s="27"/>
      <c r="L2541" s="27"/>
      <c r="M2541" s="27"/>
      <c r="N2541" s="27"/>
      <c r="O2541" s="27"/>
      <c r="P2541" s="27"/>
      <c r="Q2541" s="27"/>
      <c r="R2541" s="27"/>
      <c r="S2541" s="27"/>
      <c r="T2541" s="27"/>
      <c r="U2541" s="27"/>
      <c r="V2541" s="27"/>
      <c r="W2541" s="7" t="s">
        <v>38</v>
      </c>
      <c r="X2541" s="18">
        <f t="shared" ref="X2541" si="3746">IF(X2540&lt;&gt;"",X2540+1,IF(WEEKDAY(X2535,2)=6,DATE(YEAR(X2535),MONTH(X2535),1),""))</f>
        <v>42616</v>
      </c>
      <c r="Y2541" s="18">
        <f t="shared" si="3731"/>
        <v>42623</v>
      </c>
      <c r="Z2541" s="18">
        <f t="shared" si="3732"/>
        <v>42630</v>
      </c>
      <c r="AA2541" s="18">
        <f t="shared" si="3733"/>
        <v>42637</v>
      </c>
      <c r="AB2541" s="18" t="str">
        <f t="shared" ref="AB2541" si="3747">IF(AB2540&lt;&gt;"",IF(EOMONTH(X2535,0)&gt;AB2540,AB2540+1,""),"")</f>
        <v/>
      </c>
      <c r="AC2541" s="18" t="str">
        <f t="shared" ref="AC2541" si="3748">IF(AC2540&lt;&gt;"",IF(EOMONTH(Y2535,0)&gt;AC2540,AC2540+1,""),"")</f>
        <v/>
      </c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  <c r="AV2541" s="3"/>
      <c r="AW2541" s="3"/>
    </row>
    <row r="2542" spans="1:49" ht="11.25" customHeight="1">
      <c r="A2542" s="55"/>
      <c r="B2542" s="55"/>
      <c r="C2542" s="29"/>
      <c r="D2542" s="29"/>
      <c r="E2542" s="29"/>
      <c r="F2542" s="29"/>
      <c r="G2542" s="29"/>
      <c r="H2542" s="29"/>
      <c r="I2542" s="29"/>
      <c r="J2542" s="29"/>
      <c r="K2542" s="29"/>
      <c r="L2542" s="29"/>
      <c r="M2542" s="29"/>
      <c r="N2542" s="29"/>
      <c r="O2542" s="29"/>
      <c r="P2542" s="29"/>
      <c r="Q2542" s="29"/>
      <c r="R2542" s="29"/>
      <c r="S2542" s="29"/>
      <c r="T2542" s="29"/>
      <c r="U2542" s="29"/>
      <c r="V2542" s="27"/>
      <c r="W2542" s="19" t="s">
        <v>38</v>
      </c>
      <c r="X2542" s="20">
        <f t="shared" ref="X2542" si="3749">IF(X2541&lt;&gt;"",X2541+1,IF(WEEKDAY(X2535,2)=7,DATE(YEAR(X2535),MONTH(X2535),1),""))</f>
        <v>42617</v>
      </c>
      <c r="Y2542" s="20">
        <f t="shared" si="3731"/>
        <v>42624</v>
      </c>
      <c r="Z2542" s="20">
        <f t="shared" si="3732"/>
        <v>42631</v>
      </c>
      <c r="AA2542" s="20">
        <f t="shared" si="3733"/>
        <v>42638</v>
      </c>
      <c r="AB2542" s="20" t="str">
        <f t="shared" ref="AB2542" si="3750">IF(AB2541&lt;&gt;"",IF(EOMONTH(X2535,0)&gt;AB2541,AB2541+1,""),"")</f>
        <v/>
      </c>
      <c r="AC2542" s="20" t="str">
        <f t="shared" ref="AC2542" si="3751">IF(AC2541&lt;&gt;"",IF(EOMONTH(Y2535,0)&gt;AC2541,AC2541+1,""),"")</f>
        <v/>
      </c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  <c r="AV2542" s="3"/>
      <c r="AW2542" s="3"/>
    </row>
    <row r="2543" spans="1:49" ht="11.25" customHeight="1">
      <c r="A2543" s="21"/>
      <c r="B2543" s="21"/>
      <c r="C2543" s="27"/>
      <c r="D2543" s="27"/>
      <c r="E2543" s="27"/>
      <c r="F2543" s="27"/>
      <c r="G2543" s="27"/>
      <c r="H2543" s="27"/>
      <c r="I2543" s="27"/>
      <c r="J2543" s="27"/>
      <c r="K2543" s="27"/>
      <c r="L2543" s="27"/>
      <c r="M2543" s="27"/>
      <c r="N2543" s="27"/>
      <c r="O2543" s="27"/>
      <c r="P2543" s="27"/>
      <c r="Q2543" s="27"/>
      <c r="R2543" s="27"/>
      <c r="S2543" s="27"/>
      <c r="T2543" s="27"/>
      <c r="U2543" s="27"/>
      <c r="V2543" s="27"/>
      <c r="W2543" s="7"/>
      <c r="X2543" s="7"/>
      <c r="Y2543" s="7"/>
      <c r="Z2543" s="7"/>
      <c r="AA2543" s="7"/>
      <c r="AB2543" s="7"/>
      <c r="AC2543" s="27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  <c r="AV2543" s="3"/>
      <c r="AW2543" s="3"/>
    </row>
    <row r="2544" spans="1:49" ht="11.25" customHeight="1">
      <c r="A2544" s="56">
        <f t="shared" ref="A2544" si="3752">A2535+1</f>
        <v>42644</v>
      </c>
      <c r="B2544" s="56"/>
      <c r="C2544" s="27"/>
      <c r="D2544" s="27"/>
      <c r="E2544" s="27"/>
      <c r="F2544" s="27"/>
      <c r="G2544" s="27"/>
      <c r="H2544" s="27"/>
      <c r="I2544" s="27"/>
      <c r="J2544" s="27"/>
      <c r="K2544" s="27"/>
      <c r="L2544" s="27"/>
      <c r="M2544" s="27"/>
      <c r="N2544" s="27"/>
      <c r="O2544" s="27"/>
      <c r="P2544" s="27"/>
      <c r="Q2544" s="27"/>
      <c r="R2544" s="27"/>
      <c r="S2544" s="27"/>
      <c r="T2544" s="27"/>
      <c r="U2544" s="27"/>
      <c r="V2544" s="27"/>
      <c r="X2544" s="47">
        <f t="shared" ref="X2544" si="3753">DATE(YEAR(X2535),MONTH(X2535)+1,1)</f>
        <v>42644</v>
      </c>
      <c r="Y2544" s="47"/>
      <c r="Z2544" s="47"/>
      <c r="AA2544" s="47"/>
      <c r="AB2544" s="47"/>
      <c r="AC2544" s="18" t="str">
        <f t="shared" ref="AC2544" si="3754">IF(AB2551&lt;&gt;"",IF(EOMONTH(Y2544,0)&gt;AB2551,AB2551+1,""),"")</f>
        <v/>
      </c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  <c r="AV2544" s="3"/>
      <c r="AW2544" s="3"/>
    </row>
    <row r="2545" spans="1:49" ht="11.25" customHeight="1">
      <c r="A2545" s="56"/>
      <c r="B2545" s="56"/>
      <c r="C2545" s="27"/>
      <c r="D2545" s="27"/>
      <c r="E2545" s="27"/>
      <c r="F2545" s="27"/>
      <c r="G2545" s="27"/>
      <c r="H2545" s="27"/>
      <c r="I2545" s="27"/>
      <c r="J2545" s="27"/>
      <c r="K2545" s="27"/>
      <c r="L2545" s="27"/>
      <c r="M2545" s="27"/>
      <c r="N2545" s="27"/>
      <c r="O2545" s="27"/>
      <c r="P2545" s="27"/>
      <c r="Q2545" s="27"/>
      <c r="R2545" s="27"/>
      <c r="S2545" s="27"/>
      <c r="T2545" s="27"/>
      <c r="U2545" s="27"/>
      <c r="V2545" s="27"/>
      <c r="W2545" s="7" t="s">
        <v>35</v>
      </c>
      <c r="X2545" s="18" t="str">
        <f t="shared" ref="X2545" si="3755">IF(WEEKDAY(X2544,2)=1,DATE(YEAR(X2544),MONTH(X2544),1),"")</f>
        <v/>
      </c>
      <c r="Y2545" s="18">
        <f t="shared" ref="Y2545:AA2545" si="3756">X2551+1</f>
        <v>42646</v>
      </c>
      <c r="Z2545" s="18">
        <f t="shared" si="3756"/>
        <v>42653</v>
      </c>
      <c r="AA2545" s="18">
        <f t="shared" si="3756"/>
        <v>42660</v>
      </c>
      <c r="AB2545" s="18">
        <f t="shared" ref="AB2545" si="3757">IF(AA2551&lt;&gt;"",IF(EOMONTH(X2544,0)&gt;AA2551,AA2551+1,""),"")</f>
        <v>42667</v>
      </c>
      <c r="AC2545" s="18">
        <f t="shared" ref="AC2545" si="3758">IF(AB2551&lt;&gt;"",IF(EOMONTH(X2544,0)&gt;AB2551,AB2551+1,""),"")</f>
        <v>42674</v>
      </c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  <c r="AV2545" s="3"/>
      <c r="AW2545" s="3"/>
    </row>
    <row r="2546" spans="1:49" ht="11.25" customHeight="1">
      <c r="A2546" s="56"/>
      <c r="B2546" s="56"/>
      <c r="C2546" s="27"/>
      <c r="D2546" s="27"/>
      <c r="E2546" s="27"/>
      <c r="F2546" s="27"/>
      <c r="G2546" s="27"/>
      <c r="H2546" s="27"/>
      <c r="I2546" s="27"/>
      <c r="J2546" s="27"/>
      <c r="K2546" s="27"/>
      <c r="L2546" s="27"/>
      <c r="M2546" s="27"/>
      <c r="N2546" s="27"/>
      <c r="O2546" s="27"/>
      <c r="P2546" s="27"/>
      <c r="Q2546" s="27"/>
      <c r="R2546" s="27"/>
      <c r="S2546" s="27"/>
      <c r="T2546" s="27"/>
      <c r="U2546" s="27"/>
      <c r="V2546" s="27"/>
      <c r="W2546" s="7" t="s">
        <v>36</v>
      </c>
      <c r="X2546" s="18" t="str">
        <f t="shared" ref="X2546" si="3759">IF(X2545&lt;&gt;"",X2545+1,IF(WEEKDAY(X2544,2)=2,DATE(YEAR(X2544),MONTH(X2544),1),""))</f>
        <v/>
      </c>
      <c r="Y2546" s="18">
        <f t="shared" ref="Y2546:Y2551" si="3760">Y2545+1</f>
        <v>42647</v>
      </c>
      <c r="Z2546" s="18">
        <f t="shared" ref="Z2546:Z2551" si="3761">Z2545+1</f>
        <v>42654</v>
      </c>
      <c r="AA2546" s="18">
        <f t="shared" ref="AA2546:AA2551" si="3762">AA2545+1</f>
        <v>42661</v>
      </c>
      <c r="AB2546" s="18">
        <f t="shared" ref="AB2546" si="3763">IF(AB2545&lt;&gt;"",IF(EOMONTH(X2544,0)&gt;AB2545,AB2545+1,""),"")</f>
        <v>42668</v>
      </c>
      <c r="AC2546" s="18" t="str">
        <f t="shared" ref="AC2546" si="3764">IF(AC2545&lt;&gt;"",IF(EOMONTH(Y2544,0)&gt;AC2545,AC2545+1,""),"")</f>
        <v/>
      </c>
      <c r="AL2546" s="3"/>
      <c r="AM2546" s="3"/>
      <c r="AN2546" s="3"/>
      <c r="AO2546" s="3"/>
      <c r="AP2546" s="3"/>
      <c r="AQ2546" s="3"/>
      <c r="AR2546" s="3"/>
      <c r="AS2546" s="3"/>
      <c r="AT2546" s="3"/>
      <c r="AU2546" s="3"/>
      <c r="AV2546" s="3"/>
      <c r="AW2546" s="3"/>
    </row>
    <row r="2547" spans="1:49" ht="11.25" customHeight="1">
      <c r="A2547" s="56"/>
      <c r="B2547" s="56"/>
      <c r="C2547" s="27"/>
      <c r="D2547" s="27"/>
      <c r="E2547" s="27"/>
      <c r="F2547" s="27"/>
      <c r="G2547" s="27"/>
      <c r="H2547" s="27"/>
      <c r="I2547" s="27"/>
      <c r="J2547" s="27"/>
      <c r="K2547" s="27"/>
      <c r="L2547" s="27"/>
      <c r="M2547" s="27"/>
      <c r="N2547" s="27"/>
      <c r="O2547" s="27"/>
      <c r="P2547" s="27"/>
      <c r="Q2547" s="27"/>
      <c r="R2547" s="27"/>
      <c r="S2547" s="27"/>
      <c r="T2547" s="27"/>
      <c r="U2547" s="27"/>
      <c r="V2547" s="27"/>
      <c r="W2547" s="7" t="s">
        <v>35</v>
      </c>
      <c r="X2547" s="18" t="str">
        <f t="shared" ref="X2547" si="3765">IF(X2546&lt;&gt;"",X2546+1,IF(WEEKDAY(X2544,2)=3,DATE(YEAR(X2544),MONTH(X2544),1),""))</f>
        <v/>
      </c>
      <c r="Y2547" s="18">
        <f t="shared" si="3760"/>
        <v>42648</v>
      </c>
      <c r="Z2547" s="18">
        <f t="shared" si="3761"/>
        <v>42655</v>
      </c>
      <c r="AA2547" s="18">
        <f t="shared" si="3762"/>
        <v>42662</v>
      </c>
      <c r="AB2547" s="18">
        <f t="shared" ref="AB2547" si="3766">IF(AB2546&lt;&gt;"",IF(EOMONTH(X2544,0)&gt;AB2546,AB2546+1,""),"")</f>
        <v>42669</v>
      </c>
      <c r="AC2547" s="18" t="str">
        <f t="shared" ref="AC2547" si="3767">IF(AC2546&lt;&gt;"",IF(EOMONTH(Y2544,0)&gt;AC2546,AC2546+1,""),"")</f>
        <v/>
      </c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  <c r="AV2547" s="3"/>
      <c r="AW2547" s="3"/>
    </row>
    <row r="2548" spans="1:49" ht="11.25" customHeight="1">
      <c r="A2548" s="50">
        <f t="shared" ref="A2548" si="3768">A2544</f>
        <v>42644</v>
      </c>
      <c r="B2548" s="50"/>
      <c r="C2548" s="27"/>
      <c r="D2548" s="27"/>
      <c r="E2548" s="27"/>
      <c r="F2548" s="27"/>
      <c r="G2548" s="27"/>
      <c r="H2548" s="27"/>
      <c r="I2548" s="27"/>
      <c r="J2548" s="27"/>
      <c r="K2548" s="27"/>
      <c r="L2548" s="27"/>
      <c r="M2548" s="27"/>
      <c r="N2548" s="27"/>
      <c r="O2548" s="27"/>
      <c r="P2548" s="27"/>
      <c r="Q2548" s="27"/>
      <c r="R2548" s="27"/>
      <c r="S2548" s="27"/>
      <c r="T2548" s="27"/>
      <c r="U2548" s="27"/>
      <c r="V2548" s="27"/>
      <c r="W2548" s="7" t="s">
        <v>36</v>
      </c>
      <c r="X2548" s="18" t="str">
        <f t="shared" ref="X2548" si="3769">IF(X2547&lt;&gt;"",X2547+1,IF(WEEKDAY(X2544,2)=4,DATE(YEAR(X2544),MONTH(X2544),1),""))</f>
        <v/>
      </c>
      <c r="Y2548" s="18">
        <f t="shared" si="3760"/>
        <v>42649</v>
      </c>
      <c r="Z2548" s="18">
        <f t="shared" si="3761"/>
        <v>42656</v>
      </c>
      <c r="AA2548" s="18">
        <f t="shared" si="3762"/>
        <v>42663</v>
      </c>
      <c r="AB2548" s="18">
        <f t="shared" ref="AB2548" si="3770">IF(AB2547&lt;&gt;"",IF(EOMONTH(X2544,0)&gt;AB2547,AB2547+1,""),"")</f>
        <v>42670</v>
      </c>
      <c r="AC2548" s="18" t="str">
        <f t="shared" ref="AC2548" si="3771">IF(AC2547&lt;&gt;"",IF(EOMONTH(Y2544,0)&gt;AC2547,AC2547+1,""),"")</f>
        <v/>
      </c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  <c r="AV2548" s="3"/>
      <c r="AW2548" s="3"/>
    </row>
    <row r="2549" spans="1:49" ht="11.25" customHeight="1">
      <c r="A2549" s="50"/>
      <c r="B2549" s="50"/>
      <c r="C2549" s="27"/>
      <c r="D2549" s="27"/>
      <c r="E2549" s="31"/>
      <c r="F2549" s="31"/>
      <c r="G2549" s="31"/>
      <c r="H2549" s="31"/>
      <c r="I2549" s="31"/>
      <c r="J2549" s="31"/>
      <c r="K2549" s="31"/>
      <c r="L2549" s="27"/>
      <c r="M2549" s="27"/>
      <c r="N2549" s="27"/>
      <c r="O2549" s="27"/>
      <c r="P2549" s="27"/>
      <c r="Q2549" s="27"/>
      <c r="R2549" s="27"/>
      <c r="S2549" s="27"/>
      <c r="T2549" s="27"/>
      <c r="U2549" s="27"/>
      <c r="V2549" s="27"/>
      <c r="W2549" s="7" t="s">
        <v>37</v>
      </c>
      <c r="X2549" s="18" t="str">
        <f t="shared" ref="X2549" si="3772">IF(X2548&lt;&gt;"",X2548+1,IF(WEEKDAY(X2544,2)=5,DATE(YEAR(X2544),MONTH(X2544),1),""))</f>
        <v/>
      </c>
      <c r="Y2549" s="18">
        <f t="shared" si="3760"/>
        <v>42650</v>
      </c>
      <c r="Z2549" s="18">
        <f t="shared" si="3761"/>
        <v>42657</v>
      </c>
      <c r="AA2549" s="18">
        <f t="shared" si="3762"/>
        <v>42664</v>
      </c>
      <c r="AB2549" s="18">
        <f t="shared" ref="AB2549" si="3773">IF(AB2548&lt;&gt;"",IF(EOMONTH(X2544,0)&gt;AB2548,AB2548+1,""),"")</f>
        <v>42671</v>
      </c>
      <c r="AC2549" s="18" t="str">
        <f t="shared" ref="AC2549" si="3774">IF(AC2548&lt;&gt;"",IF(EOMONTH(Y2544,0)&gt;AC2548,AC2548+1,""),"")</f>
        <v/>
      </c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  <c r="AV2549" s="3"/>
      <c r="AW2549" s="3"/>
    </row>
    <row r="2550" spans="1:49" ht="11.25" customHeight="1">
      <c r="A2550" s="48" t="str">
        <f>IF(COUNTIF($AE$18:$AE$60,A2544)=1,VLOOKUP(A2544,$AE$18:$AF$60,2,0),"")</f>
        <v/>
      </c>
      <c r="B2550" s="48"/>
      <c r="C2550" s="27"/>
      <c r="D2550" s="27"/>
      <c r="E2550" s="31"/>
      <c r="F2550" s="31"/>
      <c r="G2550" s="31"/>
      <c r="H2550" s="31"/>
      <c r="I2550" s="31"/>
      <c r="J2550" s="31"/>
      <c r="K2550" s="31"/>
      <c r="L2550" s="27"/>
      <c r="M2550" s="27"/>
      <c r="N2550" s="27"/>
      <c r="O2550" s="27"/>
      <c r="P2550" s="27"/>
      <c r="Q2550" s="27"/>
      <c r="R2550" s="27"/>
      <c r="S2550" s="27"/>
      <c r="T2550" s="27"/>
      <c r="U2550" s="27"/>
      <c r="V2550" s="27"/>
      <c r="W2550" s="7" t="s">
        <v>38</v>
      </c>
      <c r="X2550" s="18">
        <f t="shared" ref="X2550" si="3775">IF(X2549&lt;&gt;"",X2549+1,IF(WEEKDAY(X2544,2)=6,DATE(YEAR(X2544),MONTH(X2544),1),""))</f>
        <v>42644</v>
      </c>
      <c r="Y2550" s="18">
        <f t="shared" si="3760"/>
        <v>42651</v>
      </c>
      <c r="Z2550" s="18">
        <f t="shared" si="3761"/>
        <v>42658</v>
      </c>
      <c r="AA2550" s="18">
        <f t="shared" si="3762"/>
        <v>42665</v>
      </c>
      <c r="AB2550" s="18">
        <f t="shared" ref="AB2550" si="3776">IF(AB2549&lt;&gt;"",IF(EOMONTH(X2544,0)&gt;AB2549,AB2549+1,""),"")</f>
        <v>42672</v>
      </c>
      <c r="AC2550" s="18" t="str">
        <f t="shared" ref="AC2550" si="3777">IF(AC2549&lt;&gt;"",IF(EOMONTH(Y2544,0)&gt;AC2549,AC2549+1,""),"")</f>
        <v/>
      </c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  <c r="AV2550" s="3"/>
      <c r="AW2550" s="3"/>
    </row>
    <row r="2551" spans="1:49" ht="11.25" customHeight="1">
      <c r="A2551" s="49"/>
      <c r="B2551" s="49"/>
      <c r="C2551" s="29"/>
      <c r="D2551" s="29"/>
      <c r="E2551" s="29"/>
      <c r="F2551" s="29"/>
      <c r="G2551" s="29"/>
      <c r="H2551" s="29"/>
      <c r="I2551" s="29"/>
      <c r="J2551" s="29"/>
      <c r="K2551" s="29"/>
      <c r="L2551" s="29"/>
      <c r="M2551" s="29"/>
      <c r="N2551" s="29"/>
      <c r="O2551" s="29"/>
      <c r="P2551" s="29"/>
      <c r="Q2551" s="29"/>
      <c r="R2551" s="29"/>
      <c r="S2551" s="29"/>
      <c r="T2551" s="29"/>
      <c r="U2551" s="29"/>
      <c r="V2551" s="27"/>
      <c r="W2551" s="19" t="s">
        <v>38</v>
      </c>
      <c r="X2551" s="20">
        <f t="shared" ref="X2551" si="3778">IF(X2550&lt;&gt;"",X2550+1,IF(WEEKDAY(X2544,2)=7,DATE(YEAR(X2544),MONTH(X2544),1),""))</f>
        <v>42645</v>
      </c>
      <c r="Y2551" s="20">
        <f t="shared" si="3760"/>
        <v>42652</v>
      </c>
      <c r="Z2551" s="20">
        <f t="shared" si="3761"/>
        <v>42659</v>
      </c>
      <c r="AA2551" s="20">
        <f t="shared" si="3762"/>
        <v>42666</v>
      </c>
      <c r="AB2551" s="20">
        <f t="shared" ref="AB2551" si="3779">IF(AB2550&lt;&gt;"",IF(EOMONTH(X2544,0)&gt;AB2550,AB2550+1,""),"")</f>
        <v>42673</v>
      </c>
      <c r="AC2551" s="20" t="str">
        <f t="shared" ref="AC2551" si="3780">IF(AC2550&lt;&gt;"",IF(EOMONTH(Y2544,0)&gt;AC2550,AC2550+1,""),"")</f>
        <v/>
      </c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  <c r="AV2551" s="3"/>
      <c r="AW2551" s="3"/>
    </row>
    <row r="2552" spans="1:49" ht="11.25" customHeight="1">
      <c r="A2552" s="25"/>
      <c r="B2552" s="25"/>
      <c r="C2552" s="27"/>
      <c r="D2552" s="27"/>
      <c r="E2552" s="27"/>
      <c r="F2552" s="27"/>
      <c r="G2552" s="27"/>
      <c r="H2552" s="27"/>
      <c r="I2552" s="27"/>
      <c r="J2552" s="27"/>
      <c r="K2552" s="27"/>
      <c r="L2552" s="27"/>
      <c r="M2552" s="27"/>
      <c r="N2552" s="27"/>
      <c r="O2552" s="27"/>
      <c r="P2552" s="27"/>
      <c r="Q2552" s="27"/>
      <c r="R2552" s="27"/>
      <c r="S2552" s="27"/>
      <c r="T2552" s="27"/>
      <c r="U2552" s="27"/>
      <c r="V2552" s="27"/>
      <c r="W2552" s="7"/>
      <c r="X2552" s="7"/>
      <c r="Y2552" s="7"/>
      <c r="Z2552" s="7"/>
      <c r="AA2552" s="7"/>
      <c r="AB2552" s="7"/>
      <c r="AC2552" s="27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  <c r="AV2552" s="3"/>
      <c r="AW2552" s="3"/>
    </row>
    <row r="2553" spans="1:49" ht="11.25" customHeight="1">
      <c r="A2553" s="56">
        <f t="shared" ref="A2553" si="3781">A2544+1</f>
        <v>42645</v>
      </c>
      <c r="B2553" s="56"/>
      <c r="C2553" s="27"/>
      <c r="D2553" s="27"/>
      <c r="E2553" s="27"/>
      <c r="F2553" s="27"/>
      <c r="G2553" s="27"/>
      <c r="H2553" s="27"/>
      <c r="I2553" s="27"/>
      <c r="J2553" s="27"/>
      <c r="K2553" s="27"/>
      <c r="L2553" s="27"/>
      <c r="M2553" s="27"/>
      <c r="N2553" s="27"/>
      <c r="O2553" s="27"/>
      <c r="P2553" s="27"/>
      <c r="Q2553" s="27"/>
      <c r="R2553" s="27"/>
      <c r="S2553" s="27"/>
      <c r="T2553" s="27"/>
      <c r="U2553" s="27"/>
      <c r="V2553" s="27"/>
      <c r="X2553" s="47">
        <f t="shared" ref="X2553" si="3782">DATE(YEAR(X2544),MONTH(X2544)+1,1)</f>
        <v>42675</v>
      </c>
      <c r="Y2553" s="47"/>
      <c r="Z2553" s="47"/>
      <c r="AA2553" s="47"/>
      <c r="AB2553" s="47"/>
      <c r="AC2553" s="18" t="str">
        <f t="shared" ref="AC2553" si="3783">IF(AB2560&lt;&gt;"",IF(EOMONTH(Y2553,0)&gt;AB2560,AB2560+1,""),"")</f>
        <v/>
      </c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  <c r="AV2553" s="3"/>
      <c r="AW2553" s="3"/>
    </row>
    <row r="2554" spans="1:49" ht="11.25" customHeight="1">
      <c r="A2554" s="56"/>
      <c r="B2554" s="56"/>
      <c r="C2554" s="27"/>
      <c r="D2554" s="27"/>
      <c r="E2554" s="27"/>
      <c r="F2554" s="27"/>
      <c r="G2554" s="27"/>
      <c r="H2554" s="27"/>
      <c r="I2554" s="27"/>
      <c r="J2554" s="27"/>
      <c r="K2554" s="27"/>
      <c r="L2554" s="27"/>
      <c r="M2554" s="27"/>
      <c r="N2554" s="27"/>
      <c r="O2554" s="27"/>
      <c r="P2554" s="27"/>
      <c r="Q2554" s="27"/>
      <c r="R2554" s="27"/>
      <c r="S2554" s="27"/>
      <c r="T2554" s="27"/>
      <c r="U2554" s="27"/>
      <c r="V2554" s="27"/>
      <c r="W2554" s="7" t="s">
        <v>35</v>
      </c>
      <c r="X2554" s="18" t="str">
        <f t="shared" ref="X2554" si="3784">IF(WEEKDAY(X2553,2)=1,DATE(YEAR(X2553),MONTH(X2553),1),"")</f>
        <v/>
      </c>
      <c r="Y2554" s="18">
        <f t="shared" ref="Y2554:AA2554" si="3785">X2560+1</f>
        <v>42681</v>
      </c>
      <c r="Z2554" s="18">
        <f t="shared" si="3785"/>
        <v>42688</v>
      </c>
      <c r="AA2554" s="18">
        <f t="shared" si="3785"/>
        <v>42695</v>
      </c>
      <c r="AB2554" s="18">
        <f t="shared" ref="AB2554" si="3786">IF(AA2560&lt;&gt;"",IF(EOMONTH(X2553,0)&gt;AA2560,AA2560+1,""),"")</f>
        <v>42702</v>
      </c>
      <c r="AC2554" s="18" t="str">
        <f t="shared" ref="AC2554" si="3787">IF(AB2560&lt;&gt;"",IF(EOMONTH(X2553,0)&gt;AB2560,AB2560+1,""),"")</f>
        <v/>
      </c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  <c r="AV2554" s="3"/>
      <c r="AW2554" s="3"/>
    </row>
    <row r="2555" spans="1:49" ht="11.25" customHeight="1">
      <c r="A2555" s="56"/>
      <c r="B2555" s="56"/>
      <c r="C2555" s="27"/>
      <c r="D2555" s="27"/>
      <c r="E2555" s="27"/>
      <c r="F2555" s="27"/>
      <c r="G2555" s="27"/>
      <c r="H2555" s="27"/>
      <c r="I2555" s="27"/>
      <c r="J2555" s="27"/>
      <c r="K2555" s="27"/>
      <c r="L2555" s="27"/>
      <c r="M2555" s="27"/>
      <c r="N2555" s="27"/>
      <c r="O2555" s="27"/>
      <c r="P2555" s="27"/>
      <c r="Q2555" s="27"/>
      <c r="R2555" s="27"/>
      <c r="S2555" s="27"/>
      <c r="T2555" s="27"/>
      <c r="U2555" s="27"/>
      <c r="V2555" s="27"/>
      <c r="W2555" s="7" t="s">
        <v>36</v>
      </c>
      <c r="X2555" s="18">
        <f t="shared" ref="X2555" si="3788">IF(X2554&lt;&gt;"",X2554+1,IF(WEEKDAY(X2553,2)=2,DATE(YEAR(X2553),MONTH(X2553),1),""))</f>
        <v>42675</v>
      </c>
      <c r="Y2555" s="18">
        <f t="shared" ref="Y2555" si="3789">Y2554+1</f>
        <v>42682</v>
      </c>
      <c r="Z2555" s="18">
        <f t="shared" ref="Z2555" si="3790">Z2554+1</f>
        <v>42689</v>
      </c>
      <c r="AA2555" s="18">
        <f t="shared" ref="AA2555" si="3791">AA2554+1</f>
        <v>42696</v>
      </c>
      <c r="AB2555" s="18">
        <f t="shared" ref="AB2555" si="3792">IF(AB2554&lt;&gt;"",IF(EOMONTH(X2553,0)&gt;AB2554,AB2554+1,""),"")</f>
        <v>42703</v>
      </c>
      <c r="AC2555" s="18" t="str">
        <f t="shared" ref="AC2555" si="3793">IF(AC2554&lt;&gt;"",IF(EOMONTH(Y2553,0)&gt;AC2554,AC2554+1,""),"")</f>
        <v/>
      </c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  <c r="AV2555" s="3"/>
      <c r="AW2555" s="3"/>
    </row>
    <row r="2556" spans="1:49" ht="11.25" customHeight="1">
      <c r="A2556" s="56"/>
      <c r="B2556" s="56"/>
      <c r="C2556" s="27"/>
      <c r="D2556" s="27"/>
      <c r="E2556" s="27"/>
      <c r="F2556" s="27"/>
      <c r="G2556" s="27"/>
      <c r="H2556" s="27"/>
      <c r="I2556" s="27"/>
      <c r="J2556" s="27"/>
      <c r="K2556" s="27"/>
      <c r="L2556" s="27"/>
      <c r="M2556" s="27"/>
      <c r="N2556" s="27"/>
      <c r="O2556" s="27"/>
      <c r="P2556" s="27"/>
      <c r="Q2556" s="27"/>
      <c r="R2556" s="27"/>
      <c r="S2556" s="27"/>
      <c r="T2556" s="27"/>
      <c r="U2556" s="27"/>
      <c r="V2556" s="7"/>
      <c r="W2556" s="7" t="s">
        <v>35</v>
      </c>
      <c r="X2556" s="18">
        <f t="shared" ref="X2556" si="3794">IF(X2555&lt;&gt;"",X2555+1,IF(WEEKDAY(X2553,2)=3,DATE(YEAR(X2553),MONTH(X2553),1),""))</f>
        <v>42676</v>
      </c>
      <c r="Y2556" s="18">
        <f t="shared" ref="Y2556:AA2556" si="3795">Y2555+1</f>
        <v>42683</v>
      </c>
      <c r="Z2556" s="18">
        <f t="shared" si="3795"/>
        <v>42690</v>
      </c>
      <c r="AA2556" s="18">
        <f t="shared" si="3795"/>
        <v>42697</v>
      </c>
      <c r="AB2556" s="18">
        <f t="shared" ref="AB2556" si="3796">IF(AB2555&lt;&gt;"",IF(EOMONTH(X2553,0)&gt;AB2555,AB2555+1,""),"")</f>
        <v>42704</v>
      </c>
      <c r="AC2556" s="18" t="str">
        <f t="shared" ref="AC2556" si="3797">IF(AC2555&lt;&gt;"",IF(EOMONTH(Y2553,0)&gt;AC2555,AC2555+1,""),"")</f>
        <v/>
      </c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  <c r="AV2556" s="3"/>
      <c r="AW2556" s="3"/>
    </row>
    <row r="2557" spans="1:49" ht="11.25" customHeight="1">
      <c r="A2557" s="50">
        <f t="shared" ref="A2557" si="3798">A2553</f>
        <v>42645</v>
      </c>
      <c r="B2557" s="50"/>
      <c r="C2557" s="27"/>
      <c r="D2557" s="27"/>
      <c r="E2557" s="27"/>
      <c r="F2557" s="27"/>
      <c r="G2557" s="27"/>
      <c r="H2557" s="27"/>
      <c r="I2557" s="27"/>
      <c r="J2557" s="27"/>
      <c r="K2557" s="27"/>
      <c r="L2557" s="27"/>
      <c r="M2557" s="27"/>
      <c r="N2557" s="27"/>
      <c r="O2557" s="27"/>
      <c r="P2557" s="27"/>
      <c r="Q2557" s="27"/>
      <c r="R2557" s="27"/>
      <c r="S2557" s="27"/>
      <c r="T2557" s="27"/>
      <c r="U2557" s="27"/>
      <c r="V2557" s="7"/>
      <c r="W2557" s="7" t="s">
        <v>36</v>
      </c>
      <c r="X2557" s="18">
        <f t="shared" ref="X2557" si="3799">IF(X2556&lt;&gt;"",X2556+1,IF(WEEKDAY(X2553,2)=4,DATE(YEAR(X2553),MONTH(X2553),1),""))</f>
        <v>42677</v>
      </c>
      <c r="Y2557" s="18">
        <f t="shared" ref="Y2557:AA2557" si="3800">Y2556+1</f>
        <v>42684</v>
      </c>
      <c r="Z2557" s="18">
        <f t="shared" si="3800"/>
        <v>42691</v>
      </c>
      <c r="AA2557" s="18">
        <f t="shared" si="3800"/>
        <v>42698</v>
      </c>
      <c r="AB2557" s="18" t="str">
        <f t="shared" ref="AB2557" si="3801">IF(AB2556&lt;&gt;"",IF(EOMONTH(X2553,0)&gt;AB2556,AB2556+1,""),"")</f>
        <v/>
      </c>
      <c r="AC2557" s="18" t="str">
        <f t="shared" ref="AC2557" si="3802">IF(AC2556&lt;&gt;"",IF(EOMONTH(Y2553,0)&gt;AC2556,AC2556+1,""),"")</f>
        <v/>
      </c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  <c r="AV2557" s="3"/>
      <c r="AW2557" s="3"/>
    </row>
    <row r="2558" spans="1:49" ht="11.25" customHeight="1">
      <c r="A2558" s="50"/>
      <c r="B2558" s="50"/>
      <c r="C2558" s="27"/>
      <c r="D2558" s="27"/>
      <c r="E2558" s="27"/>
      <c r="F2558" s="27"/>
      <c r="G2558" s="27"/>
      <c r="H2558" s="27"/>
      <c r="I2558" s="27"/>
      <c r="J2558" s="27"/>
      <c r="K2558" s="27"/>
      <c r="L2558" s="27"/>
      <c r="M2558" s="27"/>
      <c r="N2558" s="27"/>
      <c r="O2558" s="27"/>
      <c r="P2558" s="27"/>
      <c r="Q2558" s="27"/>
      <c r="R2558" s="27"/>
      <c r="S2558" s="27"/>
      <c r="T2558" s="27"/>
      <c r="U2558" s="27"/>
      <c r="V2558" s="7"/>
      <c r="W2558" s="7" t="s">
        <v>37</v>
      </c>
      <c r="X2558" s="18">
        <f t="shared" ref="X2558" si="3803">IF(X2557&lt;&gt;"",X2557+1,IF(WEEKDAY(X2553,2)=5,DATE(YEAR(X2553),MONTH(X2553),1),""))</f>
        <v>42678</v>
      </c>
      <c r="Y2558" s="18">
        <f t="shared" ref="Y2558:AA2558" si="3804">Y2557+1</f>
        <v>42685</v>
      </c>
      <c r="Z2558" s="18">
        <f t="shared" si="3804"/>
        <v>42692</v>
      </c>
      <c r="AA2558" s="18">
        <f t="shared" si="3804"/>
        <v>42699</v>
      </c>
      <c r="AB2558" s="18" t="str">
        <f t="shared" ref="AB2558" si="3805">IF(AB2557&lt;&gt;"",IF(EOMONTH(X2553,0)&gt;AB2557,AB2557+1,""),"")</f>
        <v/>
      </c>
      <c r="AC2558" s="18" t="str">
        <f t="shared" ref="AC2558" si="3806">IF(AC2557&lt;&gt;"",IF(EOMONTH(Y2553,0)&gt;AC2557,AC2557+1,""),"")</f>
        <v/>
      </c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  <c r="AV2558" s="3"/>
      <c r="AW2558" s="3"/>
    </row>
    <row r="2559" spans="1:49" ht="11.25" customHeight="1">
      <c r="A2559" s="48" t="str">
        <f>IF(COUNTIF($AE$18:$AE$60,A2553)=1,VLOOKUP(A2553,$AE$18:$AF$60,2,0),"")</f>
        <v/>
      </c>
      <c r="B2559" s="48"/>
      <c r="C2559" s="27"/>
      <c r="D2559" s="27"/>
      <c r="E2559" s="27"/>
      <c r="F2559" s="27"/>
      <c r="G2559" s="27"/>
      <c r="H2559" s="27"/>
      <c r="I2559" s="27"/>
      <c r="J2559" s="27"/>
      <c r="K2559" s="27"/>
      <c r="L2559" s="27"/>
      <c r="M2559" s="27"/>
      <c r="N2559" s="27"/>
      <c r="O2559" s="27"/>
      <c r="P2559" s="27"/>
      <c r="Q2559" s="27"/>
      <c r="R2559" s="27"/>
      <c r="S2559" s="27"/>
      <c r="T2559" s="27"/>
      <c r="U2559" s="27"/>
      <c r="V2559" s="7"/>
      <c r="W2559" s="7" t="s">
        <v>38</v>
      </c>
      <c r="X2559" s="18">
        <f t="shared" ref="X2559" si="3807">IF(X2558&lt;&gt;"",X2558+1,IF(WEEKDAY(X2553,2)=6,DATE(YEAR(X2553),MONTH(X2553),1),""))</f>
        <v>42679</v>
      </c>
      <c r="Y2559" s="18">
        <f t="shared" ref="Y2559:AA2559" si="3808">Y2558+1</f>
        <v>42686</v>
      </c>
      <c r="Z2559" s="18">
        <f t="shared" si="3808"/>
        <v>42693</v>
      </c>
      <c r="AA2559" s="18">
        <f t="shared" si="3808"/>
        <v>42700</v>
      </c>
      <c r="AB2559" s="18" t="str">
        <f t="shared" ref="AB2559" si="3809">IF(AB2558&lt;&gt;"",IF(EOMONTH(X2553,0)&gt;AB2558,AB2558+1,""),"")</f>
        <v/>
      </c>
      <c r="AC2559" s="18" t="str">
        <f t="shared" ref="AC2559" si="3810">IF(AC2558&lt;&gt;"",IF(EOMONTH(Y2553,0)&gt;AC2558,AC2558+1,""),"")</f>
        <v/>
      </c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  <c r="AV2559" s="3"/>
      <c r="AW2559" s="3"/>
    </row>
    <row r="2560" spans="1:49" ht="11.25" customHeight="1">
      <c r="A2560" s="49"/>
      <c r="B2560" s="49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7"/>
      <c r="W2560" s="19" t="s">
        <v>38</v>
      </c>
      <c r="X2560" s="20">
        <f t="shared" ref="X2560" si="3811">IF(X2559&lt;&gt;"",X2559+1,IF(WEEKDAY(X2553,2)=7,DATE(YEAR(X2553),MONTH(X2553),1),""))</f>
        <v>42680</v>
      </c>
      <c r="Y2560" s="20">
        <f t="shared" ref="Y2560:AA2560" si="3812">Y2559+1</f>
        <v>42687</v>
      </c>
      <c r="Z2560" s="20">
        <f t="shared" si="3812"/>
        <v>42694</v>
      </c>
      <c r="AA2560" s="20">
        <f t="shared" si="3812"/>
        <v>42701</v>
      </c>
      <c r="AB2560" s="20" t="str">
        <f t="shared" ref="AB2560" si="3813">IF(AB2559&lt;&gt;"",IF(EOMONTH(X2553,0)&gt;AB2559,AB2559+1,""),"")</f>
        <v/>
      </c>
      <c r="AC2560" s="20" t="str">
        <f t="shared" ref="AC2560" si="3814">IF(AC2559&lt;&gt;"",IF(EOMONTH(Y2553,0)&gt;AC2559,AC2559+1,""),"")</f>
        <v/>
      </c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  <c r="AV2560" s="3"/>
      <c r="AW2560" s="3"/>
    </row>
    <row r="2561" spans="1:49" ht="33.75" customHeight="1">
      <c r="A2561" s="51">
        <f>TRUNC((A2563-WEEKDAY(A2563,2)-DATE(YEAR(A2563+4-WEEKDAY(A2563,2)),1,-10))/7)</f>
        <v>40</v>
      </c>
      <c r="B2561" s="51"/>
      <c r="C2561" s="52" t="str">
        <f>IF(MONTH(A2563)=MONTH(A2617),VLOOKUP(MONTH(A2563),$AI$1:$AJ$12,2,2)&amp;" "&amp;YEAR(A2563),VLOOKUP(MONTH(A2563),$AI$1:$AJ$12,2,2)&amp;" "&amp;YEAR(A2563)&amp;" / "&amp;VLOOKUP(MONTH(A2617),$AI$1:$AJ$12,2,2)&amp;" "&amp;YEAR(A2617))</f>
        <v>Oktober 2016</v>
      </c>
      <c r="D2561" s="52"/>
      <c r="E2561" s="52"/>
      <c r="F2561" s="52"/>
      <c r="G2561" s="52"/>
      <c r="H2561" s="52"/>
      <c r="I2561" s="52"/>
      <c r="J2561" s="52"/>
      <c r="K2561" s="52"/>
      <c r="L2561" s="52"/>
      <c r="M2561" s="52" t="str">
        <f t="shared" ref="M2561" si="3815">C2561</f>
        <v>Oktober 2016</v>
      </c>
      <c r="N2561" s="52"/>
      <c r="O2561" s="52"/>
      <c r="P2561" s="52"/>
      <c r="Q2561" s="52"/>
      <c r="R2561" s="52"/>
      <c r="S2561" s="52"/>
      <c r="T2561" s="52"/>
      <c r="U2561" s="52"/>
      <c r="V2561" s="52"/>
      <c r="W2561" s="52"/>
      <c r="X2561" s="52"/>
      <c r="Y2561" s="52"/>
      <c r="Z2561" s="53">
        <f t="shared" ref="Z2561" si="3816">A2561</f>
        <v>40</v>
      </c>
      <c r="AA2561" s="53"/>
      <c r="AB2561" s="53"/>
      <c r="AC2561" s="53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  <c r="AV2561" s="3"/>
      <c r="AW2561" s="3"/>
    </row>
    <row r="2562" spans="1:49" ht="11.25" customHeight="1">
      <c r="A2562" s="27"/>
      <c r="B2562" s="27"/>
      <c r="C2562" s="27"/>
      <c r="D2562" s="27"/>
      <c r="E2562" s="27"/>
      <c r="F2562" s="27"/>
      <c r="G2562" s="27"/>
      <c r="H2562" s="27"/>
      <c r="I2562" s="27"/>
      <c r="J2562" s="27"/>
      <c r="K2562" s="27"/>
      <c r="L2562" s="2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L2562" s="3"/>
      <c r="AM2562" s="3"/>
      <c r="AN2562" s="3"/>
      <c r="AO2562" s="3"/>
      <c r="AP2562" s="3"/>
      <c r="AQ2562" s="3"/>
      <c r="AR2562" s="3"/>
      <c r="AS2562" s="3"/>
      <c r="AT2562" s="3"/>
      <c r="AU2562" s="3"/>
      <c r="AV2562" s="3"/>
      <c r="AW2562" s="3"/>
    </row>
    <row r="2563" spans="1:49" ht="11.25" customHeight="1">
      <c r="A2563" s="58">
        <f t="shared" ref="A2563" si="3817">A2553+1</f>
        <v>42646</v>
      </c>
      <c r="B2563" s="58"/>
      <c r="C2563" s="27"/>
      <c r="D2563" s="27"/>
      <c r="E2563" s="27"/>
      <c r="F2563" s="27"/>
      <c r="G2563" s="27"/>
      <c r="H2563" s="27"/>
      <c r="I2563" s="27"/>
      <c r="J2563" s="27"/>
      <c r="K2563" s="27"/>
      <c r="L2563" s="2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  <c r="AV2563" s="3"/>
      <c r="AW2563" s="3"/>
    </row>
    <row r="2564" spans="1:49" ht="11.25" customHeight="1">
      <c r="A2564" s="58"/>
      <c r="B2564" s="58"/>
      <c r="C2564" s="27"/>
      <c r="D2564" s="27"/>
      <c r="E2564" s="27"/>
      <c r="F2564" s="27"/>
      <c r="G2564" s="27"/>
      <c r="H2564" s="27"/>
      <c r="I2564" s="27"/>
      <c r="J2564" s="27"/>
      <c r="K2564" s="27"/>
      <c r="L2564" s="2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L2564" s="3"/>
      <c r="AM2564" s="3"/>
      <c r="AN2564" s="3"/>
      <c r="AO2564" s="3"/>
      <c r="AP2564" s="3"/>
      <c r="AQ2564" s="3"/>
      <c r="AR2564" s="3"/>
      <c r="AS2564" s="3"/>
      <c r="AT2564" s="3"/>
      <c r="AU2564" s="3"/>
      <c r="AV2564" s="3"/>
      <c r="AW2564" s="3"/>
    </row>
    <row r="2565" spans="1:49" ht="11.25" customHeight="1">
      <c r="A2565" s="58"/>
      <c r="B2565" s="58"/>
      <c r="C2565" s="27"/>
      <c r="D2565" s="27"/>
      <c r="E2565" s="27"/>
      <c r="F2565" s="27"/>
      <c r="G2565" s="27"/>
      <c r="H2565" s="27"/>
      <c r="I2565" s="27"/>
      <c r="J2565" s="27"/>
      <c r="K2565" s="27"/>
      <c r="L2565" s="2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  <c r="AV2565" s="3"/>
      <c r="AW2565" s="3"/>
    </row>
    <row r="2566" spans="1:49" ht="11.25" customHeight="1">
      <c r="A2566" s="58"/>
      <c r="B2566" s="58"/>
      <c r="C2566" s="27"/>
      <c r="D2566" s="27"/>
      <c r="E2566" s="27"/>
      <c r="F2566" s="28"/>
      <c r="G2566" s="27"/>
      <c r="H2566" s="27"/>
      <c r="I2566" s="27"/>
      <c r="J2566" s="27"/>
      <c r="K2566" s="27"/>
      <c r="L2566" s="2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  <c r="AV2566" s="3"/>
      <c r="AW2566" s="3"/>
    </row>
    <row r="2567" spans="1:49" ht="11.25" customHeight="1">
      <c r="A2567" s="57">
        <f t="shared" ref="A2567" si="3818">A2563</f>
        <v>42646</v>
      </c>
      <c r="B2567" s="57"/>
      <c r="C2567" s="27"/>
      <c r="D2567" s="27"/>
      <c r="E2567" s="27"/>
      <c r="F2567" s="27"/>
      <c r="G2567" s="27"/>
      <c r="H2567" s="27"/>
      <c r="I2567" s="27"/>
      <c r="J2567" s="27"/>
      <c r="K2567" s="27"/>
      <c r="L2567" s="2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L2567" s="3"/>
      <c r="AM2567" s="3"/>
      <c r="AN2567" s="3"/>
      <c r="AO2567" s="3"/>
      <c r="AP2567" s="3"/>
      <c r="AQ2567" s="3"/>
      <c r="AR2567" s="3"/>
      <c r="AS2567" s="3"/>
      <c r="AT2567" s="3"/>
      <c r="AU2567" s="3"/>
      <c r="AV2567" s="3"/>
      <c r="AW2567" s="3"/>
    </row>
    <row r="2568" spans="1:49" ht="11.25" customHeight="1">
      <c r="A2568" s="57"/>
      <c r="B2568" s="57"/>
      <c r="C2568" s="27"/>
      <c r="D2568" s="27"/>
      <c r="E2568" s="27"/>
      <c r="F2568" s="27"/>
      <c r="G2568" s="27"/>
      <c r="H2568" s="27"/>
      <c r="I2568" s="27"/>
      <c r="J2568" s="27"/>
      <c r="K2568" s="27"/>
      <c r="L2568" s="2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  <c r="AV2568" s="3"/>
      <c r="AW2568" s="3"/>
    </row>
    <row r="2569" spans="1:49" ht="11.25" customHeight="1">
      <c r="A2569" s="54" t="str">
        <f>IF(COUNTIF($AE$18:$AE$60,A2563)=1,VLOOKUP(A2563,$AE$18:$AF$60,2,0),"")</f>
        <v>Nationalfeiertag</v>
      </c>
      <c r="B2569" s="54"/>
      <c r="C2569" s="27"/>
      <c r="D2569" s="27"/>
      <c r="E2569" s="27"/>
      <c r="F2569" s="27"/>
      <c r="G2569" s="27"/>
      <c r="H2569" s="27"/>
      <c r="I2569" s="27"/>
      <c r="J2569" s="27"/>
      <c r="K2569" s="27"/>
      <c r="L2569" s="2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  <c r="AV2569" s="3"/>
      <c r="AW2569" s="3"/>
    </row>
    <row r="2570" spans="1:49" ht="11.25" customHeight="1">
      <c r="A2570" s="55"/>
      <c r="B2570" s="55"/>
      <c r="C2570" s="29"/>
      <c r="D2570" s="29"/>
      <c r="E2570" s="29"/>
      <c r="F2570" s="29"/>
      <c r="G2570" s="29"/>
      <c r="H2570" s="29"/>
      <c r="I2570" s="29"/>
      <c r="J2570" s="29"/>
      <c r="K2570" s="29"/>
      <c r="L2570" s="29"/>
      <c r="M2570" s="11"/>
      <c r="N2570" s="11"/>
      <c r="O2570" s="11"/>
      <c r="P2570" s="11"/>
      <c r="Q2570" s="11"/>
      <c r="R2570" s="11"/>
      <c r="S2570" s="11"/>
      <c r="T2570" s="11"/>
      <c r="U2570" s="11"/>
      <c r="V2570" s="7"/>
      <c r="W2570" s="7"/>
      <c r="X2570" s="7"/>
      <c r="Y2570" s="7"/>
      <c r="Z2570" s="7"/>
      <c r="AA2570" s="7"/>
      <c r="AB2570" s="7"/>
      <c r="AC2570" s="7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  <c r="AV2570" s="3"/>
      <c r="AW2570" s="3"/>
    </row>
    <row r="2571" spans="1:49" ht="11.25" customHeight="1">
      <c r="A2571" s="27"/>
      <c r="B2571" s="27"/>
      <c r="C2571" s="27"/>
      <c r="D2571" s="27"/>
      <c r="E2571" s="27"/>
      <c r="F2571" s="27"/>
      <c r="G2571" s="27"/>
      <c r="H2571" s="27"/>
      <c r="I2571" s="27"/>
      <c r="J2571" s="27"/>
      <c r="K2571" s="27"/>
      <c r="L2571" s="2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L2571" s="3"/>
      <c r="AM2571" s="3"/>
      <c r="AN2571" s="3"/>
      <c r="AO2571" s="3"/>
      <c r="AP2571" s="3"/>
      <c r="AQ2571" s="3"/>
      <c r="AR2571" s="3"/>
      <c r="AS2571" s="3"/>
      <c r="AT2571" s="3"/>
      <c r="AU2571" s="3"/>
      <c r="AV2571" s="3"/>
      <c r="AW2571" s="3"/>
    </row>
    <row r="2572" spans="1:49" ht="11.25" customHeight="1">
      <c r="A2572" s="58">
        <f t="shared" ref="A2572" si="3819">A2563+1</f>
        <v>42647</v>
      </c>
      <c r="B2572" s="58"/>
      <c r="C2572" s="27"/>
      <c r="D2572" s="27"/>
      <c r="E2572" s="27"/>
      <c r="F2572" s="27"/>
      <c r="G2572" s="27"/>
      <c r="H2572" s="27"/>
      <c r="I2572" s="27"/>
      <c r="J2572" s="27"/>
      <c r="K2572" s="27"/>
      <c r="L2572" s="2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L2572" s="3"/>
      <c r="AM2572" s="3"/>
      <c r="AN2572" s="3"/>
      <c r="AO2572" s="3"/>
      <c r="AP2572" s="3"/>
      <c r="AQ2572" s="3"/>
      <c r="AR2572" s="3"/>
      <c r="AS2572" s="3"/>
      <c r="AT2572" s="3"/>
      <c r="AU2572" s="3"/>
      <c r="AV2572" s="3"/>
      <c r="AW2572" s="3"/>
    </row>
    <row r="2573" spans="1:49" ht="11.25" customHeight="1">
      <c r="A2573" s="58"/>
      <c r="B2573" s="58"/>
      <c r="C2573" s="27"/>
      <c r="D2573" s="27"/>
      <c r="E2573" s="27"/>
      <c r="F2573" s="27"/>
      <c r="G2573" s="27"/>
      <c r="H2573" s="27"/>
      <c r="I2573" s="27"/>
      <c r="J2573" s="27"/>
      <c r="K2573" s="27"/>
      <c r="L2573" s="2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  <c r="AV2573" s="3"/>
      <c r="AW2573" s="3"/>
    </row>
    <row r="2574" spans="1:49" ht="11.25" customHeight="1">
      <c r="A2574" s="58"/>
      <c r="B2574" s="58"/>
      <c r="C2574" s="27"/>
      <c r="D2574" s="27"/>
      <c r="E2574" s="27"/>
      <c r="F2574" s="27"/>
      <c r="G2574" s="27"/>
      <c r="H2574" s="27"/>
      <c r="I2574" s="27"/>
      <c r="J2574" s="27"/>
      <c r="K2574" s="27"/>
      <c r="L2574" s="2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  <c r="AV2574" s="3"/>
      <c r="AW2574" s="3"/>
    </row>
    <row r="2575" spans="1:49" ht="11.25" customHeight="1">
      <c r="A2575" s="58"/>
      <c r="B2575" s="58"/>
      <c r="C2575" s="27"/>
      <c r="D2575" s="27"/>
      <c r="E2575" s="27"/>
      <c r="F2575" s="27"/>
      <c r="G2575" s="27"/>
      <c r="H2575" s="27"/>
      <c r="I2575" s="27"/>
      <c r="J2575" s="27"/>
      <c r="K2575" s="27"/>
      <c r="L2575" s="2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  <c r="AV2575" s="3"/>
      <c r="AW2575" s="3"/>
    </row>
    <row r="2576" spans="1:49" ht="11.25" customHeight="1">
      <c r="A2576" s="57">
        <f t="shared" ref="A2576" si="3820">A2572</f>
        <v>42647</v>
      </c>
      <c r="B2576" s="57"/>
      <c r="C2576" s="27"/>
      <c r="D2576" s="27"/>
      <c r="E2576" s="27"/>
      <c r="F2576" s="27"/>
      <c r="G2576" s="27"/>
      <c r="H2576" s="27"/>
      <c r="I2576" s="27"/>
      <c r="J2576" s="27"/>
      <c r="K2576" s="27"/>
      <c r="L2576" s="2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L2576" s="3"/>
      <c r="AM2576" s="3"/>
      <c r="AN2576" s="3"/>
      <c r="AO2576" s="3"/>
      <c r="AP2576" s="3"/>
      <c r="AQ2576" s="3"/>
      <c r="AR2576" s="3"/>
      <c r="AS2576" s="3"/>
      <c r="AT2576" s="3"/>
      <c r="AU2576" s="3"/>
      <c r="AV2576" s="3"/>
      <c r="AW2576" s="3"/>
    </row>
    <row r="2577" spans="1:49" ht="11.25" customHeight="1">
      <c r="A2577" s="57"/>
      <c r="B2577" s="57"/>
      <c r="C2577" s="27"/>
      <c r="D2577" s="27"/>
      <c r="E2577" s="27"/>
      <c r="F2577" s="27"/>
      <c r="G2577" s="27"/>
      <c r="H2577" s="27"/>
      <c r="I2577" s="27"/>
      <c r="J2577" s="27"/>
      <c r="K2577" s="27"/>
      <c r="L2577" s="2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L2577" s="3"/>
      <c r="AM2577" s="3"/>
      <c r="AN2577" s="3"/>
      <c r="AO2577" s="3"/>
      <c r="AP2577" s="3"/>
      <c r="AQ2577" s="3"/>
      <c r="AR2577" s="3"/>
      <c r="AS2577" s="3"/>
      <c r="AT2577" s="3"/>
      <c r="AU2577" s="3"/>
      <c r="AV2577" s="3"/>
      <c r="AW2577" s="3"/>
    </row>
    <row r="2578" spans="1:49" ht="11.25" customHeight="1">
      <c r="A2578" s="54" t="str">
        <f>IF(COUNTIF($AE$18:$AE$60,A2572)=1,VLOOKUP(A2572,$AE$18:$AF$60,2,0),"")</f>
        <v/>
      </c>
      <c r="B2578" s="54"/>
      <c r="C2578" s="27"/>
      <c r="D2578" s="27"/>
      <c r="E2578" s="27"/>
      <c r="F2578" s="27"/>
      <c r="G2578" s="27"/>
      <c r="H2578" s="27"/>
      <c r="I2578" s="27"/>
      <c r="J2578" s="27"/>
      <c r="K2578" s="27"/>
      <c r="L2578" s="2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L2578" s="3"/>
      <c r="AM2578" s="3"/>
      <c r="AN2578" s="3"/>
      <c r="AO2578" s="3"/>
      <c r="AP2578" s="3"/>
      <c r="AQ2578" s="3"/>
      <c r="AR2578" s="3"/>
      <c r="AS2578" s="3"/>
      <c r="AT2578" s="3"/>
      <c r="AU2578" s="3"/>
      <c r="AV2578" s="3"/>
      <c r="AW2578" s="3"/>
    </row>
    <row r="2579" spans="1:49" ht="11.25" customHeight="1">
      <c r="A2579" s="55"/>
      <c r="B2579" s="55"/>
      <c r="C2579" s="29"/>
      <c r="D2579" s="29"/>
      <c r="E2579" s="29"/>
      <c r="F2579" s="29"/>
      <c r="G2579" s="29"/>
      <c r="H2579" s="29"/>
      <c r="I2579" s="29"/>
      <c r="J2579" s="29"/>
      <c r="K2579" s="29"/>
      <c r="L2579" s="29"/>
      <c r="M2579" s="11"/>
      <c r="N2579" s="11"/>
      <c r="O2579" s="11"/>
      <c r="P2579" s="11"/>
      <c r="Q2579" s="11"/>
      <c r="R2579" s="11"/>
      <c r="S2579" s="11"/>
      <c r="T2579" s="11"/>
      <c r="U2579" s="11"/>
      <c r="V2579" s="7"/>
      <c r="W2579" s="7"/>
      <c r="X2579" s="7"/>
      <c r="Y2579" s="7"/>
      <c r="Z2579" s="7"/>
      <c r="AA2579" s="7"/>
      <c r="AB2579" s="7"/>
      <c r="AC2579" s="7"/>
      <c r="AL2579" s="3"/>
      <c r="AM2579" s="3"/>
      <c r="AN2579" s="3"/>
      <c r="AO2579" s="3"/>
      <c r="AP2579" s="3"/>
      <c r="AQ2579" s="3"/>
      <c r="AR2579" s="3"/>
      <c r="AS2579" s="3"/>
      <c r="AT2579" s="3"/>
      <c r="AU2579" s="3"/>
      <c r="AV2579" s="3"/>
      <c r="AW2579" s="3"/>
    </row>
    <row r="2580" spans="1:49" ht="11.25" customHeight="1">
      <c r="A2580" s="30"/>
      <c r="B2580" s="30"/>
      <c r="C2580" s="27"/>
      <c r="D2580" s="27"/>
      <c r="E2580" s="27"/>
      <c r="F2580" s="27"/>
      <c r="G2580" s="27"/>
      <c r="H2580" s="27"/>
      <c r="I2580" s="27"/>
      <c r="J2580" s="27"/>
      <c r="K2580" s="27"/>
      <c r="L2580" s="2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L2580" s="3"/>
      <c r="AM2580" s="3"/>
      <c r="AN2580" s="3"/>
      <c r="AO2580" s="3"/>
      <c r="AP2580" s="3"/>
      <c r="AQ2580" s="3"/>
      <c r="AR2580" s="3"/>
      <c r="AS2580" s="3"/>
      <c r="AT2580" s="3"/>
      <c r="AU2580" s="3"/>
      <c r="AV2580" s="3"/>
      <c r="AW2580" s="3"/>
    </row>
    <row r="2581" spans="1:49" ht="11.25" customHeight="1">
      <c r="A2581" s="58">
        <f t="shared" ref="A2581" si="3821">A2572+1</f>
        <v>42648</v>
      </c>
      <c r="B2581" s="58"/>
      <c r="C2581" s="27"/>
      <c r="D2581" s="27"/>
      <c r="E2581" s="27"/>
      <c r="F2581" s="27"/>
      <c r="G2581" s="27"/>
      <c r="H2581" s="27"/>
      <c r="I2581" s="27"/>
      <c r="J2581" s="27"/>
      <c r="K2581" s="27"/>
      <c r="L2581" s="2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L2581" s="3"/>
      <c r="AM2581" s="3"/>
      <c r="AN2581" s="3"/>
      <c r="AO2581" s="3"/>
      <c r="AP2581" s="3"/>
      <c r="AQ2581" s="3"/>
      <c r="AR2581" s="3"/>
      <c r="AS2581" s="3"/>
      <c r="AT2581" s="3"/>
      <c r="AU2581" s="3"/>
      <c r="AV2581" s="3"/>
      <c r="AW2581" s="3"/>
    </row>
    <row r="2582" spans="1:49" ht="11.25" customHeight="1">
      <c r="A2582" s="58"/>
      <c r="B2582" s="58"/>
      <c r="C2582" s="27"/>
      <c r="D2582" s="27"/>
      <c r="E2582" s="27"/>
      <c r="F2582" s="27"/>
      <c r="G2582" s="27"/>
      <c r="H2582" s="27"/>
      <c r="I2582" s="27"/>
      <c r="J2582" s="27"/>
      <c r="K2582" s="27"/>
      <c r="L2582" s="2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L2582" s="3"/>
      <c r="AM2582" s="3"/>
      <c r="AN2582" s="3"/>
      <c r="AO2582" s="3"/>
      <c r="AP2582" s="3"/>
      <c r="AQ2582" s="3"/>
      <c r="AR2582" s="3"/>
      <c r="AS2582" s="3"/>
      <c r="AT2582" s="3"/>
      <c r="AU2582" s="3"/>
      <c r="AV2582" s="3"/>
      <c r="AW2582" s="3"/>
    </row>
    <row r="2583" spans="1:49" ht="11.25" customHeight="1">
      <c r="A2583" s="58"/>
      <c r="B2583" s="58"/>
      <c r="C2583" s="27"/>
      <c r="D2583" s="27"/>
      <c r="E2583" s="27"/>
      <c r="F2583" s="27"/>
      <c r="G2583" s="27"/>
      <c r="H2583" s="27"/>
      <c r="I2583" s="27"/>
      <c r="J2583" s="27"/>
      <c r="K2583" s="27"/>
      <c r="L2583" s="2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L2583" s="3"/>
      <c r="AM2583" s="3"/>
      <c r="AN2583" s="3"/>
      <c r="AO2583" s="3"/>
      <c r="AP2583" s="3"/>
      <c r="AQ2583" s="3"/>
      <c r="AR2583" s="3"/>
      <c r="AS2583" s="3"/>
      <c r="AT2583" s="3"/>
      <c r="AU2583" s="3"/>
      <c r="AV2583" s="3"/>
      <c r="AW2583" s="3"/>
    </row>
    <row r="2584" spans="1:49" ht="11.25" customHeight="1">
      <c r="A2584" s="58"/>
      <c r="B2584" s="58"/>
      <c r="C2584" s="27"/>
      <c r="D2584" s="27"/>
      <c r="E2584" s="27"/>
      <c r="F2584" s="27"/>
      <c r="G2584" s="27"/>
      <c r="H2584" s="27"/>
      <c r="I2584" s="27"/>
      <c r="J2584" s="27"/>
      <c r="K2584" s="27"/>
      <c r="L2584" s="2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L2584" s="3"/>
      <c r="AM2584" s="3"/>
      <c r="AN2584" s="3"/>
      <c r="AO2584" s="3"/>
      <c r="AP2584" s="3"/>
      <c r="AQ2584" s="3"/>
      <c r="AR2584" s="3"/>
      <c r="AS2584" s="3"/>
      <c r="AT2584" s="3"/>
      <c r="AU2584" s="3"/>
      <c r="AV2584" s="3"/>
      <c r="AW2584" s="3"/>
    </row>
    <row r="2585" spans="1:49" ht="11.25" customHeight="1">
      <c r="A2585" s="57">
        <f t="shared" ref="A2585" si="3822">A2581</f>
        <v>42648</v>
      </c>
      <c r="B2585" s="57"/>
      <c r="C2585" s="27"/>
      <c r="D2585" s="27"/>
      <c r="E2585" s="27"/>
      <c r="F2585" s="27"/>
      <c r="G2585" s="27"/>
      <c r="H2585" s="27"/>
      <c r="I2585" s="27"/>
      <c r="J2585" s="27"/>
      <c r="K2585" s="27"/>
      <c r="L2585" s="2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L2585" s="3"/>
      <c r="AM2585" s="3"/>
      <c r="AN2585" s="3"/>
      <c r="AO2585" s="3"/>
      <c r="AP2585" s="3"/>
      <c r="AQ2585" s="3"/>
      <c r="AR2585" s="3"/>
      <c r="AS2585" s="3"/>
      <c r="AT2585" s="3"/>
      <c r="AU2585" s="3"/>
      <c r="AV2585" s="3"/>
      <c r="AW2585" s="3"/>
    </row>
    <row r="2586" spans="1:49" ht="11.25" customHeight="1">
      <c r="A2586" s="57"/>
      <c r="B2586" s="57"/>
      <c r="C2586" s="27"/>
      <c r="D2586" s="27"/>
      <c r="E2586" s="27"/>
      <c r="F2586" s="27"/>
      <c r="G2586" s="27"/>
      <c r="H2586" s="27"/>
      <c r="I2586" s="27"/>
      <c r="J2586" s="27"/>
      <c r="K2586" s="27"/>
      <c r="L2586" s="2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L2586" s="3"/>
      <c r="AM2586" s="3"/>
      <c r="AN2586" s="3"/>
      <c r="AO2586" s="3"/>
      <c r="AP2586" s="3"/>
      <c r="AQ2586" s="3"/>
      <c r="AR2586" s="3"/>
      <c r="AS2586" s="3"/>
      <c r="AT2586" s="3"/>
      <c r="AU2586" s="3"/>
      <c r="AV2586" s="3"/>
      <c r="AW2586" s="3"/>
    </row>
    <row r="2587" spans="1:49" ht="11.25" customHeight="1">
      <c r="A2587" s="54" t="str">
        <f>IF(COUNTIF($AE$18:$AE$60,A2581)=1,VLOOKUP(A2581,$AE$18:$AF$60,2,0),"")</f>
        <v/>
      </c>
      <c r="B2587" s="54"/>
      <c r="C2587" s="27"/>
      <c r="D2587" s="27"/>
      <c r="E2587" s="27"/>
      <c r="F2587" s="27"/>
      <c r="G2587" s="27"/>
      <c r="H2587" s="27"/>
      <c r="I2587" s="27"/>
      <c r="J2587" s="27"/>
      <c r="K2587" s="27"/>
      <c r="L2587" s="2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L2587" s="3"/>
      <c r="AM2587" s="3"/>
      <c r="AN2587" s="3"/>
      <c r="AO2587" s="3"/>
      <c r="AP2587" s="3"/>
      <c r="AQ2587" s="3"/>
      <c r="AR2587" s="3"/>
      <c r="AS2587" s="3"/>
      <c r="AT2587" s="3"/>
      <c r="AU2587" s="3"/>
      <c r="AV2587" s="3"/>
      <c r="AW2587" s="3"/>
    </row>
    <row r="2588" spans="1:49" ht="11.25" customHeight="1">
      <c r="A2588" s="55"/>
      <c r="B2588" s="55"/>
      <c r="C2588" s="29"/>
      <c r="D2588" s="29"/>
      <c r="E2588" s="29"/>
      <c r="F2588" s="29"/>
      <c r="G2588" s="29"/>
      <c r="H2588" s="29"/>
      <c r="I2588" s="29"/>
      <c r="J2588" s="29"/>
      <c r="K2588" s="29"/>
      <c r="L2588" s="29"/>
      <c r="M2588" s="11"/>
      <c r="N2588" s="11"/>
      <c r="O2588" s="11"/>
      <c r="P2588" s="11"/>
      <c r="Q2588" s="11"/>
      <c r="R2588" s="11"/>
      <c r="S2588" s="11"/>
      <c r="T2588" s="11"/>
      <c r="U2588" s="11"/>
      <c r="V2588" s="7"/>
      <c r="W2588" s="7"/>
      <c r="X2588" s="7"/>
      <c r="Y2588" s="7"/>
      <c r="Z2588" s="7"/>
      <c r="AA2588" s="7"/>
      <c r="AB2588" s="7"/>
      <c r="AC2588" s="7"/>
      <c r="AL2588" s="3"/>
      <c r="AM2588" s="3"/>
      <c r="AN2588" s="3"/>
      <c r="AO2588" s="3"/>
      <c r="AP2588" s="3"/>
      <c r="AQ2588" s="3"/>
      <c r="AR2588" s="3"/>
      <c r="AS2588" s="3"/>
      <c r="AT2588" s="3"/>
      <c r="AU2588" s="3"/>
      <c r="AV2588" s="3"/>
      <c r="AW2588" s="3"/>
    </row>
    <row r="2589" spans="1:49" ht="11.25" customHeight="1">
      <c r="A2589" s="30"/>
      <c r="B2589" s="30"/>
      <c r="C2589" s="27"/>
      <c r="D2589" s="27"/>
      <c r="E2589" s="27"/>
      <c r="F2589" s="27"/>
      <c r="G2589" s="27"/>
      <c r="H2589" s="27"/>
      <c r="I2589" s="27"/>
      <c r="J2589" s="27"/>
      <c r="K2589" s="27"/>
      <c r="L2589" s="2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L2589" s="3"/>
      <c r="AM2589" s="3"/>
      <c r="AN2589" s="3"/>
      <c r="AO2589" s="3"/>
      <c r="AP2589" s="3"/>
      <c r="AQ2589" s="3"/>
      <c r="AR2589" s="3"/>
      <c r="AS2589" s="3"/>
      <c r="AT2589" s="3"/>
      <c r="AU2589" s="3"/>
      <c r="AV2589" s="3"/>
      <c r="AW2589" s="3"/>
    </row>
    <row r="2590" spans="1:49" ht="11.25" customHeight="1">
      <c r="A2590" s="58">
        <f t="shared" ref="A2590" si="3823">A2581+1</f>
        <v>42649</v>
      </c>
      <c r="B2590" s="58"/>
      <c r="C2590" s="27"/>
      <c r="D2590" s="27"/>
      <c r="E2590" s="27"/>
      <c r="F2590" s="27"/>
      <c r="G2590" s="27"/>
      <c r="H2590" s="27"/>
      <c r="I2590" s="27"/>
      <c r="J2590" s="27"/>
      <c r="K2590" s="27"/>
      <c r="L2590" s="2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L2590" s="3"/>
      <c r="AM2590" s="3"/>
      <c r="AN2590" s="3"/>
      <c r="AO2590" s="3"/>
      <c r="AP2590" s="3"/>
      <c r="AQ2590" s="3"/>
      <c r="AR2590" s="3"/>
      <c r="AS2590" s="3"/>
      <c r="AT2590" s="3"/>
      <c r="AU2590" s="3"/>
      <c r="AV2590" s="3"/>
      <c r="AW2590" s="3"/>
    </row>
    <row r="2591" spans="1:49" ht="11.25" customHeight="1">
      <c r="A2591" s="58"/>
      <c r="B2591" s="58"/>
      <c r="C2591" s="27"/>
      <c r="D2591" s="27"/>
      <c r="E2591" s="27"/>
      <c r="F2591" s="27"/>
      <c r="G2591" s="27"/>
      <c r="H2591" s="27"/>
      <c r="I2591" s="27"/>
      <c r="J2591" s="27"/>
      <c r="K2591" s="27"/>
      <c r="L2591" s="2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L2591" s="3"/>
      <c r="AM2591" s="3"/>
      <c r="AN2591" s="3"/>
      <c r="AO2591" s="3"/>
      <c r="AP2591" s="3"/>
      <c r="AQ2591" s="3"/>
      <c r="AR2591" s="3"/>
      <c r="AS2591" s="3"/>
      <c r="AT2591" s="3"/>
      <c r="AU2591" s="3"/>
      <c r="AV2591" s="3"/>
      <c r="AW2591" s="3"/>
    </row>
    <row r="2592" spans="1:49" ht="11.25" customHeight="1">
      <c r="A2592" s="58"/>
      <c r="B2592" s="58"/>
      <c r="C2592" s="27"/>
      <c r="D2592" s="27"/>
      <c r="E2592" s="27"/>
      <c r="F2592" s="27"/>
      <c r="G2592" s="27"/>
      <c r="H2592" s="27"/>
      <c r="I2592" s="27"/>
      <c r="J2592" s="27"/>
      <c r="K2592" s="27"/>
      <c r="L2592" s="2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L2592" s="3"/>
      <c r="AM2592" s="3"/>
      <c r="AN2592" s="3"/>
      <c r="AO2592" s="3"/>
      <c r="AP2592" s="3"/>
      <c r="AQ2592" s="3"/>
      <c r="AR2592" s="3"/>
      <c r="AS2592" s="3"/>
      <c r="AT2592" s="3"/>
      <c r="AU2592" s="3"/>
      <c r="AV2592" s="3"/>
      <c r="AW2592" s="3"/>
    </row>
    <row r="2593" spans="1:49" ht="11.25" customHeight="1">
      <c r="A2593" s="58"/>
      <c r="B2593" s="58"/>
      <c r="C2593" s="27"/>
      <c r="D2593" s="27"/>
      <c r="E2593" s="27"/>
      <c r="F2593" s="27"/>
      <c r="G2593" s="27"/>
      <c r="H2593" s="27"/>
      <c r="I2593" s="27"/>
      <c r="J2593" s="27"/>
      <c r="K2593" s="27"/>
      <c r="L2593" s="2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L2593" s="3"/>
      <c r="AM2593" s="3"/>
      <c r="AN2593" s="3"/>
      <c r="AO2593" s="3"/>
      <c r="AP2593" s="3"/>
      <c r="AQ2593" s="3"/>
      <c r="AR2593" s="3"/>
      <c r="AS2593" s="3"/>
      <c r="AT2593" s="3"/>
      <c r="AU2593" s="3"/>
      <c r="AV2593" s="3"/>
      <c r="AW2593" s="3"/>
    </row>
    <row r="2594" spans="1:49" ht="11.25" customHeight="1">
      <c r="A2594" s="57">
        <f t="shared" ref="A2594" si="3824">A2590</f>
        <v>42649</v>
      </c>
      <c r="B2594" s="57"/>
      <c r="C2594" s="27"/>
      <c r="D2594" s="27"/>
      <c r="E2594" s="27"/>
      <c r="F2594" s="27"/>
      <c r="G2594" s="27"/>
      <c r="H2594" s="27"/>
      <c r="I2594" s="27"/>
      <c r="J2594" s="27"/>
      <c r="K2594" s="27"/>
      <c r="L2594" s="27"/>
      <c r="M2594" s="7"/>
      <c r="N2594" s="7"/>
      <c r="O2594" s="7"/>
      <c r="P2594" s="27"/>
      <c r="Q2594" s="27"/>
      <c r="R2594" s="27"/>
      <c r="S2594" s="27"/>
      <c r="T2594" s="27"/>
      <c r="U2594" s="27"/>
      <c r="V2594" s="27"/>
      <c r="W2594" s="7"/>
      <c r="X2594" s="7"/>
      <c r="Y2594" s="7"/>
      <c r="Z2594" s="7"/>
      <c r="AA2594" s="7"/>
      <c r="AB2594" s="7"/>
      <c r="AC2594" s="7"/>
      <c r="AL2594" s="3"/>
      <c r="AM2594" s="3"/>
      <c r="AN2594" s="3"/>
      <c r="AO2594" s="3"/>
      <c r="AP2594" s="3"/>
      <c r="AQ2594" s="3"/>
      <c r="AR2594" s="3"/>
      <c r="AS2594" s="3"/>
      <c r="AT2594" s="3"/>
      <c r="AU2594" s="3"/>
      <c r="AV2594" s="3"/>
      <c r="AW2594" s="3"/>
    </row>
    <row r="2595" spans="1:49" ht="11.25" customHeight="1">
      <c r="A2595" s="57"/>
      <c r="B2595" s="57"/>
      <c r="C2595" s="27"/>
      <c r="D2595" s="27"/>
      <c r="E2595" s="27"/>
      <c r="F2595" s="27"/>
      <c r="G2595" s="27"/>
      <c r="H2595" s="27"/>
      <c r="I2595" s="27"/>
      <c r="J2595" s="27"/>
      <c r="K2595" s="27"/>
      <c r="L2595" s="27"/>
      <c r="M2595" s="7"/>
      <c r="N2595" s="7"/>
      <c r="O2595" s="7"/>
      <c r="P2595" s="27"/>
      <c r="Q2595" s="27"/>
      <c r="R2595" s="27"/>
      <c r="S2595" s="27"/>
      <c r="T2595" s="27"/>
      <c r="U2595" s="27"/>
      <c r="V2595" s="27"/>
      <c r="W2595" s="7"/>
      <c r="X2595" s="7"/>
      <c r="Y2595" s="7"/>
      <c r="Z2595" s="7"/>
      <c r="AA2595" s="7"/>
      <c r="AB2595" s="7"/>
      <c r="AC2595" s="7"/>
      <c r="AL2595" s="3"/>
      <c r="AM2595" s="3"/>
      <c r="AN2595" s="3"/>
      <c r="AO2595" s="3"/>
      <c r="AP2595" s="3"/>
      <c r="AQ2595" s="3"/>
      <c r="AR2595" s="3"/>
      <c r="AS2595" s="3"/>
      <c r="AT2595" s="3"/>
      <c r="AU2595" s="3"/>
      <c r="AV2595" s="3"/>
      <c r="AW2595" s="3"/>
    </row>
    <row r="2596" spans="1:49" ht="11.25" customHeight="1">
      <c r="A2596" s="54" t="str">
        <f>IF(COUNTIF($AE$18:$AE$60,A2590)=1,VLOOKUP(A2590,$AE$18:$AF$60,2,0),"")</f>
        <v/>
      </c>
      <c r="B2596" s="54"/>
      <c r="C2596" s="27"/>
      <c r="D2596" s="27"/>
      <c r="E2596" s="27"/>
      <c r="F2596" s="27"/>
      <c r="G2596" s="27"/>
      <c r="H2596" s="27"/>
      <c r="I2596" s="27"/>
      <c r="J2596" s="27"/>
      <c r="K2596" s="27"/>
      <c r="L2596" s="27"/>
      <c r="M2596" s="7"/>
      <c r="N2596" s="7"/>
      <c r="O2596" s="7"/>
      <c r="P2596" s="27"/>
      <c r="Q2596" s="27"/>
      <c r="R2596" s="27"/>
      <c r="S2596" s="27"/>
      <c r="T2596" s="27"/>
      <c r="U2596" s="27"/>
      <c r="V2596" s="27"/>
      <c r="W2596" s="7"/>
      <c r="X2596" s="7"/>
      <c r="Y2596" s="7"/>
      <c r="Z2596" s="7"/>
      <c r="AA2596" s="7"/>
      <c r="AB2596" s="7"/>
      <c r="AC2596" s="7"/>
      <c r="AL2596" s="3"/>
      <c r="AM2596" s="3"/>
      <c r="AN2596" s="3"/>
      <c r="AO2596" s="3"/>
      <c r="AP2596" s="3"/>
      <c r="AQ2596" s="3"/>
      <c r="AR2596" s="3"/>
      <c r="AS2596" s="3"/>
      <c r="AT2596" s="3"/>
      <c r="AU2596" s="3"/>
      <c r="AV2596" s="3"/>
      <c r="AW2596" s="3"/>
    </row>
    <row r="2597" spans="1:49" ht="11.25" customHeight="1">
      <c r="A2597" s="55"/>
      <c r="B2597" s="55"/>
      <c r="C2597" s="29"/>
      <c r="D2597" s="29"/>
      <c r="E2597" s="29"/>
      <c r="F2597" s="29"/>
      <c r="G2597" s="29"/>
      <c r="H2597" s="29"/>
      <c r="I2597" s="29"/>
      <c r="J2597" s="29"/>
      <c r="K2597" s="29"/>
      <c r="L2597" s="29"/>
      <c r="M2597" s="11"/>
      <c r="N2597" s="11"/>
      <c r="O2597" s="11"/>
      <c r="P2597" s="29"/>
      <c r="Q2597" s="29"/>
      <c r="R2597" s="29"/>
      <c r="S2597" s="29"/>
      <c r="T2597" s="29"/>
      <c r="U2597" s="29"/>
      <c r="V2597" s="27"/>
      <c r="W2597" s="7"/>
      <c r="X2597" s="7"/>
      <c r="Y2597" s="7"/>
      <c r="Z2597" s="7"/>
      <c r="AA2597" s="7"/>
      <c r="AB2597" s="7"/>
      <c r="AC2597" s="7"/>
      <c r="AL2597" s="3"/>
      <c r="AM2597" s="3"/>
      <c r="AN2597" s="3"/>
      <c r="AO2597" s="3"/>
      <c r="AP2597" s="3"/>
      <c r="AQ2597" s="3"/>
      <c r="AR2597" s="3"/>
      <c r="AS2597" s="3"/>
      <c r="AT2597" s="3"/>
      <c r="AU2597" s="3"/>
      <c r="AV2597" s="3"/>
      <c r="AW2597" s="3"/>
    </row>
    <row r="2598" spans="1:49" ht="11.25" customHeight="1">
      <c r="A2598" s="7"/>
      <c r="B2598" s="7"/>
      <c r="C2598" s="27"/>
      <c r="D2598" s="27"/>
      <c r="E2598" s="27"/>
      <c r="F2598" s="27"/>
      <c r="G2598" s="27"/>
      <c r="H2598" s="27"/>
      <c r="I2598" s="27"/>
      <c r="J2598" s="27"/>
      <c r="K2598" s="27"/>
      <c r="L2598" s="27"/>
      <c r="M2598" s="7"/>
      <c r="N2598" s="7"/>
      <c r="O2598" s="7"/>
      <c r="P2598" s="27"/>
      <c r="Q2598" s="27"/>
      <c r="R2598" s="27"/>
      <c r="S2598" s="27"/>
      <c r="T2598" s="27"/>
      <c r="U2598" s="27"/>
      <c r="V2598" s="27"/>
      <c r="W2598" s="7"/>
      <c r="X2598" s="7"/>
      <c r="Y2598" s="7"/>
      <c r="Z2598" s="7"/>
      <c r="AA2598" s="7"/>
      <c r="AB2598" s="7"/>
      <c r="AC2598" s="7"/>
      <c r="AL2598" s="3"/>
      <c r="AM2598" s="3"/>
      <c r="AN2598" s="3"/>
      <c r="AO2598" s="3"/>
      <c r="AP2598" s="3"/>
      <c r="AQ2598" s="3"/>
      <c r="AR2598" s="3"/>
      <c r="AS2598" s="3"/>
      <c r="AT2598" s="3"/>
      <c r="AU2598" s="3"/>
      <c r="AV2598" s="3"/>
      <c r="AW2598" s="3"/>
    </row>
    <row r="2599" spans="1:49" ht="11.25" customHeight="1">
      <c r="A2599" s="58">
        <f t="shared" ref="A2599" si="3825">A2590+1</f>
        <v>42650</v>
      </c>
      <c r="B2599" s="58"/>
      <c r="C2599" s="27"/>
      <c r="D2599" s="27"/>
      <c r="E2599" s="27"/>
      <c r="F2599" s="27"/>
      <c r="G2599" s="27"/>
      <c r="H2599" s="27"/>
      <c r="I2599" s="27"/>
      <c r="J2599" s="27"/>
      <c r="K2599" s="27"/>
      <c r="L2599" s="27"/>
      <c r="M2599" s="7"/>
      <c r="N2599" s="7"/>
      <c r="O2599" s="7"/>
      <c r="P2599" s="27"/>
      <c r="Q2599" s="27"/>
      <c r="R2599" s="27"/>
      <c r="S2599" s="27"/>
      <c r="T2599" s="27"/>
      <c r="U2599" s="27"/>
      <c r="V2599" s="27"/>
      <c r="X2599" s="47">
        <f t="shared" ref="X2599" si="3826">IF(DAY(A2563)&gt;$AD$5,DATE(YEAR(A2563),MONTH(A2563),1),DATE(YEAR(A2563),MONTH(A2563)-1,1))</f>
        <v>42614</v>
      </c>
      <c r="Y2599" s="47"/>
      <c r="Z2599" s="47"/>
      <c r="AA2599" s="47"/>
      <c r="AB2599" s="47"/>
      <c r="AC2599" s="18" t="str">
        <f t="shared" ref="AC2599" si="3827">IF(AB2606&lt;&gt;"",IF(EOMONTH(Y2599,0)&gt;AB2606,AB2606+1,""),"")</f>
        <v/>
      </c>
      <c r="AL2599" s="3"/>
      <c r="AM2599" s="3"/>
      <c r="AN2599" s="3"/>
      <c r="AO2599" s="3"/>
      <c r="AP2599" s="3"/>
      <c r="AQ2599" s="3"/>
      <c r="AR2599" s="3"/>
      <c r="AS2599" s="3"/>
      <c r="AT2599" s="3"/>
      <c r="AU2599" s="3"/>
      <c r="AV2599" s="3"/>
      <c r="AW2599" s="3"/>
    </row>
    <row r="2600" spans="1:49" ht="11.25" customHeight="1">
      <c r="A2600" s="58"/>
      <c r="B2600" s="58"/>
      <c r="C2600" s="27"/>
      <c r="D2600" s="27"/>
      <c r="E2600" s="27"/>
      <c r="F2600" s="27"/>
      <c r="G2600" s="27"/>
      <c r="H2600" s="27"/>
      <c r="I2600" s="27"/>
      <c r="J2600" s="27"/>
      <c r="K2600" s="27"/>
      <c r="L2600" s="27"/>
      <c r="M2600" s="7"/>
      <c r="N2600" s="7"/>
      <c r="O2600" s="7"/>
      <c r="P2600" s="27"/>
      <c r="Q2600" s="27"/>
      <c r="R2600" s="27"/>
      <c r="S2600" s="27"/>
      <c r="T2600" s="27"/>
      <c r="U2600" s="27"/>
      <c r="V2600" s="27"/>
      <c r="W2600" s="7" t="s">
        <v>35</v>
      </c>
      <c r="X2600" s="18" t="str">
        <f t="shared" ref="X2600" si="3828">IF(WEEKDAY(X2599,2)=1,DATE(YEAR(X2599),MONTH(X2599),1),"")</f>
        <v/>
      </c>
      <c r="Y2600" s="18">
        <f t="shared" ref="Y2600:AA2600" si="3829">X2606+1</f>
        <v>42618</v>
      </c>
      <c r="Z2600" s="18">
        <f t="shared" si="3829"/>
        <v>42625</v>
      </c>
      <c r="AA2600" s="18">
        <f t="shared" si="3829"/>
        <v>42632</v>
      </c>
      <c r="AB2600" s="18">
        <f t="shared" ref="AB2600" si="3830">IF(AA2606&lt;&gt;"",IF(EOMONTH(X2599,0)&gt;AA2606,AA2606+1,""),"")</f>
        <v>42639</v>
      </c>
      <c r="AC2600" s="18" t="str">
        <f t="shared" ref="AC2600" si="3831">IF(AB2606&lt;&gt;"",IF(EOMONTH(X2599,0)&gt;AB2606,AB2606+1,""),"")</f>
        <v/>
      </c>
      <c r="AL2600" s="3"/>
      <c r="AM2600" s="3"/>
      <c r="AN2600" s="3"/>
      <c r="AO2600" s="3"/>
      <c r="AP2600" s="3"/>
      <c r="AQ2600" s="3"/>
      <c r="AR2600" s="3"/>
      <c r="AS2600" s="3"/>
      <c r="AT2600" s="3"/>
      <c r="AU2600" s="3"/>
      <c r="AV2600" s="3"/>
      <c r="AW2600" s="3"/>
    </row>
    <row r="2601" spans="1:49" ht="11.25" customHeight="1">
      <c r="A2601" s="58"/>
      <c r="B2601" s="58"/>
      <c r="C2601" s="27"/>
      <c r="D2601" s="27"/>
      <c r="E2601" s="27"/>
      <c r="F2601" s="27"/>
      <c r="G2601" s="27"/>
      <c r="H2601" s="27"/>
      <c r="I2601" s="27"/>
      <c r="J2601" s="27"/>
      <c r="K2601" s="27"/>
      <c r="L2601" s="27"/>
      <c r="M2601" s="27"/>
      <c r="N2601" s="27"/>
      <c r="O2601" s="27"/>
      <c r="P2601" s="27"/>
      <c r="Q2601" s="27"/>
      <c r="R2601" s="27"/>
      <c r="S2601" s="27"/>
      <c r="T2601" s="27"/>
      <c r="U2601" s="27"/>
      <c r="V2601" s="27"/>
      <c r="W2601" s="7" t="s">
        <v>36</v>
      </c>
      <c r="X2601" s="18" t="str">
        <f t="shared" ref="X2601" si="3832">IF(X2600&lt;&gt;"",X2600+1,IF(WEEKDAY(X2599,2)=2,DATE(YEAR(X2599),MONTH(X2599),1),""))</f>
        <v/>
      </c>
      <c r="Y2601" s="18">
        <f t="shared" ref="Y2601:Y2606" si="3833">Y2600+1</f>
        <v>42619</v>
      </c>
      <c r="Z2601" s="18">
        <f t="shared" ref="Z2601:Z2606" si="3834">Z2600+1</f>
        <v>42626</v>
      </c>
      <c r="AA2601" s="18">
        <f t="shared" ref="AA2601:AA2606" si="3835">AA2600+1</f>
        <v>42633</v>
      </c>
      <c r="AB2601" s="18">
        <f t="shared" ref="AB2601" si="3836">IF(AB2600&lt;&gt;"",IF(EOMONTH(X2599,0)&gt;AB2600,AB2600+1,""),"")</f>
        <v>42640</v>
      </c>
      <c r="AC2601" s="18" t="str">
        <f t="shared" ref="AC2601" si="3837">IF(AC2600&lt;&gt;"",IF(EOMONTH(Y2599,0)&gt;AC2600,AC2600+1,""),"")</f>
        <v/>
      </c>
      <c r="AL2601" s="3"/>
      <c r="AM2601" s="3"/>
      <c r="AN2601" s="3"/>
      <c r="AO2601" s="3"/>
      <c r="AP2601" s="3"/>
      <c r="AQ2601" s="3"/>
      <c r="AR2601" s="3"/>
      <c r="AS2601" s="3"/>
      <c r="AT2601" s="3"/>
      <c r="AU2601" s="3"/>
      <c r="AV2601" s="3"/>
      <c r="AW2601" s="3"/>
    </row>
    <row r="2602" spans="1:49" ht="11.25" customHeight="1">
      <c r="A2602" s="58"/>
      <c r="B2602" s="58"/>
      <c r="C2602" s="27"/>
      <c r="D2602" s="27"/>
      <c r="E2602" s="27"/>
      <c r="F2602" s="27"/>
      <c r="G2602" s="27"/>
      <c r="H2602" s="27"/>
      <c r="I2602" s="27"/>
      <c r="J2602" s="27"/>
      <c r="K2602" s="27"/>
      <c r="L2602" s="27"/>
      <c r="M2602" s="27"/>
      <c r="N2602" s="27"/>
      <c r="O2602" s="27"/>
      <c r="P2602" s="27"/>
      <c r="Q2602" s="27"/>
      <c r="R2602" s="27"/>
      <c r="S2602" s="27"/>
      <c r="T2602" s="27"/>
      <c r="U2602" s="27"/>
      <c r="V2602" s="27"/>
      <c r="W2602" s="7" t="s">
        <v>35</v>
      </c>
      <c r="X2602" s="18" t="str">
        <f t="shared" ref="X2602" si="3838">IF(X2601&lt;&gt;"",X2601+1,IF(WEEKDAY(X2599,2)=3,DATE(YEAR(X2599),MONTH(X2599),1),""))</f>
        <v/>
      </c>
      <c r="Y2602" s="18">
        <f t="shared" si="3833"/>
        <v>42620</v>
      </c>
      <c r="Z2602" s="18">
        <f t="shared" si="3834"/>
        <v>42627</v>
      </c>
      <c r="AA2602" s="18">
        <f t="shared" si="3835"/>
        <v>42634</v>
      </c>
      <c r="AB2602" s="18">
        <f t="shared" ref="AB2602" si="3839">IF(AB2601&lt;&gt;"",IF(EOMONTH(X2599,0)&gt;AB2601,AB2601+1,""),"")</f>
        <v>42641</v>
      </c>
      <c r="AC2602" s="18" t="str">
        <f t="shared" ref="AC2602" si="3840">IF(AC2601&lt;&gt;"",IF(EOMONTH(Y2599,0)&gt;AC2601,AC2601+1,""),"")</f>
        <v/>
      </c>
      <c r="AL2602" s="3"/>
      <c r="AM2602" s="3"/>
      <c r="AN2602" s="3"/>
      <c r="AO2602" s="3"/>
      <c r="AP2602" s="3"/>
      <c r="AQ2602" s="3"/>
      <c r="AR2602" s="3"/>
      <c r="AS2602" s="3"/>
      <c r="AT2602" s="3"/>
      <c r="AU2602" s="3"/>
      <c r="AV2602" s="3"/>
      <c r="AW2602" s="3"/>
    </row>
    <row r="2603" spans="1:49" ht="11.25" customHeight="1">
      <c r="A2603" s="57">
        <f t="shared" ref="A2603" si="3841">A2599</f>
        <v>42650</v>
      </c>
      <c r="B2603" s="57"/>
      <c r="C2603" s="27"/>
      <c r="D2603" s="27"/>
      <c r="E2603" s="27"/>
      <c r="F2603" s="27"/>
      <c r="G2603" s="27"/>
      <c r="H2603" s="27"/>
      <c r="I2603" s="27"/>
      <c r="J2603" s="27"/>
      <c r="K2603" s="27"/>
      <c r="L2603" s="27"/>
      <c r="M2603" s="27"/>
      <c r="N2603" s="27"/>
      <c r="O2603" s="27"/>
      <c r="P2603" s="27"/>
      <c r="Q2603" s="27"/>
      <c r="R2603" s="27"/>
      <c r="S2603" s="27"/>
      <c r="T2603" s="27"/>
      <c r="U2603" s="27"/>
      <c r="V2603" s="27"/>
      <c r="W2603" s="7" t="s">
        <v>36</v>
      </c>
      <c r="X2603" s="18">
        <f t="shared" ref="X2603" si="3842">IF(X2602&lt;&gt;"",X2602+1,IF(WEEKDAY(X2599,2)=4,DATE(YEAR(X2599),MONTH(X2599),1),""))</f>
        <v>42614</v>
      </c>
      <c r="Y2603" s="18">
        <f t="shared" si="3833"/>
        <v>42621</v>
      </c>
      <c r="Z2603" s="18">
        <f t="shared" si="3834"/>
        <v>42628</v>
      </c>
      <c r="AA2603" s="18">
        <f t="shared" si="3835"/>
        <v>42635</v>
      </c>
      <c r="AB2603" s="18">
        <f t="shared" ref="AB2603" si="3843">IF(AB2602&lt;&gt;"",IF(EOMONTH(X2599,0)&gt;AB2602,AB2602+1,""),"")</f>
        <v>42642</v>
      </c>
      <c r="AC2603" s="18" t="str">
        <f t="shared" ref="AC2603" si="3844">IF(AC2602&lt;&gt;"",IF(EOMONTH(Y2599,0)&gt;AC2602,AC2602+1,""),"")</f>
        <v/>
      </c>
      <c r="AL2603" s="3"/>
      <c r="AM2603" s="3"/>
      <c r="AN2603" s="3"/>
      <c r="AO2603" s="3"/>
      <c r="AP2603" s="3"/>
      <c r="AQ2603" s="3"/>
      <c r="AR2603" s="3"/>
      <c r="AS2603" s="3"/>
      <c r="AT2603" s="3"/>
      <c r="AU2603" s="3"/>
      <c r="AV2603" s="3"/>
      <c r="AW2603" s="3"/>
    </row>
    <row r="2604" spans="1:49" ht="11.25" customHeight="1">
      <c r="A2604" s="57"/>
      <c r="B2604" s="57"/>
      <c r="C2604" s="27"/>
      <c r="D2604" s="27"/>
      <c r="E2604" s="27"/>
      <c r="F2604" s="27"/>
      <c r="G2604" s="27"/>
      <c r="H2604" s="27"/>
      <c r="I2604" s="27"/>
      <c r="J2604" s="27"/>
      <c r="K2604" s="27"/>
      <c r="L2604" s="27"/>
      <c r="M2604" s="27"/>
      <c r="N2604" s="27"/>
      <c r="O2604" s="27"/>
      <c r="P2604" s="27"/>
      <c r="Q2604" s="27"/>
      <c r="R2604" s="27"/>
      <c r="S2604" s="27"/>
      <c r="T2604" s="27"/>
      <c r="U2604" s="27"/>
      <c r="V2604" s="27"/>
      <c r="W2604" s="7" t="s">
        <v>37</v>
      </c>
      <c r="X2604" s="18">
        <f t="shared" ref="X2604" si="3845">IF(X2603&lt;&gt;"",X2603+1,IF(WEEKDAY(X2599,2)=5,DATE(YEAR(X2599),MONTH(X2599),1),""))</f>
        <v>42615</v>
      </c>
      <c r="Y2604" s="18">
        <f t="shared" si="3833"/>
        <v>42622</v>
      </c>
      <c r="Z2604" s="18">
        <f t="shared" si="3834"/>
        <v>42629</v>
      </c>
      <c r="AA2604" s="18">
        <f t="shared" si="3835"/>
        <v>42636</v>
      </c>
      <c r="AB2604" s="18">
        <f t="shared" ref="AB2604" si="3846">IF(AB2603&lt;&gt;"",IF(EOMONTH(X2599,0)&gt;AB2603,AB2603+1,""),"")</f>
        <v>42643</v>
      </c>
      <c r="AC2604" s="18" t="str">
        <f t="shared" ref="AC2604" si="3847">IF(AC2603&lt;&gt;"",IF(EOMONTH(Y2599,0)&gt;AC2603,AC2603+1,""),"")</f>
        <v/>
      </c>
      <c r="AL2604" s="3"/>
      <c r="AM2604" s="3"/>
      <c r="AN2604" s="3"/>
      <c r="AO2604" s="3"/>
      <c r="AP2604" s="3"/>
      <c r="AQ2604" s="3"/>
      <c r="AR2604" s="3"/>
      <c r="AS2604" s="3"/>
      <c r="AT2604" s="3"/>
      <c r="AU2604" s="3"/>
      <c r="AV2604" s="3"/>
      <c r="AW2604" s="3"/>
    </row>
    <row r="2605" spans="1:49" ht="11.25" customHeight="1">
      <c r="A2605" s="54" t="str">
        <f>IF(COUNTIF($AE$18:$AE$60,A2599)=1,VLOOKUP(A2599,$AE$18:$AF$60,2,0),"")</f>
        <v/>
      </c>
      <c r="B2605" s="54"/>
      <c r="C2605" s="27"/>
      <c r="D2605" s="27"/>
      <c r="E2605" s="27"/>
      <c r="F2605" s="27"/>
      <c r="G2605" s="27"/>
      <c r="H2605" s="27"/>
      <c r="I2605" s="27"/>
      <c r="J2605" s="27"/>
      <c r="K2605" s="27"/>
      <c r="L2605" s="27"/>
      <c r="M2605" s="27"/>
      <c r="N2605" s="27"/>
      <c r="O2605" s="27"/>
      <c r="P2605" s="27"/>
      <c r="Q2605" s="27"/>
      <c r="R2605" s="27"/>
      <c r="S2605" s="27"/>
      <c r="T2605" s="27"/>
      <c r="U2605" s="27"/>
      <c r="V2605" s="27"/>
      <c r="W2605" s="7" t="s">
        <v>38</v>
      </c>
      <c r="X2605" s="18">
        <f t="shared" ref="X2605" si="3848">IF(X2604&lt;&gt;"",X2604+1,IF(WEEKDAY(X2599,2)=6,DATE(YEAR(X2599),MONTH(X2599),1),""))</f>
        <v>42616</v>
      </c>
      <c r="Y2605" s="18">
        <f t="shared" si="3833"/>
        <v>42623</v>
      </c>
      <c r="Z2605" s="18">
        <f t="shared" si="3834"/>
        <v>42630</v>
      </c>
      <c r="AA2605" s="18">
        <f t="shared" si="3835"/>
        <v>42637</v>
      </c>
      <c r="AB2605" s="18" t="str">
        <f t="shared" ref="AB2605" si="3849">IF(AB2604&lt;&gt;"",IF(EOMONTH(X2599,0)&gt;AB2604,AB2604+1,""),"")</f>
        <v/>
      </c>
      <c r="AC2605" s="18" t="str">
        <f t="shared" ref="AC2605" si="3850">IF(AC2604&lt;&gt;"",IF(EOMONTH(Y2599,0)&gt;AC2604,AC2604+1,""),"")</f>
        <v/>
      </c>
      <c r="AL2605" s="3"/>
      <c r="AM2605" s="3"/>
      <c r="AN2605" s="3"/>
      <c r="AO2605" s="3"/>
      <c r="AP2605" s="3"/>
      <c r="AQ2605" s="3"/>
      <c r="AR2605" s="3"/>
      <c r="AS2605" s="3"/>
      <c r="AT2605" s="3"/>
      <c r="AU2605" s="3"/>
      <c r="AV2605" s="3"/>
      <c r="AW2605" s="3"/>
    </row>
    <row r="2606" spans="1:49" ht="11.25" customHeight="1">
      <c r="A2606" s="55"/>
      <c r="B2606" s="55"/>
      <c r="C2606" s="29"/>
      <c r="D2606" s="29"/>
      <c r="E2606" s="29"/>
      <c r="F2606" s="29"/>
      <c r="G2606" s="29"/>
      <c r="H2606" s="29"/>
      <c r="I2606" s="29"/>
      <c r="J2606" s="29"/>
      <c r="K2606" s="29"/>
      <c r="L2606" s="29"/>
      <c r="M2606" s="29"/>
      <c r="N2606" s="29"/>
      <c r="O2606" s="29"/>
      <c r="P2606" s="29"/>
      <c r="Q2606" s="29"/>
      <c r="R2606" s="29"/>
      <c r="S2606" s="29"/>
      <c r="T2606" s="29"/>
      <c r="U2606" s="29"/>
      <c r="V2606" s="27"/>
      <c r="W2606" s="19" t="s">
        <v>38</v>
      </c>
      <c r="X2606" s="20">
        <f t="shared" ref="X2606" si="3851">IF(X2605&lt;&gt;"",X2605+1,IF(WEEKDAY(X2599,2)=7,DATE(YEAR(X2599),MONTH(X2599),1),""))</f>
        <v>42617</v>
      </c>
      <c r="Y2606" s="20">
        <f t="shared" si="3833"/>
        <v>42624</v>
      </c>
      <c r="Z2606" s="20">
        <f t="shared" si="3834"/>
        <v>42631</v>
      </c>
      <c r="AA2606" s="20">
        <f t="shared" si="3835"/>
        <v>42638</v>
      </c>
      <c r="AB2606" s="20" t="str">
        <f t="shared" ref="AB2606" si="3852">IF(AB2605&lt;&gt;"",IF(EOMONTH(X2599,0)&gt;AB2605,AB2605+1,""),"")</f>
        <v/>
      </c>
      <c r="AC2606" s="20" t="str">
        <f t="shared" ref="AC2606" si="3853">IF(AC2605&lt;&gt;"",IF(EOMONTH(Y2599,0)&gt;AC2605,AC2605+1,""),"")</f>
        <v/>
      </c>
      <c r="AL2606" s="3"/>
      <c r="AM2606" s="3"/>
      <c r="AN2606" s="3"/>
      <c r="AO2606" s="3"/>
      <c r="AP2606" s="3"/>
      <c r="AQ2606" s="3"/>
      <c r="AR2606" s="3"/>
      <c r="AS2606" s="3"/>
      <c r="AT2606" s="3"/>
      <c r="AU2606" s="3"/>
      <c r="AV2606" s="3"/>
      <c r="AW2606" s="3"/>
    </row>
    <row r="2607" spans="1:49" ht="11.25" customHeight="1">
      <c r="A2607" s="21"/>
      <c r="B2607" s="21"/>
      <c r="C2607" s="27"/>
      <c r="D2607" s="27"/>
      <c r="E2607" s="27"/>
      <c r="F2607" s="27"/>
      <c r="G2607" s="27"/>
      <c r="H2607" s="27"/>
      <c r="I2607" s="27"/>
      <c r="J2607" s="27"/>
      <c r="K2607" s="27"/>
      <c r="L2607" s="27"/>
      <c r="M2607" s="27"/>
      <c r="N2607" s="27"/>
      <c r="O2607" s="27"/>
      <c r="P2607" s="27"/>
      <c r="Q2607" s="27"/>
      <c r="R2607" s="27"/>
      <c r="S2607" s="27"/>
      <c r="T2607" s="27"/>
      <c r="U2607" s="27"/>
      <c r="V2607" s="27"/>
      <c r="W2607" s="7"/>
      <c r="X2607" s="7"/>
      <c r="Y2607" s="7"/>
      <c r="Z2607" s="7"/>
      <c r="AA2607" s="7"/>
      <c r="AB2607" s="7"/>
      <c r="AC2607" s="27"/>
      <c r="AL2607" s="3"/>
      <c r="AM2607" s="3"/>
      <c r="AN2607" s="3"/>
      <c r="AO2607" s="3"/>
      <c r="AP2607" s="3"/>
      <c r="AQ2607" s="3"/>
      <c r="AR2607" s="3"/>
      <c r="AS2607" s="3"/>
      <c r="AT2607" s="3"/>
      <c r="AU2607" s="3"/>
      <c r="AV2607" s="3"/>
      <c r="AW2607" s="3"/>
    </row>
    <row r="2608" spans="1:49" ht="11.25" customHeight="1">
      <c r="A2608" s="56">
        <f t="shared" ref="A2608" si="3854">A2599+1</f>
        <v>42651</v>
      </c>
      <c r="B2608" s="56"/>
      <c r="C2608" s="27"/>
      <c r="D2608" s="27"/>
      <c r="E2608" s="27"/>
      <c r="F2608" s="27"/>
      <c r="G2608" s="27"/>
      <c r="H2608" s="27"/>
      <c r="I2608" s="27"/>
      <c r="J2608" s="27"/>
      <c r="K2608" s="27"/>
      <c r="L2608" s="27"/>
      <c r="M2608" s="27"/>
      <c r="N2608" s="27"/>
      <c r="O2608" s="27"/>
      <c r="P2608" s="27"/>
      <c r="Q2608" s="27"/>
      <c r="R2608" s="27"/>
      <c r="S2608" s="27"/>
      <c r="T2608" s="27"/>
      <c r="U2608" s="27"/>
      <c r="V2608" s="27"/>
      <c r="X2608" s="47">
        <f t="shared" ref="X2608" si="3855">DATE(YEAR(X2599),MONTH(X2599)+1,1)</f>
        <v>42644</v>
      </c>
      <c r="Y2608" s="47"/>
      <c r="Z2608" s="47"/>
      <c r="AA2608" s="47"/>
      <c r="AB2608" s="47"/>
      <c r="AC2608" s="18" t="str">
        <f t="shared" ref="AC2608" si="3856">IF(AB2615&lt;&gt;"",IF(EOMONTH(Y2608,0)&gt;AB2615,AB2615+1,""),"")</f>
        <v/>
      </c>
      <c r="AL2608" s="3"/>
      <c r="AM2608" s="3"/>
      <c r="AN2608" s="3"/>
      <c r="AO2608" s="3"/>
      <c r="AP2608" s="3"/>
      <c r="AQ2608" s="3"/>
      <c r="AR2608" s="3"/>
      <c r="AS2608" s="3"/>
      <c r="AT2608" s="3"/>
      <c r="AU2608" s="3"/>
      <c r="AV2608" s="3"/>
      <c r="AW2608" s="3"/>
    </row>
    <row r="2609" spans="1:49" ht="11.25" customHeight="1">
      <c r="A2609" s="56"/>
      <c r="B2609" s="56"/>
      <c r="C2609" s="27"/>
      <c r="D2609" s="27"/>
      <c r="E2609" s="27"/>
      <c r="F2609" s="27"/>
      <c r="G2609" s="27"/>
      <c r="H2609" s="27"/>
      <c r="I2609" s="27"/>
      <c r="J2609" s="27"/>
      <c r="K2609" s="27"/>
      <c r="L2609" s="27"/>
      <c r="M2609" s="27"/>
      <c r="N2609" s="27"/>
      <c r="O2609" s="27"/>
      <c r="P2609" s="27"/>
      <c r="Q2609" s="27"/>
      <c r="R2609" s="27"/>
      <c r="S2609" s="27"/>
      <c r="T2609" s="27"/>
      <c r="U2609" s="27"/>
      <c r="V2609" s="27"/>
      <c r="W2609" s="7" t="s">
        <v>35</v>
      </c>
      <c r="X2609" s="18" t="str">
        <f t="shared" ref="X2609" si="3857">IF(WEEKDAY(X2608,2)=1,DATE(YEAR(X2608),MONTH(X2608),1),"")</f>
        <v/>
      </c>
      <c r="Y2609" s="18">
        <f t="shared" ref="Y2609:AA2609" si="3858">X2615+1</f>
        <v>42646</v>
      </c>
      <c r="Z2609" s="18">
        <f t="shared" si="3858"/>
        <v>42653</v>
      </c>
      <c r="AA2609" s="18">
        <f t="shared" si="3858"/>
        <v>42660</v>
      </c>
      <c r="AB2609" s="18">
        <f t="shared" ref="AB2609" si="3859">IF(AA2615&lt;&gt;"",IF(EOMONTH(X2608,0)&gt;AA2615,AA2615+1,""),"")</f>
        <v>42667</v>
      </c>
      <c r="AC2609" s="18">
        <f t="shared" ref="AC2609" si="3860">IF(AB2615&lt;&gt;"",IF(EOMONTH(X2608,0)&gt;AB2615,AB2615+1,""),"")</f>
        <v>42674</v>
      </c>
      <c r="AL2609" s="3"/>
      <c r="AM2609" s="3"/>
      <c r="AN2609" s="3"/>
      <c r="AO2609" s="3"/>
      <c r="AP2609" s="3"/>
      <c r="AQ2609" s="3"/>
      <c r="AR2609" s="3"/>
      <c r="AS2609" s="3"/>
      <c r="AT2609" s="3"/>
      <c r="AU2609" s="3"/>
      <c r="AV2609" s="3"/>
      <c r="AW2609" s="3"/>
    </row>
    <row r="2610" spans="1:49" ht="11.25" customHeight="1">
      <c r="A2610" s="56"/>
      <c r="B2610" s="56"/>
      <c r="C2610" s="27"/>
      <c r="D2610" s="27"/>
      <c r="E2610" s="27"/>
      <c r="F2610" s="27"/>
      <c r="G2610" s="27"/>
      <c r="H2610" s="27"/>
      <c r="I2610" s="27"/>
      <c r="J2610" s="27"/>
      <c r="K2610" s="27"/>
      <c r="L2610" s="27"/>
      <c r="M2610" s="27"/>
      <c r="N2610" s="27"/>
      <c r="O2610" s="27"/>
      <c r="P2610" s="27"/>
      <c r="Q2610" s="27"/>
      <c r="R2610" s="27"/>
      <c r="S2610" s="27"/>
      <c r="T2610" s="27"/>
      <c r="U2610" s="27"/>
      <c r="V2610" s="27"/>
      <c r="W2610" s="7" t="s">
        <v>36</v>
      </c>
      <c r="X2610" s="18" t="str">
        <f t="shared" ref="X2610" si="3861">IF(X2609&lt;&gt;"",X2609+1,IF(WEEKDAY(X2608,2)=2,DATE(YEAR(X2608),MONTH(X2608),1),""))</f>
        <v/>
      </c>
      <c r="Y2610" s="18">
        <f t="shared" ref="Y2610:Y2615" si="3862">Y2609+1</f>
        <v>42647</v>
      </c>
      <c r="Z2610" s="18">
        <f t="shared" ref="Z2610:Z2615" si="3863">Z2609+1</f>
        <v>42654</v>
      </c>
      <c r="AA2610" s="18">
        <f t="shared" ref="AA2610:AA2615" si="3864">AA2609+1</f>
        <v>42661</v>
      </c>
      <c r="AB2610" s="18">
        <f t="shared" ref="AB2610" si="3865">IF(AB2609&lt;&gt;"",IF(EOMONTH(X2608,0)&gt;AB2609,AB2609+1,""),"")</f>
        <v>42668</v>
      </c>
      <c r="AC2610" s="18" t="str">
        <f t="shared" ref="AC2610" si="3866">IF(AC2609&lt;&gt;"",IF(EOMONTH(Y2608,0)&gt;AC2609,AC2609+1,""),"")</f>
        <v/>
      </c>
      <c r="AL2610" s="3"/>
      <c r="AM2610" s="3"/>
      <c r="AN2610" s="3"/>
      <c r="AO2610" s="3"/>
      <c r="AP2610" s="3"/>
      <c r="AQ2610" s="3"/>
      <c r="AR2610" s="3"/>
      <c r="AS2610" s="3"/>
      <c r="AT2610" s="3"/>
      <c r="AU2610" s="3"/>
      <c r="AV2610" s="3"/>
      <c r="AW2610" s="3"/>
    </row>
    <row r="2611" spans="1:49" ht="11.25" customHeight="1">
      <c r="A2611" s="56"/>
      <c r="B2611" s="56"/>
      <c r="C2611" s="27"/>
      <c r="D2611" s="27"/>
      <c r="E2611" s="27"/>
      <c r="F2611" s="27"/>
      <c r="G2611" s="27"/>
      <c r="H2611" s="27"/>
      <c r="I2611" s="27"/>
      <c r="J2611" s="27"/>
      <c r="K2611" s="27"/>
      <c r="L2611" s="27"/>
      <c r="M2611" s="27"/>
      <c r="N2611" s="27"/>
      <c r="O2611" s="27"/>
      <c r="P2611" s="27"/>
      <c r="Q2611" s="27"/>
      <c r="R2611" s="27"/>
      <c r="S2611" s="27"/>
      <c r="T2611" s="27"/>
      <c r="U2611" s="27"/>
      <c r="V2611" s="27"/>
      <c r="W2611" s="7" t="s">
        <v>35</v>
      </c>
      <c r="X2611" s="18" t="str">
        <f t="shared" ref="X2611" si="3867">IF(X2610&lt;&gt;"",X2610+1,IF(WEEKDAY(X2608,2)=3,DATE(YEAR(X2608),MONTH(X2608),1),""))</f>
        <v/>
      </c>
      <c r="Y2611" s="18">
        <f t="shared" si="3862"/>
        <v>42648</v>
      </c>
      <c r="Z2611" s="18">
        <f t="shared" si="3863"/>
        <v>42655</v>
      </c>
      <c r="AA2611" s="18">
        <f t="shared" si="3864"/>
        <v>42662</v>
      </c>
      <c r="AB2611" s="18">
        <f t="shared" ref="AB2611" si="3868">IF(AB2610&lt;&gt;"",IF(EOMONTH(X2608,0)&gt;AB2610,AB2610+1,""),"")</f>
        <v>42669</v>
      </c>
      <c r="AC2611" s="18" t="str">
        <f t="shared" ref="AC2611" si="3869">IF(AC2610&lt;&gt;"",IF(EOMONTH(Y2608,0)&gt;AC2610,AC2610+1,""),"")</f>
        <v/>
      </c>
      <c r="AL2611" s="3"/>
      <c r="AM2611" s="3"/>
      <c r="AN2611" s="3"/>
      <c r="AO2611" s="3"/>
      <c r="AP2611" s="3"/>
      <c r="AQ2611" s="3"/>
      <c r="AR2611" s="3"/>
      <c r="AS2611" s="3"/>
      <c r="AT2611" s="3"/>
      <c r="AU2611" s="3"/>
      <c r="AV2611" s="3"/>
      <c r="AW2611" s="3"/>
    </row>
    <row r="2612" spans="1:49" ht="11.25" customHeight="1">
      <c r="A2612" s="50">
        <f t="shared" ref="A2612" si="3870">A2608</f>
        <v>42651</v>
      </c>
      <c r="B2612" s="50"/>
      <c r="C2612" s="27"/>
      <c r="D2612" s="27"/>
      <c r="E2612" s="27"/>
      <c r="F2612" s="27"/>
      <c r="G2612" s="27"/>
      <c r="H2612" s="27"/>
      <c r="I2612" s="27"/>
      <c r="J2612" s="27"/>
      <c r="K2612" s="27"/>
      <c r="L2612" s="27"/>
      <c r="M2612" s="27"/>
      <c r="N2612" s="27"/>
      <c r="O2612" s="27"/>
      <c r="P2612" s="27"/>
      <c r="Q2612" s="27"/>
      <c r="R2612" s="27"/>
      <c r="S2612" s="27"/>
      <c r="T2612" s="27"/>
      <c r="U2612" s="27"/>
      <c r="V2612" s="27"/>
      <c r="W2612" s="7" t="s">
        <v>36</v>
      </c>
      <c r="X2612" s="18" t="str">
        <f t="shared" ref="X2612" si="3871">IF(X2611&lt;&gt;"",X2611+1,IF(WEEKDAY(X2608,2)=4,DATE(YEAR(X2608),MONTH(X2608),1),""))</f>
        <v/>
      </c>
      <c r="Y2612" s="18">
        <f t="shared" si="3862"/>
        <v>42649</v>
      </c>
      <c r="Z2612" s="18">
        <f t="shared" si="3863"/>
        <v>42656</v>
      </c>
      <c r="AA2612" s="18">
        <f t="shared" si="3864"/>
        <v>42663</v>
      </c>
      <c r="AB2612" s="18">
        <f t="shared" ref="AB2612" si="3872">IF(AB2611&lt;&gt;"",IF(EOMONTH(X2608,0)&gt;AB2611,AB2611+1,""),"")</f>
        <v>42670</v>
      </c>
      <c r="AC2612" s="18" t="str">
        <f t="shared" ref="AC2612" si="3873">IF(AC2611&lt;&gt;"",IF(EOMONTH(Y2608,0)&gt;AC2611,AC2611+1,""),"")</f>
        <v/>
      </c>
      <c r="AL2612" s="3"/>
      <c r="AM2612" s="3"/>
      <c r="AN2612" s="3"/>
      <c r="AO2612" s="3"/>
      <c r="AP2612" s="3"/>
      <c r="AQ2612" s="3"/>
      <c r="AR2612" s="3"/>
      <c r="AS2612" s="3"/>
      <c r="AT2612" s="3"/>
      <c r="AU2612" s="3"/>
      <c r="AV2612" s="3"/>
      <c r="AW2612" s="3"/>
    </row>
    <row r="2613" spans="1:49" ht="11.25" customHeight="1">
      <c r="A2613" s="50"/>
      <c r="B2613" s="50"/>
      <c r="C2613" s="27"/>
      <c r="D2613" s="27"/>
      <c r="E2613" s="31"/>
      <c r="F2613" s="31"/>
      <c r="G2613" s="31"/>
      <c r="H2613" s="31"/>
      <c r="I2613" s="31"/>
      <c r="J2613" s="31"/>
      <c r="K2613" s="31"/>
      <c r="L2613" s="27"/>
      <c r="M2613" s="27"/>
      <c r="N2613" s="27"/>
      <c r="O2613" s="27"/>
      <c r="P2613" s="27"/>
      <c r="Q2613" s="27"/>
      <c r="R2613" s="27"/>
      <c r="S2613" s="27"/>
      <c r="T2613" s="27"/>
      <c r="U2613" s="27"/>
      <c r="V2613" s="27"/>
      <c r="W2613" s="7" t="s">
        <v>37</v>
      </c>
      <c r="X2613" s="18" t="str">
        <f t="shared" ref="X2613" si="3874">IF(X2612&lt;&gt;"",X2612+1,IF(WEEKDAY(X2608,2)=5,DATE(YEAR(X2608),MONTH(X2608),1),""))</f>
        <v/>
      </c>
      <c r="Y2613" s="18">
        <f t="shared" si="3862"/>
        <v>42650</v>
      </c>
      <c r="Z2613" s="18">
        <f t="shared" si="3863"/>
        <v>42657</v>
      </c>
      <c r="AA2613" s="18">
        <f t="shared" si="3864"/>
        <v>42664</v>
      </c>
      <c r="AB2613" s="18">
        <f t="shared" ref="AB2613" si="3875">IF(AB2612&lt;&gt;"",IF(EOMONTH(X2608,0)&gt;AB2612,AB2612+1,""),"")</f>
        <v>42671</v>
      </c>
      <c r="AC2613" s="18" t="str">
        <f t="shared" ref="AC2613" si="3876">IF(AC2612&lt;&gt;"",IF(EOMONTH(Y2608,0)&gt;AC2612,AC2612+1,""),"")</f>
        <v/>
      </c>
      <c r="AL2613" s="3"/>
      <c r="AM2613" s="3"/>
      <c r="AN2613" s="3"/>
      <c r="AO2613" s="3"/>
      <c r="AP2613" s="3"/>
      <c r="AQ2613" s="3"/>
      <c r="AR2613" s="3"/>
      <c r="AS2613" s="3"/>
      <c r="AT2613" s="3"/>
      <c r="AU2613" s="3"/>
      <c r="AV2613" s="3"/>
      <c r="AW2613" s="3"/>
    </row>
    <row r="2614" spans="1:49" ht="11.25" customHeight="1">
      <c r="A2614" s="48" t="str">
        <f>IF(COUNTIF($AE$18:$AE$60,A2608)=1,VLOOKUP(A2608,$AE$18:$AF$60,2,0),"")</f>
        <v/>
      </c>
      <c r="B2614" s="48"/>
      <c r="C2614" s="27"/>
      <c r="D2614" s="27"/>
      <c r="E2614" s="31"/>
      <c r="F2614" s="31"/>
      <c r="G2614" s="31"/>
      <c r="H2614" s="31"/>
      <c r="I2614" s="31"/>
      <c r="J2614" s="31"/>
      <c r="K2614" s="31"/>
      <c r="L2614" s="27"/>
      <c r="M2614" s="27"/>
      <c r="N2614" s="27"/>
      <c r="O2614" s="27"/>
      <c r="P2614" s="27"/>
      <c r="Q2614" s="27"/>
      <c r="R2614" s="27"/>
      <c r="S2614" s="27"/>
      <c r="T2614" s="27"/>
      <c r="U2614" s="27"/>
      <c r="V2614" s="27"/>
      <c r="W2614" s="7" t="s">
        <v>38</v>
      </c>
      <c r="X2614" s="18">
        <f t="shared" ref="X2614" si="3877">IF(X2613&lt;&gt;"",X2613+1,IF(WEEKDAY(X2608,2)=6,DATE(YEAR(X2608),MONTH(X2608),1),""))</f>
        <v>42644</v>
      </c>
      <c r="Y2614" s="18">
        <f t="shared" si="3862"/>
        <v>42651</v>
      </c>
      <c r="Z2614" s="18">
        <f t="shared" si="3863"/>
        <v>42658</v>
      </c>
      <c r="AA2614" s="18">
        <f t="shared" si="3864"/>
        <v>42665</v>
      </c>
      <c r="AB2614" s="18">
        <f t="shared" ref="AB2614" si="3878">IF(AB2613&lt;&gt;"",IF(EOMONTH(X2608,0)&gt;AB2613,AB2613+1,""),"")</f>
        <v>42672</v>
      </c>
      <c r="AC2614" s="18" t="str">
        <f t="shared" ref="AC2614" si="3879">IF(AC2613&lt;&gt;"",IF(EOMONTH(Y2608,0)&gt;AC2613,AC2613+1,""),"")</f>
        <v/>
      </c>
      <c r="AL2614" s="3"/>
      <c r="AM2614" s="3"/>
      <c r="AN2614" s="3"/>
      <c r="AO2614" s="3"/>
      <c r="AP2614" s="3"/>
      <c r="AQ2614" s="3"/>
      <c r="AR2614" s="3"/>
      <c r="AS2614" s="3"/>
      <c r="AT2614" s="3"/>
      <c r="AU2614" s="3"/>
      <c r="AV2614" s="3"/>
      <c r="AW2614" s="3"/>
    </row>
    <row r="2615" spans="1:49" ht="11.25" customHeight="1">
      <c r="A2615" s="49"/>
      <c r="B2615" s="49"/>
      <c r="C2615" s="29"/>
      <c r="D2615" s="29"/>
      <c r="E2615" s="29"/>
      <c r="F2615" s="29"/>
      <c r="G2615" s="29"/>
      <c r="H2615" s="29"/>
      <c r="I2615" s="29"/>
      <c r="J2615" s="29"/>
      <c r="K2615" s="29"/>
      <c r="L2615" s="29"/>
      <c r="M2615" s="29"/>
      <c r="N2615" s="29"/>
      <c r="O2615" s="29"/>
      <c r="P2615" s="29"/>
      <c r="Q2615" s="29"/>
      <c r="R2615" s="29"/>
      <c r="S2615" s="29"/>
      <c r="T2615" s="29"/>
      <c r="U2615" s="29"/>
      <c r="V2615" s="27"/>
      <c r="W2615" s="19" t="s">
        <v>38</v>
      </c>
      <c r="X2615" s="20">
        <f t="shared" ref="X2615" si="3880">IF(X2614&lt;&gt;"",X2614+1,IF(WEEKDAY(X2608,2)=7,DATE(YEAR(X2608),MONTH(X2608),1),""))</f>
        <v>42645</v>
      </c>
      <c r="Y2615" s="20">
        <f t="shared" si="3862"/>
        <v>42652</v>
      </c>
      <c r="Z2615" s="20">
        <f t="shared" si="3863"/>
        <v>42659</v>
      </c>
      <c r="AA2615" s="20">
        <f t="shared" si="3864"/>
        <v>42666</v>
      </c>
      <c r="AB2615" s="20">
        <f t="shared" ref="AB2615" si="3881">IF(AB2614&lt;&gt;"",IF(EOMONTH(X2608,0)&gt;AB2614,AB2614+1,""),"")</f>
        <v>42673</v>
      </c>
      <c r="AC2615" s="20" t="str">
        <f t="shared" ref="AC2615" si="3882">IF(AC2614&lt;&gt;"",IF(EOMONTH(Y2608,0)&gt;AC2614,AC2614+1,""),"")</f>
        <v/>
      </c>
      <c r="AL2615" s="3"/>
      <c r="AM2615" s="3"/>
      <c r="AN2615" s="3"/>
      <c r="AO2615" s="3"/>
      <c r="AP2615" s="3"/>
      <c r="AQ2615" s="3"/>
      <c r="AR2615" s="3"/>
      <c r="AS2615" s="3"/>
      <c r="AT2615" s="3"/>
      <c r="AU2615" s="3"/>
      <c r="AV2615" s="3"/>
      <c r="AW2615" s="3"/>
    </row>
    <row r="2616" spans="1:49" ht="11.25" customHeight="1">
      <c r="A2616" s="25"/>
      <c r="B2616" s="25"/>
      <c r="C2616" s="27"/>
      <c r="D2616" s="27"/>
      <c r="E2616" s="27"/>
      <c r="F2616" s="27"/>
      <c r="G2616" s="27"/>
      <c r="H2616" s="27"/>
      <c r="I2616" s="27"/>
      <c r="J2616" s="27"/>
      <c r="K2616" s="27"/>
      <c r="L2616" s="27"/>
      <c r="M2616" s="27"/>
      <c r="N2616" s="27"/>
      <c r="O2616" s="27"/>
      <c r="P2616" s="27"/>
      <c r="Q2616" s="27"/>
      <c r="R2616" s="27"/>
      <c r="S2616" s="27"/>
      <c r="T2616" s="27"/>
      <c r="U2616" s="27"/>
      <c r="V2616" s="27"/>
      <c r="W2616" s="7"/>
      <c r="X2616" s="7"/>
      <c r="Y2616" s="7"/>
      <c r="Z2616" s="7"/>
      <c r="AA2616" s="7"/>
      <c r="AB2616" s="7"/>
      <c r="AC2616" s="27"/>
      <c r="AL2616" s="3"/>
      <c r="AM2616" s="3"/>
      <c r="AN2616" s="3"/>
      <c r="AO2616" s="3"/>
      <c r="AP2616" s="3"/>
      <c r="AQ2616" s="3"/>
      <c r="AR2616" s="3"/>
      <c r="AS2616" s="3"/>
      <c r="AT2616" s="3"/>
      <c r="AU2616" s="3"/>
      <c r="AV2616" s="3"/>
      <c r="AW2616" s="3"/>
    </row>
    <row r="2617" spans="1:49" ht="11.25" customHeight="1">
      <c r="A2617" s="56">
        <f t="shared" ref="A2617" si="3883">A2608+1</f>
        <v>42652</v>
      </c>
      <c r="B2617" s="56"/>
      <c r="C2617" s="27"/>
      <c r="D2617" s="27"/>
      <c r="E2617" s="27"/>
      <c r="F2617" s="27"/>
      <c r="G2617" s="27"/>
      <c r="H2617" s="27"/>
      <c r="I2617" s="27"/>
      <c r="J2617" s="27"/>
      <c r="K2617" s="27"/>
      <c r="L2617" s="27"/>
      <c r="M2617" s="27"/>
      <c r="N2617" s="27"/>
      <c r="O2617" s="27"/>
      <c r="P2617" s="27"/>
      <c r="Q2617" s="27"/>
      <c r="R2617" s="27"/>
      <c r="S2617" s="27"/>
      <c r="T2617" s="27"/>
      <c r="U2617" s="27"/>
      <c r="V2617" s="27"/>
      <c r="X2617" s="47">
        <f t="shared" ref="X2617" si="3884">DATE(YEAR(X2608),MONTH(X2608)+1,1)</f>
        <v>42675</v>
      </c>
      <c r="Y2617" s="47"/>
      <c r="Z2617" s="47"/>
      <c r="AA2617" s="47"/>
      <c r="AB2617" s="47"/>
      <c r="AC2617" s="18" t="str">
        <f t="shared" ref="AC2617" si="3885">IF(AB2624&lt;&gt;"",IF(EOMONTH(Y2617,0)&gt;AB2624,AB2624+1,""),"")</f>
        <v/>
      </c>
      <c r="AL2617" s="3"/>
      <c r="AM2617" s="3"/>
      <c r="AN2617" s="3"/>
      <c r="AO2617" s="3"/>
      <c r="AP2617" s="3"/>
      <c r="AQ2617" s="3"/>
      <c r="AR2617" s="3"/>
      <c r="AS2617" s="3"/>
      <c r="AT2617" s="3"/>
      <c r="AU2617" s="3"/>
      <c r="AV2617" s="3"/>
      <c r="AW2617" s="3"/>
    </row>
    <row r="2618" spans="1:49" ht="11.25" customHeight="1">
      <c r="A2618" s="56"/>
      <c r="B2618" s="56"/>
      <c r="C2618" s="27"/>
      <c r="D2618" s="27"/>
      <c r="E2618" s="27"/>
      <c r="F2618" s="27"/>
      <c r="G2618" s="27"/>
      <c r="H2618" s="27"/>
      <c r="I2618" s="27"/>
      <c r="J2618" s="27"/>
      <c r="K2618" s="27"/>
      <c r="L2618" s="27"/>
      <c r="M2618" s="27"/>
      <c r="N2618" s="27"/>
      <c r="O2618" s="27"/>
      <c r="P2618" s="27"/>
      <c r="Q2618" s="27"/>
      <c r="R2618" s="27"/>
      <c r="S2618" s="27"/>
      <c r="T2618" s="27"/>
      <c r="U2618" s="27"/>
      <c r="V2618" s="27"/>
      <c r="W2618" s="7" t="s">
        <v>35</v>
      </c>
      <c r="X2618" s="18" t="str">
        <f t="shared" ref="X2618" si="3886">IF(WEEKDAY(X2617,2)=1,DATE(YEAR(X2617),MONTH(X2617),1),"")</f>
        <v/>
      </c>
      <c r="Y2618" s="18">
        <f t="shared" ref="Y2618:AA2618" si="3887">X2624+1</f>
        <v>42681</v>
      </c>
      <c r="Z2618" s="18">
        <f t="shared" si="3887"/>
        <v>42688</v>
      </c>
      <c r="AA2618" s="18">
        <f t="shared" si="3887"/>
        <v>42695</v>
      </c>
      <c r="AB2618" s="18">
        <f t="shared" ref="AB2618" si="3888">IF(AA2624&lt;&gt;"",IF(EOMONTH(X2617,0)&gt;AA2624,AA2624+1,""),"")</f>
        <v>42702</v>
      </c>
      <c r="AC2618" s="18" t="str">
        <f t="shared" ref="AC2618" si="3889">IF(AB2624&lt;&gt;"",IF(EOMONTH(X2617,0)&gt;AB2624,AB2624+1,""),"")</f>
        <v/>
      </c>
      <c r="AL2618" s="3"/>
      <c r="AM2618" s="3"/>
      <c r="AN2618" s="3"/>
      <c r="AO2618" s="3"/>
      <c r="AP2618" s="3"/>
      <c r="AQ2618" s="3"/>
      <c r="AR2618" s="3"/>
      <c r="AS2618" s="3"/>
      <c r="AT2618" s="3"/>
      <c r="AU2618" s="3"/>
      <c r="AV2618" s="3"/>
      <c r="AW2618" s="3"/>
    </row>
    <row r="2619" spans="1:49" ht="11.25" customHeight="1">
      <c r="A2619" s="56"/>
      <c r="B2619" s="56"/>
      <c r="C2619" s="27"/>
      <c r="D2619" s="27"/>
      <c r="E2619" s="27"/>
      <c r="F2619" s="27"/>
      <c r="G2619" s="27"/>
      <c r="H2619" s="27"/>
      <c r="I2619" s="27"/>
      <c r="J2619" s="27"/>
      <c r="K2619" s="27"/>
      <c r="L2619" s="27"/>
      <c r="M2619" s="27"/>
      <c r="N2619" s="27"/>
      <c r="O2619" s="27"/>
      <c r="P2619" s="27"/>
      <c r="Q2619" s="27"/>
      <c r="R2619" s="27"/>
      <c r="S2619" s="27"/>
      <c r="T2619" s="27"/>
      <c r="U2619" s="27"/>
      <c r="V2619" s="27"/>
      <c r="W2619" s="7" t="s">
        <v>36</v>
      </c>
      <c r="X2619" s="18">
        <f t="shared" ref="X2619" si="3890">IF(X2618&lt;&gt;"",X2618+1,IF(WEEKDAY(X2617,2)=2,DATE(YEAR(X2617),MONTH(X2617),1),""))</f>
        <v>42675</v>
      </c>
      <c r="Y2619" s="18">
        <f t="shared" ref="Y2619" si="3891">Y2618+1</f>
        <v>42682</v>
      </c>
      <c r="Z2619" s="18">
        <f t="shared" ref="Z2619" si="3892">Z2618+1</f>
        <v>42689</v>
      </c>
      <c r="AA2619" s="18">
        <f t="shared" ref="AA2619" si="3893">AA2618+1</f>
        <v>42696</v>
      </c>
      <c r="AB2619" s="18">
        <f t="shared" ref="AB2619" si="3894">IF(AB2618&lt;&gt;"",IF(EOMONTH(X2617,0)&gt;AB2618,AB2618+1,""),"")</f>
        <v>42703</v>
      </c>
      <c r="AC2619" s="18" t="str">
        <f t="shared" ref="AC2619" si="3895">IF(AC2618&lt;&gt;"",IF(EOMONTH(Y2617,0)&gt;AC2618,AC2618+1,""),"")</f>
        <v/>
      </c>
      <c r="AL2619" s="3"/>
      <c r="AM2619" s="3"/>
      <c r="AN2619" s="3"/>
      <c r="AO2619" s="3"/>
      <c r="AP2619" s="3"/>
      <c r="AQ2619" s="3"/>
      <c r="AR2619" s="3"/>
      <c r="AS2619" s="3"/>
      <c r="AT2619" s="3"/>
      <c r="AU2619" s="3"/>
      <c r="AV2619" s="3"/>
      <c r="AW2619" s="3"/>
    </row>
    <row r="2620" spans="1:49" ht="11.25" customHeight="1">
      <c r="A2620" s="56"/>
      <c r="B2620" s="56"/>
      <c r="C2620" s="27"/>
      <c r="D2620" s="27"/>
      <c r="E2620" s="27"/>
      <c r="F2620" s="27"/>
      <c r="G2620" s="27"/>
      <c r="H2620" s="27"/>
      <c r="I2620" s="27"/>
      <c r="J2620" s="27"/>
      <c r="K2620" s="27"/>
      <c r="L2620" s="27"/>
      <c r="M2620" s="27"/>
      <c r="N2620" s="27"/>
      <c r="O2620" s="27"/>
      <c r="P2620" s="27"/>
      <c r="Q2620" s="27"/>
      <c r="R2620" s="27"/>
      <c r="S2620" s="27"/>
      <c r="T2620" s="27"/>
      <c r="U2620" s="27"/>
      <c r="V2620" s="7"/>
      <c r="W2620" s="7" t="s">
        <v>35</v>
      </c>
      <c r="X2620" s="18">
        <f t="shared" ref="X2620" si="3896">IF(X2619&lt;&gt;"",X2619+1,IF(WEEKDAY(X2617,2)=3,DATE(YEAR(X2617),MONTH(X2617),1),""))</f>
        <v>42676</v>
      </c>
      <c r="Y2620" s="18">
        <f t="shared" ref="Y2620:AA2620" si="3897">Y2619+1</f>
        <v>42683</v>
      </c>
      <c r="Z2620" s="18">
        <f t="shared" si="3897"/>
        <v>42690</v>
      </c>
      <c r="AA2620" s="18">
        <f t="shared" si="3897"/>
        <v>42697</v>
      </c>
      <c r="AB2620" s="18">
        <f t="shared" ref="AB2620" si="3898">IF(AB2619&lt;&gt;"",IF(EOMONTH(X2617,0)&gt;AB2619,AB2619+1,""),"")</f>
        <v>42704</v>
      </c>
      <c r="AC2620" s="18" t="str">
        <f t="shared" ref="AC2620" si="3899">IF(AC2619&lt;&gt;"",IF(EOMONTH(Y2617,0)&gt;AC2619,AC2619+1,""),"")</f>
        <v/>
      </c>
      <c r="AL2620" s="3"/>
      <c r="AM2620" s="3"/>
      <c r="AN2620" s="3"/>
      <c r="AO2620" s="3"/>
      <c r="AP2620" s="3"/>
      <c r="AQ2620" s="3"/>
      <c r="AR2620" s="3"/>
      <c r="AS2620" s="3"/>
      <c r="AT2620" s="3"/>
      <c r="AU2620" s="3"/>
      <c r="AV2620" s="3"/>
      <c r="AW2620" s="3"/>
    </row>
    <row r="2621" spans="1:49" ht="11.25" customHeight="1">
      <c r="A2621" s="50">
        <f t="shared" ref="A2621" si="3900">A2617</f>
        <v>42652</v>
      </c>
      <c r="B2621" s="50"/>
      <c r="C2621" s="27"/>
      <c r="D2621" s="27"/>
      <c r="E2621" s="27"/>
      <c r="F2621" s="27"/>
      <c r="G2621" s="27"/>
      <c r="H2621" s="27"/>
      <c r="I2621" s="27"/>
      <c r="J2621" s="27"/>
      <c r="K2621" s="27"/>
      <c r="L2621" s="27"/>
      <c r="M2621" s="27"/>
      <c r="N2621" s="27"/>
      <c r="O2621" s="27"/>
      <c r="P2621" s="27"/>
      <c r="Q2621" s="27"/>
      <c r="R2621" s="27"/>
      <c r="S2621" s="27"/>
      <c r="T2621" s="27"/>
      <c r="U2621" s="27"/>
      <c r="V2621" s="7"/>
      <c r="W2621" s="7" t="s">
        <v>36</v>
      </c>
      <c r="X2621" s="18">
        <f t="shared" ref="X2621" si="3901">IF(X2620&lt;&gt;"",X2620+1,IF(WEEKDAY(X2617,2)=4,DATE(YEAR(X2617),MONTH(X2617),1),""))</f>
        <v>42677</v>
      </c>
      <c r="Y2621" s="18">
        <f t="shared" ref="Y2621:AA2621" si="3902">Y2620+1</f>
        <v>42684</v>
      </c>
      <c r="Z2621" s="18">
        <f t="shared" si="3902"/>
        <v>42691</v>
      </c>
      <c r="AA2621" s="18">
        <f t="shared" si="3902"/>
        <v>42698</v>
      </c>
      <c r="AB2621" s="18" t="str">
        <f t="shared" ref="AB2621" si="3903">IF(AB2620&lt;&gt;"",IF(EOMONTH(X2617,0)&gt;AB2620,AB2620+1,""),"")</f>
        <v/>
      </c>
      <c r="AC2621" s="18" t="str">
        <f t="shared" ref="AC2621" si="3904">IF(AC2620&lt;&gt;"",IF(EOMONTH(Y2617,0)&gt;AC2620,AC2620+1,""),"")</f>
        <v/>
      </c>
      <c r="AL2621" s="3"/>
      <c r="AM2621" s="3"/>
      <c r="AN2621" s="3"/>
      <c r="AO2621" s="3"/>
      <c r="AP2621" s="3"/>
      <c r="AQ2621" s="3"/>
      <c r="AR2621" s="3"/>
      <c r="AS2621" s="3"/>
      <c r="AT2621" s="3"/>
      <c r="AU2621" s="3"/>
      <c r="AV2621" s="3"/>
      <c r="AW2621" s="3"/>
    </row>
    <row r="2622" spans="1:49" ht="11.25" customHeight="1">
      <c r="A2622" s="50"/>
      <c r="B2622" s="50"/>
      <c r="C2622" s="27"/>
      <c r="D2622" s="27"/>
      <c r="E2622" s="27"/>
      <c r="F2622" s="27"/>
      <c r="G2622" s="27"/>
      <c r="H2622" s="27"/>
      <c r="I2622" s="27"/>
      <c r="J2622" s="27"/>
      <c r="K2622" s="27"/>
      <c r="L2622" s="27"/>
      <c r="M2622" s="27"/>
      <c r="N2622" s="27"/>
      <c r="O2622" s="27"/>
      <c r="P2622" s="27"/>
      <c r="Q2622" s="27"/>
      <c r="R2622" s="27"/>
      <c r="S2622" s="27"/>
      <c r="T2622" s="27"/>
      <c r="U2622" s="27"/>
      <c r="V2622" s="7"/>
      <c r="W2622" s="7" t="s">
        <v>37</v>
      </c>
      <c r="X2622" s="18">
        <f t="shared" ref="X2622" si="3905">IF(X2621&lt;&gt;"",X2621+1,IF(WEEKDAY(X2617,2)=5,DATE(YEAR(X2617),MONTH(X2617),1),""))</f>
        <v>42678</v>
      </c>
      <c r="Y2622" s="18">
        <f t="shared" ref="Y2622:AA2622" si="3906">Y2621+1</f>
        <v>42685</v>
      </c>
      <c r="Z2622" s="18">
        <f t="shared" si="3906"/>
        <v>42692</v>
      </c>
      <c r="AA2622" s="18">
        <f t="shared" si="3906"/>
        <v>42699</v>
      </c>
      <c r="AB2622" s="18" t="str">
        <f t="shared" ref="AB2622" si="3907">IF(AB2621&lt;&gt;"",IF(EOMONTH(X2617,0)&gt;AB2621,AB2621+1,""),"")</f>
        <v/>
      </c>
      <c r="AC2622" s="18" t="str">
        <f t="shared" ref="AC2622" si="3908">IF(AC2621&lt;&gt;"",IF(EOMONTH(Y2617,0)&gt;AC2621,AC2621+1,""),"")</f>
        <v/>
      </c>
      <c r="AL2622" s="3"/>
      <c r="AM2622" s="3"/>
      <c r="AN2622" s="3"/>
      <c r="AO2622" s="3"/>
      <c r="AP2622" s="3"/>
      <c r="AQ2622" s="3"/>
      <c r="AR2622" s="3"/>
      <c r="AS2622" s="3"/>
      <c r="AT2622" s="3"/>
      <c r="AU2622" s="3"/>
      <c r="AV2622" s="3"/>
      <c r="AW2622" s="3"/>
    </row>
    <row r="2623" spans="1:49" ht="11.25" customHeight="1">
      <c r="A2623" s="48" t="str">
        <f>IF(COUNTIF($AE$18:$AE$60,A2617)=1,VLOOKUP(A2617,$AE$18:$AF$60,2,0),"")</f>
        <v/>
      </c>
      <c r="B2623" s="48"/>
      <c r="C2623" s="27"/>
      <c r="D2623" s="27"/>
      <c r="E2623" s="27"/>
      <c r="F2623" s="27"/>
      <c r="G2623" s="27"/>
      <c r="H2623" s="27"/>
      <c r="I2623" s="27"/>
      <c r="J2623" s="27"/>
      <c r="K2623" s="27"/>
      <c r="L2623" s="27"/>
      <c r="M2623" s="27"/>
      <c r="N2623" s="27"/>
      <c r="O2623" s="27"/>
      <c r="P2623" s="27"/>
      <c r="Q2623" s="27"/>
      <c r="R2623" s="27"/>
      <c r="S2623" s="27"/>
      <c r="T2623" s="27"/>
      <c r="U2623" s="27"/>
      <c r="V2623" s="7"/>
      <c r="W2623" s="7" t="s">
        <v>38</v>
      </c>
      <c r="X2623" s="18">
        <f t="shared" ref="X2623" si="3909">IF(X2622&lt;&gt;"",X2622+1,IF(WEEKDAY(X2617,2)=6,DATE(YEAR(X2617),MONTH(X2617),1),""))</f>
        <v>42679</v>
      </c>
      <c r="Y2623" s="18">
        <f t="shared" ref="Y2623:AA2623" si="3910">Y2622+1</f>
        <v>42686</v>
      </c>
      <c r="Z2623" s="18">
        <f t="shared" si="3910"/>
        <v>42693</v>
      </c>
      <c r="AA2623" s="18">
        <f t="shared" si="3910"/>
        <v>42700</v>
      </c>
      <c r="AB2623" s="18" t="str">
        <f t="shared" ref="AB2623" si="3911">IF(AB2622&lt;&gt;"",IF(EOMONTH(X2617,0)&gt;AB2622,AB2622+1,""),"")</f>
        <v/>
      </c>
      <c r="AC2623" s="18" t="str">
        <f t="shared" ref="AC2623" si="3912">IF(AC2622&lt;&gt;"",IF(EOMONTH(Y2617,0)&gt;AC2622,AC2622+1,""),"")</f>
        <v/>
      </c>
      <c r="AL2623" s="3"/>
      <c r="AM2623" s="3"/>
      <c r="AN2623" s="3"/>
      <c r="AO2623" s="3"/>
      <c r="AP2623" s="3"/>
      <c r="AQ2623" s="3"/>
      <c r="AR2623" s="3"/>
      <c r="AS2623" s="3"/>
      <c r="AT2623" s="3"/>
      <c r="AU2623" s="3"/>
      <c r="AV2623" s="3"/>
      <c r="AW2623" s="3"/>
    </row>
    <row r="2624" spans="1:49" ht="11.25" customHeight="1">
      <c r="A2624" s="49"/>
      <c r="B2624" s="49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7"/>
      <c r="W2624" s="19" t="s">
        <v>38</v>
      </c>
      <c r="X2624" s="20">
        <f t="shared" ref="X2624" si="3913">IF(X2623&lt;&gt;"",X2623+1,IF(WEEKDAY(X2617,2)=7,DATE(YEAR(X2617),MONTH(X2617),1),""))</f>
        <v>42680</v>
      </c>
      <c r="Y2624" s="20">
        <f t="shared" ref="Y2624:AA2624" si="3914">Y2623+1</f>
        <v>42687</v>
      </c>
      <c r="Z2624" s="20">
        <f t="shared" si="3914"/>
        <v>42694</v>
      </c>
      <c r="AA2624" s="20">
        <f t="shared" si="3914"/>
        <v>42701</v>
      </c>
      <c r="AB2624" s="20" t="str">
        <f t="shared" ref="AB2624" si="3915">IF(AB2623&lt;&gt;"",IF(EOMONTH(X2617,0)&gt;AB2623,AB2623+1,""),"")</f>
        <v/>
      </c>
      <c r="AC2624" s="20" t="str">
        <f t="shared" ref="AC2624" si="3916">IF(AC2623&lt;&gt;"",IF(EOMONTH(Y2617,0)&gt;AC2623,AC2623+1,""),"")</f>
        <v/>
      </c>
      <c r="AL2624" s="3"/>
      <c r="AM2624" s="3"/>
      <c r="AN2624" s="3"/>
      <c r="AO2624" s="3"/>
      <c r="AP2624" s="3"/>
      <c r="AQ2624" s="3"/>
      <c r="AR2624" s="3"/>
      <c r="AS2624" s="3"/>
      <c r="AT2624" s="3"/>
      <c r="AU2624" s="3"/>
      <c r="AV2624" s="3"/>
      <c r="AW2624" s="3"/>
    </row>
    <row r="2625" spans="1:49" ht="33.75" customHeight="1">
      <c r="A2625" s="51">
        <f>TRUNC((A2627-WEEKDAY(A2627,2)-DATE(YEAR(A2627+4-WEEKDAY(A2627,2)),1,-10))/7)</f>
        <v>41</v>
      </c>
      <c r="B2625" s="51"/>
      <c r="C2625" s="52" t="str">
        <f>IF(MONTH(A2627)=MONTH(A2681),VLOOKUP(MONTH(A2627),$AI$1:$AJ$12,2,2)&amp;" "&amp;YEAR(A2627),VLOOKUP(MONTH(A2627),$AI$1:$AJ$12,2,2)&amp;" "&amp;YEAR(A2627)&amp;" / "&amp;VLOOKUP(MONTH(A2681),$AI$1:$AJ$12,2,2)&amp;" "&amp;YEAR(A2681))</f>
        <v>Oktober 2016</v>
      </c>
      <c r="D2625" s="52"/>
      <c r="E2625" s="52"/>
      <c r="F2625" s="52"/>
      <c r="G2625" s="52"/>
      <c r="H2625" s="52"/>
      <c r="I2625" s="52"/>
      <c r="J2625" s="52"/>
      <c r="K2625" s="52"/>
      <c r="L2625" s="52"/>
      <c r="M2625" s="52" t="str">
        <f t="shared" ref="M2625" si="3917">C2625</f>
        <v>Oktober 2016</v>
      </c>
      <c r="N2625" s="52"/>
      <c r="O2625" s="52"/>
      <c r="P2625" s="52"/>
      <c r="Q2625" s="52"/>
      <c r="R2625" s="52"/>
      <c r="S2625" s="52"/>
      <c r="T2625" s="52"/>
      <c r="U2625" s="52"/>
      <c r="V2625" s="52"/>
      <c r="W2625" s="52"/>
      <c r="X2625" s="52"/>
      <c r="Y2625" s="52"/>
      <c r="Z2625" s="53">
        <f t="shared" ref="Z2625" si="3918">A2625</f>
        <v>41</v>
      </c>
      <c r="AA2625" s="53"/>
      <c r="AB2625" s="53"/>
      <c r="AC2625" s="53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  <c r="AV2625" s="3"/>
      <c r="AW2625" s="3"/>
    </row>
    <row r="2626" spans="1:49" ht="11.25" customHeight="1">
      <c r="A2626" s="27"/>
      <c r="B2626" s="27"/>
      <c r="C2626" s="27"/>
      <c r="D2626" s="27"/>
      <c r="E2626" s="27"/>
      <c r="F2626" s="27"/>
      <c r="G2626" s="27"/>
      <c r="H2626" s="27"/>
      <c r="I2626" s="27"/>
      <c r="J2626" s="27"/>
      <c r="K2626" s="27"/>
      <c r="L2626" s="2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L2626" s="3"/>
      <c r="AM2626" s="3"/>
      <c r="AN2626" s="3"/>
      <c r="AO2626" s="3"/>
      <c r="AP2626" s="3"/>
      <c r="AQ2626" s="3"/>
      <c r="AR2626" s="3"/>
      <c r="AS2626" s="3"/>
      <c r="AT2626" s="3"/>
      <c r="AU2626" s="3"/>
      <c r="AV2626" s="3"/>
      <c r="AW2626" s="3"/>
    </row>
    <row r="2627" spans="1:49" ht="11.25" customHeight="1">
      <c r="A2627" s="58">
        <f t="shared" ref="A2627" si="3919">A2617+1</f>
        <v>42653</v>
      </c>
      <c r="B2627" s="58"/>
      <c r="C2627" s="27"/>
      <c r="D2627" s="27"/>
      <c r="E2627" s="27"/>
      <c r="F2627" s="27"/>
      <c r="G2627" s="27"/>
      <c r="H2627" s="27"/>
      <c r="I2627" s="27"/>
      <c r="J2627" s="27"/>
      <c r="K2627" s="27"/>
      <c r="L2627" s="2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  <c r="AV2627" s="3"/>
      <c r="AW2627" s="3"/>
    </row>
    <row r="2628" spans="1:49" ht="11.25" customHeight="1">
      <c r="A2628" s="58"/>
      <c r="B2628" s="58"/>
      <c r="C2628" s="27"/>
      <c r="D2628" s="27"/>
      <c r="E2628" s="27"/>
      <c r="F2628" s="27"/>
      <c r="G2628" s="27"/>
      <c r="H2628" s="27"/>
      <c r="I2628" s="27"/>
      <c r="J2628" s="27"/>
      <c r="K2628" s="27"/>
      <c r="L2628" s="2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  <c r="AV2628" s="3"/>
      <c r="AW2628" s="3"/>
    </row>
    <row r="2629" spans="1:49" ht="11.25" customHeight="1">
      <c r="A2629" s="58"/>
      <c r="B2629" s="58"/>
      <c r="C2629" s="27"/>
      <c r="D2629" s="27"/>
      <c r="E2629" s="27"/>
      <c r="F2629" s="27"/>
      <c r="G2629" s="27"/>
      <c r="H2629" s="27"/>
      <c r="I2629" s="27"/>
      <c r="J2629" s="27"/>
      <c r="K2629" s="27"/>
      <c r="L2629" s="2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  <c r="AV2629" s="3"/>
      <c r="AW2629" s="3"/>
    </row>
    <row r="2630" spans="1:49" ht="11.25" customHeight="1">
      <c r="A2630" s="58"/>
      <c r="B2630" s="58"/>
      <c r="C2630" s="27"/>
      <c r="D2630" s="27"/>
      <c r="E2630" s="27"/>
      <c r="F2630" s="28"/>
      <c r="G2630" s="27"/>
      <c r="H2630" s="27"/>
      <c r="I2630" s="27"/>
      <c r="J2630" s="27"/>
      <c r="K2630" s="27"/>
      <c r="L2630" s="2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L2630" s="3"/>
      <c r="AM2630" s="3"/>
      <c r="AN2630" s="3"/>
      <c r="AO2630" s="3"/>
      <c r="AP2630" s="3"/>
      <c r="AQ2630" s="3"/>
      <c r="AR2630" s="3"/>
      <c r="AS2630" s="3"/>
      <c r="AT2630" s="3"/>
      <c r="AU2630" s="3"/>
      <c r="AV2630" s="3"/>
      <c r="AW2630" s="3"/>
    </row>
    <row r="2631" spans="1:49" ht="11.25" customHeight="1">
      <c r="A2631" s="57">
        <f t="shared" ref="A2631" si="3920">A2627</f>
        <v>42653</v>
      </c>
      <c r="B2631" s="57"/>
      <c r="C2631" s="27"/>
      <c r="D2631" s="27"/>
      <c r="E2631" s="27"/>
      <c r="F2631" s="27"/>
      <c r="G2631" s="27"/>
      <c r="H2631" s="27"/>
      <c r="I2631" s="27"/>
      <c r="J2631" s="27"/>
      <c r="K2631" s="27"/>
      <c r="L2631" s="2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L2631" s="3"/>
      <c r="AM2631" s="3"/>
      <c r="AN2631" s="3"/>
      <c r="AO2631" s="3"/>
      <c r="AP2631" s="3"/>
      <c r="AQ2631" s="3"/>
      <c r="AR2631" s="3"/>
      <c r="AS2631" s="3"/>
      <c r="AT2631" s="3"/>
      <c r="AU2631" s="3"/>
      <c r="AV2631" s="3"/>
      <c r="AW2631" s="3"/>
    </row>
    <row r="2632" spans="1:49" ht="11.25" customHeight="1">
      <c r="A2632" s="57"/>
      <c r="B2632" s="57"/>
      <c r="C2632" s="27"/>
      <c r="D2632" s="27"/>
      <c r="E2632" s="27"/>
      <c r="F2632" s="27"/>
      <c r="G2632" s="27"/>
      <c r="H2632" s="27"/>
      <c r="I2632" s="27"/>
      <c r="J2632" s="27"/>
      <c r="K2632" s="27"/>
      <c r="L2632" s="2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L2632" s="3"/>
      <c r="AM2632" s="3"/>
      <c r="AN2632" s="3"/>
      <c r="AO2632" s="3"/>
      <c r="AP2632" s="3"/>
      <c r="AQ2632" s="3"/>
      <c r="AR2632" s="3"/>
      <c r="AS2632" s="3"/>
      <c r="AT2632" s="3"/>
      <c r="AU2632" s="3"/>
      <c r="AV2632" s="3"/>
      <c r="AW2632" s="3"/>
    </row>
    <row r="2633" spans="1:49" ht="11.25" customHeight="1">
      <c r="A2633" s="54" t="str">
        <f>IF(COUNTIF($AE$18:$AE$60,A2627)=1,VLOOKUP(A2627,$AE$18:$AF$60,2,0),"")</f>
        <v/>
      </c>
      <c r="B2633" s="54"/>
      <c r="C2633" s="27"/>
      <c r="D2633" s="27"/>
      <c r="E2633" s="27"/>
      <c r="F2633" s="27"/>
      <c r="G2633" s="27"/>
      <c r="H2633" s="27"/>
      <c r="I2633" s="27"/>
      <c r="J2633" s="27"/>
      <c r="K2633" s="27"/>
      <c r="L2633" s="2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  <c r="AV2633" s="3"/>
      <c r="AW2633" s="3"/>
    </row>
    <row r="2634" spans="1:49" ht="11.25" customHeight="1">
      <c r="A2634" s="55"/>
      <c r="B2634" s="55"/>
      <c r="C2634" s="29"/>
      <c r="D2634" s="29"/>
      <c r="E2634" s="29"/>
      <c r="F2634" s="29"/>
      <c r="G2634" s="29"/>
      <c r="H2634" s="29"/>
      <c r="I2634" s="29"/>
      <c r="J2634" s="29"/>
      <c r="K2634" s="29"/>
      <c r="L2634" s="29"/>
      <c r="M2634" s="11"/>
      <c r="N2634" s="11"/>
      <c r="O2634" s="11"/>
      <c r="P2634" s="11"/>
      <c r="Q2634" s="11"/>
      <c r="R2634" s="11"/>
      <c r="S2634" s="11"/>
      <c r="T2634" s="11"/>
      <c r="U2634" s="11"/>
      <c r="V2634" s="7"/>
      <c r="W2634" s="7"/>
      <c r="X2634" s="7"/>
      <c r="Y2634" s="7"/>
      <c r="Z2634" s="7"/>
      <c r="AA2634" s="7"/>
      <c r="AB2634" s="7"/>
      <c r="AC2634" s="7"/>
      <c r="AL2634" s="3"/>
      <c r="AM2634" s="3"/>
      <c r="AN2634" s="3"/>
      <c r="AO2634" s="3"/>
      <c r="AP2634" s="3"/>
      <c r="AQ2634" s="3"/>
      <c r="AR2634" s="3"/>
      <c r="AS2634" s="3"/>
      <c r="AT2634" s="3"/>
      <c r="AU2634" s="3"/>
      <c r="AV2634" s="3"/>
      <c r="AW2634" s="3"/>
    </row>
    <row r="2635" spans="1:49" ht="11.25" customHeight="1">
      <c r="A2635" s="27"/>
      <c r="B2635" s="27"/>
      <c r="C2635" s="27"/>
      <c r="D2635" s="27"/>
      <c r="E2635" s="27"/>
      <c r="F2635" s="27"/>
      <c r="G2635" s="27"/>
      <c r="H2635" s="27"/>
      <c r="I2635" s="27"/>
      <c r="J2635" s="27"/>
      <c r="K2635" s="27"/>
      <c r="L2635" s="2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  <c r="AV2635" s="3"/>
      <c r="AW2635" s="3"/>
    </row>
    <row r="2636" spans="1:49" ht="11.25" customHeight="1">
      <c r="A2636" s="58">
        <f t="shared" ref="A2636" si="3921">A2627+1</f>
        <v>42654</v>
      </c>
      <c r="B2636" s="58"/>
      <c r="C2636" s="27"/>
      <c r="D2636" s="27"/>
      <c r="E2636" s="27"/>
      <c r="F2636" s="27"/>
      <c r="G2636" s="27"/>
      <c r="H2636" s="27"/>
      <c r="I2636" s="27"/>
      <c r="J2636" s="27"/>
      <c r="K2636" s="27"/>
      <c r="L2636" s="2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  <c r="AV2636" s="3"/>
      <c r="AW2636" s="3"/>
    </row>
    <row r="2637" spans="1:49" ht="11.25" customHeight="1">
      <c r="A2637" s="58"/>
      <c r="B2637" s="58"/>
      <c r="C2637" s="27"/>
      <c r="D2637" s="27"/>
      <c r="E2637" s="27"/>
      <c r="F2637" s="27"/>
      <c r="G2637" s="27"/>
      <c r="H2637" s="27"/>
      <c r="I2637" s="27"/>
      <c r="J2637" s="27"/>
      <c r="K2637" s="27"/>
      <c r="L2637" s="2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  <c r="AV2637" s="3"/>
      <c r="AW2637" s="3"/>
    </row>
    <row r="2638" spans="1:49" ht="11.25" customHeight="1">
      <c r="A2638" s="58"/>
      <c r="B2638" s="58"/>
      <c r="C2638" s="27"/>
      <c r="D2638" s="27"/>
      <c r="E2638" s="27"/>
      <c r="F2638" s="27"/>
      <c r="G2638" s="27"/>
      <c r="H2638" s="27"/>
      <c r="I2638" s="27"/>
      <c r="J2638" s="27"/>
      <c r="K2638" s="27"/>
      <c r="L2638" s="2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L2638" s="3"/>
      <c r="AM2638" s="3"/>
      <c r="AN2638" s="3"/>
      <c r="AO2638" s="3"/>
      <c r="AP2638" s="3"/>
      <c r="AQ2638" s="3"/>
      <c r="AR2638" s="3"/>
      <c r="AS2638" s="3"/>
      <c r="AT2638" s="3"/>
      <c r="AU2638" s="3"/>
      <c r="AV2638" s="3"/>
      <c r="AW2638" s="3"/>
    </row>
    <row r="2639" spans="1:49" ht="11.25" customHeight="1">
      <c r="A2639" s="58"/>
      <c r="B2639" s="58"/>
      <c r="C2639" s="27"/>
      <c r="D2639" s="27"/>
      <c r="E2639" s="27"/>
      <c r="F2639" s="27"/>
      <c r="G2639" s="27"/>
      <c r="H2639" s="27"/>
      <c r="I2639" s="27"/>
      <c r="J2639" s="27"/>
      <c r="K2639" s="27"/>
      <c r="L2639" s="2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L2639" s="3"/>
      <c r="AM2639" s="3"/>
      <c r="AN2639" s="3"/>
      <c r="AO2639" s="3"/>
      <c r="AP2639" s="3"/>
      <c r="AQ2639" s="3"/>
      <c r="AR2639" s="3"/>
      <c r="AS2639" s="3"/>
      <c r="AT2639" s="3"/>
      <c r="AU2639" s="3"/>
      <c r="AV2639" s="3"/>
      <c r="AW2639" s="3"/>
    </row>
    <row r="2640" spans="1:49" ht="11.25" customHeight="1">
      <c r="A2640" s="57">
        <f t="shared" ref="A2640" si="3922">A2636</f>
        <v>42654</v>
      </c>
      <c r="B2640" s="57"/>
      <c r="C2640" s="27"/>
      <c r="D2640" s="27"/>
      <c r="E2640" s="27"/>
      <c r="F2640" s="27"/>
      <c r="G2640" s="27"/>
      <c r="H2640" s="27"/>
      <c r="I2640" s="27"/>
      <c r="J2640" s="27"/>
      <c r="K2640" s="27"/>
      <c r="L2640" s="2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L2640" s="3"/>
      <c r="AM2640" s="3"/>
      <c r="AN2640" s="3"/>
      <c r="AO2640" s="3"/>
      <c r="AP2640" s="3"/>
      <c r="AQ2640" s="3"/>
      <c r="AR2640" s="3"/>
      <c r="AS2640" s="3"/>
      <c r="AT2640" s="3"/>
      <c r="AU2640" s="3"/>
      <c r="AV2640" s="3"/>
      <c r="AW2640" s="3"/>
    </row>
    <row r="2641" spans="1:49" ht="11.25" customHeight="1">
      <c r="A2641" s="57"/>
      <c r="B2641" s="57"/>
      <c r="C2641" s="27"/>
      <c r="D2641" s="27"/>
      <c r="E2641" s="27"/>
      <c r="F2641" s="27"/>
      <c r="G2641" s="27"/>
      <c r="H2641" s="27"/>
      <c r="I2641" s="27"/>
      <c r="J2641" s="27"/>
      <c r="K2641" s="27"/>
      <c r="L2641" s="2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L2641" s="3"/>
      <c r="AM2641" s="3"/>
      <c r="AN2641" s="3"/>
      <c r="AO2641" s="3"/>
      <c r="AP2641" s="3"/>
      <c r="AQ2641" s="3"/>
      <c r="AR2641" s="3"/>
      <c r="AS2641" s="3"/>
      <c r="AT2641" s="3"/>
      <c r="AU2641" s="3"/>
      <c r="AV2641" s="3"/>
      <c r="AW2641" s="3"/>
    </row>
    <row r="2642" spans="1:49" ht="11.25" customHeight="1">
      <c r="A2642" s="54" t="str">
        <f>IF(COUNTIF($AE$18:$AE$60,A2636)=1,VLOOKUP(A2636,$AE$18:$AF$60,2,0),"")</f>
        <v/>
      </c>
      <c r="B2642" s="54"/>
      <c r="C2642" s="27"/>
      <c r="D2642" s="27"/>
      <c r="E2642" s="27"/>
      <c r="F2642" s="27"/>
      <c r="G2642" s="27"/>
      <c r="H2642" s="27"/>
      <c r="I2642" s="27"/>
      <c r="J2642" s="27"/>
      <c r="K2642" s="27"/>
      <c r="L2642" s="2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L2642" s="3"/>
      <c r="AM2642" s="3"/>
      <c r="AN2642" s="3"/>
      <c r="AO2642" s="3"/>
      <c r="AP2642" s="3"/>
      <c r="AQ2642" s="3"/>
      <c r="AR2642" s="3"/>
      <c r="AS2642" s="3"/>
      <c r="AT2642" s="3"/>
      <c r="AU2642" s="3"/>
      <c r="AV2642" s="3"/>
      <c r="AW2642" s="3"/>
    </row>
    <row r="2643" spans="1:49" ht="11.25" customHeight="1">
      <c r="A2643" s="55"/>
      <c r="B2643" s="55"/>
      <c r="C2643" s="29"/>
      <c r="D2643" s="29"/>
      <c r="E2643" s="29"/>
      <c r="F2643" s="29"/>
      <c r="G2643" s="29"/>
      <c r="H2643" s="29"/>
      <c r="I2643" s="29"/>
      <c r="J2643" s="29"/>
      <c r="K2643" s="29"/>
      <c r="L2643" s="29"/>
      <c r="M2643" s="11"/>
      <c r="N2643" s="11"/>
      <c r="O2643" s="11"/>
      <c r="P2643" s="11"/>
      <c r="Q2643" s="11"/>
      <c r="R2643" s="11"/>
      <c r="S2643" s="11"/>
      <c r="T2643" s="11"/>
      <c r="U2643" s="11"/>
      <c r="V2643" s="7"/>
      <c r="W2643" s="7"/>
      <c r="X2643" s="7"/>
      <c r="Y2643" s="7"/>
      <c r="Z2643" s="7"/>
      <c r="AA2643" s="7"/>
      <c r="AB2643" s="7"/>
      <c r="AC2643" s="7"/>
      <c r="AL2643" s="3"/>
      <c r="AM2643" s="3"/>
      <c r="AN2643" s="3"/>
      <c r="AO2643" s="3"/>
      <c r="AP2643" s="3"/>
      <c r="AQ2643" s="3"/>
      <c r="AR2643" s="3"/>
      <c r="AS2643" s="3"/>
      <c r="AT2643" s="3"/>
      <c r="AU2643" s="3"/>
      <c r="AV2643" s="3"/>
      <c r="AW2643" s="3"/>
    </row>
    <row r="2644" spans="1:49" ht="11.25" customHeight="1">
      <c r="A2644" s="30"/>
      <c r="B2644" s="30"/>
      <c r="C2644" s="27"/>
      <c r="D2644" s="27"/>
      <c r="E2644" s="27"/>
      <c r="F2644" s="27"/>
      <c r="G2644" s="27"/>
      <c r="H2644" s="27"/>
      <c r="I2644" s="27"/>
      <c r="J2644" s="27"/>
      <c r="K2644" s="27"/>
      <c r="L2644" s="2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L2644" s="3"/>
      <c r="AM2644" s="3"/>
      <c r="AN2644" s="3"/>
      <c r="AO2644" s="3"/>
      <c r="AP2644" s="3"/>
      <c r="AQ2644" s="3"/>
      <c r="AR2644" s="3"/>
      <c r="AS2644" s="3"/>
      <c r="AT2644" s="3"/>
      <c r="AU2644" s="3"/>
      <c r="AV2644" s="3"/>
      <c r="AW2644" s="3"/>
    </row>
    <row r="2645" spans="1:49" ht="11.25" customHeight="1">
      <c r="A2645" s="58">
        <f t="shared" ref="A2645" si="3923">A2636+1</f>
        <v>42655</v>
      </c>
      <c r="B2645" s="58"/>
      <c r="C2645" s="27"/>
      <c r="D2645" s="27"/>
      <c r="E2645" s="27"/>
      <c r="F2645" s="27"/>
      <c r="G2645" s="27"/>
      <c r="H2645" s="27"/>
      <c r="I2645" s="27"/>
      <c r="J2645" s="27"/>
      <c r="K2645" s="27"/>
      <c r="L2645" s="2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L2645" s="3"/>
      <c r="AM2645" s="3"/>
      <c r="AN2645" s="3"/>
      <c r="AO2645" s="3"/>
      <c r="AP2645" s="3"/>
      <c r="AQ2645" s="3"/>
      <c r="AR2645" s="3"/>
      <c r="AS2645" s="3"/>
      <c r="AT2645" s="3"/>
      <c r="AU2645" s="3"/>
      <c r="AV2645" s="3"/>
      <c r="AW2645" s="3"/>
    </row>
    <row r="2646" spans="1:49" ht="11.25" customHeight="1">
      <c r="A2646" s="58"/>
      <c r="B2646" s="58"/>
      <c r="C2646" s="27"/>
      <c r="D2646" s="27"/>
      <c r="E2646" s="27"/>
      <c r="F2646" s="27"/>
      <c r="G2646" s="27"/>
      <c r="H2646" s="27"/>
      <c r="I2646" s="27"/>
      <c r="J2646" s="27"/>
      <c r="K2646" s="27"/>
      <c r="L2646" s="2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L2646" s="3"/>
      <c r="AM2646" s="3"/>
      <c r="AN2646" s="3"/>
      <c r="AO2646" s="3"/>
      <c r="AP2646" s="3"/>
      <c r="AQ2646" s="3"/>
      <c r="AR2646" s="3"/>
      <c r="AS2646" s="3"/>
      <c r="AT2646" s="3"/>
      <c r="AU2646" s="3"/>
      <c r="AV2646" s="3"/>
      <c r="AW2646" s="3"/>
    </row>
    <row r="2647" spans="1:49" ht="11.25" customHeight="1">
      <c r="A2647" s="58"/>
      <c r="B2647" s="58"/>
      <c r="C2647" s="27"/>
      <c r="D2647" s="27"/>
      <c r="E2647" s="27"/>
      <c r="F2647" s="27"/>
      <c r="G2647" s="27"/>
      <c r="H2647" s="27"/>
      <c r="I2647" s="27"/>
      <c r="J2647" s="27"/>
      <c r="K2647" s="27"/>
      <c r="L2647" s="2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L2647" s="3"/>
      <c r="AM2647" s="3"/>
      <c r="AN2647" s="3"/>
      <c r="AO2647" s="3"/>
      <c r="AP2647" s="3"/>
      <c r="AQ2647" s="3"/>
      <c r="AR2647" s="3"/>
      <c r="AS2647" s="3"/>
      <c r="AT2647" s="3"/>
      <c r="AU2647" s="3"/>
      <c r="AV2647" s="3"/>
      <c r="AW2647" s="3"/>
    </row>
    <row r="2648" spans="1:49" ht="11.25" customHeight="1">
      <c r="A2648" s="58"/>
      <c r="B2648" s="58"/>
      <c r="C2648" s="27"/>
      <c r="D2648" s="27"/>
      <c r="E2648" s="27"/>
      <c r="F2648" s="27"/>
      <c r="G2648" s="27"/>
      <c r="H2648" s="27"/>
      <c r="I2648" s="27"/>
      <c r="J2648" s="27"/>
      <c r="K2648" s="27"/>
      <c r="L2648" s="2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L2648" s="3"/>
      <c r="AM2648" s="3"/>
      <c r="AN2648" s="3"/>
      <c r="AO2648" s="3"/>
      <c r="AP2648" s="3"/>
      <c r="AQ2648" s="3"/>
      <c r="AR2648" s="3"/>
      <c r="AS2648" s="3"/>
      <c r="AT2648" s="3"/>
      <c r="AU2648" s="3"/>
      <c r="AV2648" s="3"/>
      <c r="AW2648" s="3"/>
    </row>
    <row r="2649" spans="1:49" ht="11.25" customHeight="1">
      <c r="A2649" s="57">
        <f t="shared" ref="A2649" si="3924">A2645</f>
        <v>42655</v>
      </c>
      <c r="B2649" s="57"/>
      <c r="C2649" s="27"/>
      <c r="D2649" s="27"/>
      <c r="E2649" s="27"/>
      <c r="F2649" s="27"/>
      <c r="G2649" s="27"/>
      <c r="H2649" s="27"/>
      <c r="I2649" s="27"/>
      <c r="J2649" s="27"/>
      <c r="K2649" s="27"/>
      <c r="L2649" s="2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L2649" s="3"/>
      <c r="AM2649" s="3"/>
      <c r="AN2649" s="3"/>
      <c r="AO2649" s="3"/>
      <c r="AP2649" s="3"/>
      <c r="AQ2649" s="3"/>
      <c r="AR2649" s="3"/>
      <c r="AS2649" s="3"/>
      <c r="AT2649" s="3"/>
      <c r="AU2649" s="3"/>
      <c r="AV2649" s="3"/>
      <c r="AW2649" s="3"/>
    </row>
    <row r="2650" spans="1:49" ht="11.25" customHeight="1">
      <c r="A2650" s="57"/>
      <c r="B2650" s="57"/>
      <c r="C2650" s="27"/>
      <c r="D2650" s="27"/>
      <c r="E2650" s="27"/>
      <c r="F2650" s="27"/>
      <c r="G2650" s="27"/>
      <c r="H2650" s="27"/>
      <c r="I2650" s="27"/>
      <c r="J2650" s="27"/>
      <c r="K2650" s="27"/>
      <c r="L2650" s="2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L2650" s="3"/>
      <c r="AM2650" s="3"/>
      <c r="AN2650" s="3"/>
      <c r="AO2650" s="3"/>
      <c r="AP2650" s="3"/>
      <c r="AQ2650" s="3"/>
      <c r="AR2650" s="3"/>
      <c r="AS2650" s="3"/>
      <c r="AT2650" s="3"/>
      <c r="AU2650" s="3"/>
      <c r="AV2650" s="3"/>
      <c r="AW2650" s="3"/>
    </row>
    <row r="2651" spans="1:49" ht="11.25" customHeight="1">
      <c r="A2651" s="54" t="str">
        <f>IF(COUNTIF($AE$18:$AE$60,A2645)=1,VLOOKUP(A2645,$AE$18:$AF$60,2,0),"")</f>
        <v/>
      </c>
      <c r="B2651" s="54"/>
      <c r="C2651" s="27"/>
      <c r="D2651" s="27"/>
      <c r="E2651" s="27"/>
      <c r="F2651" s="27"/>
      <c r="G2651" s="27"/>
      <c r="H2651" s="27"/>
      <c r="I2651" s="27"/>
      <c r="J2651" s="27"/>
      <c r="K2651" s="27"/>
      <c r="L2651" s="2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L2651" s="3"/>
      <c r="AM2651" s="3"/>
      <c r="AN2651" s="3"/>
      <c r="AO2651" s="3"/>
      <c r="AP2651" s="3"/>
      <c r="AQ2651" s="3"/>
      <c r="AR2651" s="3"/>
      <c r="AS2651" s="3"/>
      <c r="AT2651" s="3"/>
      <c r="AU2651" s="3"/>
      <c r="AV2651" s="3"/>
      <c r="AW2651" s="3"/>
    </row>
    <row r="2652" spans="1:49" ht="11.25" customHeight="1">
      <c r="A2652" s="55"/>
      <c r="B2652" s="55"/>
      <c r="C2652" s="29"/>
      <c r="D2652" s="29"/>
      <c r="E2652" s="29"/>
      <c r="F2652" s="29"/>
      <c r="G2652" s="29"/>
      <c r="H2652" s="29"/>
      <c r="I2652" s="29"/>
      <c r="J2652" s="29"/>
      <c r="K2652" s="29"/>
      <c r="L2652" s="29"/>
      <c r="M2652" s="11"/>
      <c r="N2652" s="11"/>
      <c r="O2652" s="11"/>
      <c r="P2652" s="11"/>
      <c r="Q2652" s="11"/>
      <c r="R2652" s="11"/>
      <c r="S2652" s="11"/>
      <c r="T2652" s="11"/>
      <c r="U2652" s="11"/>
      <c r="V2652" s="7"/>
      <c r="W2652" s="7"/>
      <c r="X2652" s="7"/>
      <c r="Y2652" s="7"/>
      <c r="Z2652" s="7"/>
      <c r="AA2652" s="7"/>
      <c r="AB2652" s="7"/>
      <c r="AC2652" s="7"/>
      <c r="AL2652" s="3"/>
      <c r="AM2652" s="3"/>
      <c r="AN2652" s="3"/>
      <c r="AO2652" s="3"/>
      <c r="AP2652" s="3"/>
      <c r="AQ2652" s="3"/>
      <c r="AR2652" s="3"/>
      <c r="AS2652" s="3"/>
      <c r="AT2652" s="3"/>
      <c r="AU2652" s="3"/>
      <c r="AV2652" s="3"/>
      <c r="AW2652" s="3"/>
    </row>
    <row r="2653" spans="1:49" ht="11.25" customHeight="1">
      <c r="A2653" s="30"/>
      <c r="B2653" s="30"/>
      <c r="C2653" s="27"/>
      <c r="D2653" s="27"/>
      <c r="E2653" s="27"/>
      <c r="F2653" s="27"/>
      <c r="G2653" s="27"/>
      <c r="H2653" s="27"/>
      <c r="I2653" s="27"/>
      <c r="J2653" s="27"/>
      <c r="K2653" s="27"/>
      <c r="L2653" s="2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L2653" s="3"/>
      <c r="AM2653" s="3"/>
      <c r="AN2653" s="3"/>
      <c r="AO2653" s="3"/>
      <c r="AP2653" s="3"/>
      <c r="AQ2653" s="3"/>
      <c r="AR2653" s="3"/>
      <c r="AS2653" s="3"/>
      <c r="AT2653" s="3"/>
      <c r="AU2653" s="3"/>
      <c r="AV2653" s="3"/>
      <c r="AW2653" s="3"/>
    </row>
    <row r="2654" spans="1:49" ht="11.25" customHeight="1">
      <c r="A2654" s="58">
        <f t="shared" ref="A2654" si="3925">A2645+1</f>
        <v>42656</v>
      </c>
      <c r="B2654" s="58"/>
      <c r="C2654" s="27"/>
      <c r="D2654" s="27"/>
      <c r="E2654" s="27"/>
      <c r="F2654" s="27"/>
      <c r="G2654" s="27"/>
      <c r="H2654" s="27"/>
      <c r="I2654" s="27"/>
      <c r="J2654" s="27"/>
      <c r="K2654" s="27"/>
      <c r="L2654" s="2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L2654" s="3"/>
      <c r="AM2654" s="3"/>
      <c r="AN2654" s="3"/>
      <c r="AO2654" s="3"/>
      <c r="AP2654" s="3"/>
      <c r="AQ2654" s="3"/>
      <c r="AR2654" s="3"/>
      <c r="AS2654" s="3"/>
      <c r="AT2654" s="3"/>
      <c r="AU2654" s="3"/>
      <c r="AV2654" s="3"/>
      <c r="AW2654" s="3"/>
    </row>
    <row r="2655" spans="1:49" ht="11.25" customHeight="1">
      <c r="A2655" s="58"/>
      <c r="B2655" s="58"/>
      <c r="C2655" s="27"/>
      <c r="D2655" s="27"/>
      <c r="E2655" s="27"/>
      <c r="F2655" s="27"/>
      <c r="G2655" s="27"/>
      <c r="H2655" s="27"/>
      <c r="I2655" s="27"/>
      <c r="J2655" s="27"/>
      <c r="K2655" s="27"/>
      <c r="L2655" s="2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L2655" s="3"/>
      <c r="AM2655" s="3"/>
      <c r="AN2655" s="3"/>
      <c r="AO2655" s="3"/>
      <c r="AP2655" s="3"/>
      <c r="AQ2655" s="3"/>
      <c r="AR2655" s="3"/>
      <c r="AS2655" s="3"/>
      <c r="AT2655" s="3"/>
      <c r="AU2655" s="3"/>
      <c r="AV2655" s="3"/>
      <c r="AW2655" s="3"/>
    </row>
    <row r="2656" spans="1:49" ht="11.25" customHeight="1">
      <c r="A2656" s="58"/>
      <c r="B2656" s="58"/>
      <c r="C2656" s="27"/>
      <c r="D2656" s="27"/>
      <c r="E2656" s="27"/>
      <c r="F2656" s="27"/>
      <c r="G2656" s="27"/>
      <c r="H2656" s="27"/>
      <c r="I2656" s="27"/>
      <c r="J2656" s="27"/>
      <c r="K2656" s="27"/>
      <c r="L2656" s="2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L2656" s="3"/>
      <c r="AM2656" s="3"/>
      <c r="AN2656" s="3"/>
      <c r="AO2656" s="3"/>
      <c r="AP2656" s="3"/>
      <c r="AQ2656" s="3"/>
      <c r="AR2656" s="3"/>
      <c r="AS2656" s="3"/>
      <c r="AT2656" s="3"/>
      <c r="AU2656" s="3"/>
      <c r="AV2656" s="3"/>
      <c r="AW2656" s="3"/>
    </row>
    <row r="2657" spans="1:49" ht="11.25" customHeight="1">
      <c r="A2657" s="58"/>
      <c r="B2657" s="58"/>
      <c r="C2657" s="27"/>
      <c r="D2657" s="27"/>
      <c r="E2657" s="27"/>
      <c r="F2657" s="27"/>
      <c r="G2657" s="27"/>
      <c r="H2657" s="27"/>
      <c r="I2657" s="27"/>
      <c r="J2657" s="27"/>
      <c r="K2657" s="27"/>
      <c r="L2657" s="2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L2657" s="3"/>
      <c r="AM2657" s="3"/>
      <c r="AN2657" s="3"/>
      <c r="AO2657" s="3"/>
      <c r="AP2657" s="3"/>
      <c r="AQ2657" s="3"/>
      <c r="AR2657" s="3"/>
      <c r="AS2657" s="3"/>
      <c r="AT2657" s="3"/>
      <c r="AU2657" s="3"/>
      <c r="AV2657" s="3"/>
      <c r="AW2657" s="3"/>
    </row>
    <row r="2658" spans="1:49" ht="11.25" customHeight="1">
      <c r="A2658" s="57">
        <f t="shared" ref="A2658" si="3926">A2654</f>
        <v>42656</v>
      </c>
      <c r="B2658" s="57"/>
      <c r="C2658" s="27"/>
      <c r="D2658" s="27"/>
      <c r="E2658" s="27"/>
      <c r="F2658" s="27"/>
      <c r="G2658" s="27"/>
      <c r="H2658" s="27"/>
      <c r="I2658" s="27"/>
      <c r="J2658" s="27"/>
      <c r="K2658" s="27"/>
      <c r="L2658" s="27"/>
      <c r="M2658" s="7"/>
      <c r="N2658" s="7"/>
      <c r="O2658" s="7"/>
      <c r="P2658" s="27"/>
      <c r="Q2658" s="27"/>
      <c r="R2658" s="27"/>
      <c r="S2658" s="27"/>
      <c r="T2658" s="27"/>
      <c r="U2658" s="27"/>
      <c r="V2658" s="27"/>
      <c r="W2658" s="7"/>
      <c r="X2658" s="7"/>
      <c r="Y2658" s="7"/>
      <c r="Z2658" s="7"/>
      <c r="AA2658" s="7"/>
      <c r="AB2658" s="7"/>
      <c r="AC2658" s="7"/>
      <c r="AL2658" s="3"/>
      <c r="AM2658" s="3"/>
      <c r="AN2658" s="3"/>
      <c r="AO2658" s="3"/>
      <c r="AP2658" s="3"/>
      <c r="AQ2658" s="3"/>
      <c r="AR2658" s="3"/>
      <c r="AS2658" s="3"/>
      <c r="AT2658" s="3"/>
      <c r="AU2658" s="3"/>
      <c r="AV2658" s="3"/>
      <c r="AW2658" s="3"/>
    </row>
    <row r="2659" spans="1:49" ht="11.25" customHeight="1">
      <c r="A2659" s="57"/>
      <c r="B2659" s="57"/>
      <c r="C2659" s="27"/>
      <c r="D2659" s="27"/>
      <c r="E2659" s="27"/>
      <c r="F2659" s="27"/>
      <c r="G2659" s="27"/>
      <c r="H2659" s="27"/>
      <c r="I2659" s="27"/>
      <c r="J2659" s="27"/>
      <c r="K2659" s="27"/>
      <c r="L2659" s="27"/>
      <c r="M2659" s="7"/>
      <c r="N2659" s="7"/>
      <c r="O2659" s="7"/>
      <c r="P2659" s="27"/>
      <c r="Q2659" s="27"/>
      <c r="R2659" s="27"/>
      <c r="S2659" s="27"/>
      <c r="T2659" s="27"/>
      <c r="U2659" s="27"/>
      <c r="V2659" s="27"/>
      <c r="W2659" s="7"/>
      <c r="X2659" s="7"/>
      <c r="Y2659" s="7"/>
      <c r="Z2659" s="7"/>
      <c r="AA2659" s="7"/>
      <c r="AB2659" s="7"/>
      <c r="AC2659" s="7"/>
      <c r="AL2659" s="3"/>
      <c r="AM2659" s="3"/>
      <c r="AN2659" s="3"/>
      <c r="AO2659" s="3"/>
      <c r="AP2659" s="3"/>
      <c r="AQ2659" s="3"/>
      <c r="AR2659" s="3"/>
      <c r="AS2659" s="3"/>
      <c r="AT2659" s="3"/>
      <c r="AU2659" s="3"/>
      <c r="AV2659" s="3"/>
      <c r="AW2659" s="3"/>
    </row>
    <row r="2660" spans="1:49" ht="11.25" customHeight="1">
      <c r="A2660" s="54" t="str">
        <f>IF(COUNTIF($AE$18:$AE$60,A2654)=1,VLOOKUP(A2654,$AE$18:$AF$60,2,0),"")</f>
        <v/>
      </c>
      <c r="B2660" s="54"/>
      <c r="C2660" s="27"/>
      <c r="D2660" s="27"/>
      <c r="E2660" s="27"/>
      <c r="F2660" s="27"/>
      <c r="G2660" s="27"/>
      <c r="H2660" s="27"/>
      <c r="I2660" s="27"/>
      <c r="J2660" s="27"/>
      <c r="K2660" s="27"/>
      <c r="L2660" s="27"/>
      <c r="M2660" s="7"/>
      <c r="N2660" s="7"/>
      <c r="O2660" s="7"/>
      <c r="P2660" s="27"/>
      <c r="Q2660" s="27"/>
      <c r="R2660" s="27"/>
      <c r="S2660" s="27"/>
      <c r="T2660" s="27"/>
      <c r="U2660" s="27"/>
      <c r="V2660" s="27"/>
      <c r="W2660" s="7"/>
      <c r="X2660" s="7"/>
      <c r="Y2660" s="7"/>
      <c r="Z2660" s="7"/>
      <c r="AA2660" s="7"/>
      <c r="AB2660" s="7"/>
      <c r="AC2660" s="7"/>
      <c r="AL2660" s="3"/>
      <c r="AM2660" s="3"/>
      <c r="AN2660" s="3"/>
      <c r="AO2660" s="3"/>
      <c r="AP2660" s="3"/>
      <c r="AQ2660" s="3"/>
      <c r="AR2660" s="3"/>
      <c r="AS2660" s="3"/>
      <c r="AT2660" s="3"/>
      <c r="AU2660" s="3"/>
      <c r="AV2660" s="3"/>
      <c r="AW2660" s="3"/>
    </row>
    <row r="2661" spans="1:49" ht="11.25" customHeight="1">
      <c r="A2661" s="55"/>
      <c r="B2661" s="55"/>
      <c r="C2661" s="29"/>
      <c r="D2661" s="29"/>
      <c r="E2661" s="29"/>
      <c r="F2661" s="29"/>
      <c r="G2661" s="29"/>
      <c r="H2661" s="29"/>
      <c r="I2661" s="29"/>
      <c r="J2661" s="29"/>
      <c r="K2661" s="29"/>
      <c r="L2661" s="29"/>
      <c r="M2661" s="11"/>
      <c r="N2661" s="11"/>
      <c r="O2661" s="11"/>
      <c r="P2661" s="29"/>
      <c r="Q2661" s="29"/>
      <c r="R2661" s="29"/>
      <c r="S2661" s="29"/>
      <c r="T2661" s="29"/>
      <c r="U2661" s="29"/>
      <c r="V2661" s="27"/>
      <c r="W2661" s="7"/>
      <c r="X2661" s="7"/>
      <c r="Y2661" s="7"/>
      <c r="Z2661" s="7"/>
      <c r="AA2661" s="7"/>
      <c r="AB2661" s="7"/>
      <c r="AC2661" s="7"/>
      <c r="AL2661" s="3"/>
      <c r="AM2661" s="3"/>
      <c r="AN2661" s="3"/>
      <c r="AO2661" s="3"/>
      <c r="AP2661" s="3"/>
      <c r="AQ2661" s="3"/>
      <c r="AR2661" s="3"/>
      <c r="AS2661" s="3"/>
      <c r="AT2661" s="3"/>
      <c r="AU2661" s="3"/>
      <c r="AV2661" s="3"/>
      <c r="AW2661" s="3"/>
    </row>
    <row r="2662" spans="1:49" ht="11.25" customHeight="1">
      <c r="A2662" s="7"/>
      <c r="B2662" s="7"/>
      <c r="C2662" s="27"/>
      <c r="D2662" s="27"/>
      <c r="E2662" s="27"/>
      <c r="F2662" s="27"/>
      <c r="G2662" s="27"/>
      <c r="H2662" s="27"/>
      <c r="I2662" s="27"/>
      <c r="J2662" s="27"/>
      <c r="K2662" s="27"/>
      <c r="L2662" s="27"/>
      <c r="M2662" s="7"/>
      <c r="N2662" s="7"/>
      <c r="O2662" s="7"/>
      <c r="P2662" s="27"/>
      <c r="Q2662" s="27"/>
      <c r="R2662" s="27"/>
      <c r="S2662" s="27"/>
      <c r="T2662" s="27"/>
      <c r="U2662" s="27"/>
      <c r="V2662" s="27"/>
      <c r="W2662" s="7"/>
      <c r="X2662" s="7"/>
      <c r="Y2662" s="7"/>
      <c r="Z2662" s="7"/>
      <c r="AA2662" s="7"/>
      <c r="AB2662" s="7"/>
      <c r="AC2662" s="7"/>
      <c r="AL2662" s="3"/>
      <c r="AM2662" s="3"/>
      <c r="AN2662" s="3"/>
      <c r="AO2662" s="3"/>
      <c r="AP2662" s="3"/>
      <c r="AQ2662" s="3"/>
      <c r="AR2662" s="3"/>
      <c r="AS2662" s="3"/>
      <c r="AT2662" s="3"/>
      <c r="AU2662" s="3"/>
      <c r="AV2662" s="3"/>
      <c r="AW2662" s="3"/>
    </row>
    <row r="2663" spans="1:49" ht="11.25" customHeight="1">
      <c r="A2663" s="58">
        <f t="shared" ref="A2663" si="3927">A2654+1</f>
        <v>42657</v>
      </c>
      <c r="B2663" s="58"/>
      <c r="C2663" s="27"/>
      <c r="D2663" s="27"/>
      <c r="E2663" s="27"/>
      <c r="F2663" s="27"/>
      <c r="G2663" s="27"/>
      <c r="H2663" s="27"/>
      <c r="I2663" s="27"/>
      <c r="J2663" s="27"/>
      <c r="K2663" s="27"/>
      <c r="L2663" s="27"/>
      <c r="M2663" s="7"/>
      <c r="N2663" s="7"/>
      <c r="O2663" s="7"/>
      <c r="P2663" s="27"/>
      <c r="Q2663" s="27"/>
      <c r="R2663" s="27"/>
      <c r="S2663" s="27"/>
      <c r="T2663" s="27"/>
      <c r="U2663" s="27"/>
      <c r="V2663" s="27"/>
      <c r="X2663" s="47">
        <f t="shared" ref="X2663" si="3928">IF(DAY(A2627)&gt;$AD$5,DATE(YEAR(A2627),MONTH(A2627),1),DATE(YEAR(A2627),MONTH(A2627)-1,1))</f>
        <v>42644</v>
      </c>
      <c r="Y2663" s="47"/>
      <c r="Z2663" s="47"/>
      <c r="AA2663" s="47"/>
      <c r="AB2663" s="47"/>
      <c r="AC2663" s="18" t="str">
        <f t="shared" ref="AC2663" si="3929">IF(AB2670&lt;&gt;"",IF(EOMONTH(Y2663,0)&gt;AB2670,AB2670+1,""),"")</f>
        <v/>
      </c>
      <c r="AL2663" s="3"/>
      <c r="AM2663" s="3"/>
      <c r="AN2663" s="3"/>
      <c r="AO2663" s="3"/>
      <c r="AP2663" s="3"/>
      <c r="AQ2663" s="3"/>
      <c r="AR2663" s="3"/>
      <c r="AS2663" s="3"/>
      <c r="AT2663" s="3"/>
      <c r="AU2663" s="3"/>
      <c r="AV2663" s="3"/>
      <c r="AW2663" s="3"/>
    </row>
    <row r="2664" spans="1:49" ht="11.25" customHeight="1">
      <c r="A2664" s="58"/>
      <c r="B2664" s="58"/>
      <c r="C2664" s="27"/>
      <c r="D2664" s="27"/>
      <c r="E2664" s="27"/>
      <c r="F2664" s="27"/>
      <c r="G2664" s="27"/>
      <c r="H2664" s="27"/>
      <c r="I2664" s="27"/>
      <c r="J2664" s="27"/>
      <c r="K2664" s="27"/>
      <c r="L2664" s="27"/>
      <c r="M2664" s="7"/>
      <c r="N2664" s="7"/>
      <c r="O2664" s="7"/>
      <c r="P2664" s="27"/>
      <c r="Q2664" s="27"/>
      <c r="R2664" s="27"/>
      <c r="S2664" s="27"/>
      <c r="T2664" s="27"/>
      <c r="U2664" s="27"/>
      <c r="V2664" s="27"/>
      <c r="W2664" s="7" t="s">
        <v>35</v>
      </c>
      <c r="X2664" s="18" t="str">
        <f t="shared" ref="X2664" si="3930">IF(WEEKDAY(X2663,2)=1,DATE(YEAR(X2663),MONTH(X2663),1),"")</f>
        <v/>
      </c>
      <c r="Y2664" s="18">
        <f t="shared" ref="Y2664:AA2664" si="3931">X2670+1</f>
        <v>42646</v>
      </c>
      <c r="Z2664" s="18">
        <f t="shared" si="3931"/>
        <v>42653</v>
      </c>
      <c r="AA2664" s="18">
        <f t="shared" si="3931"/>
        <v>42660</v>
      </c>
      <c r="AB2664" s="18">
        <f t="shared" ref="AB2664" si="3932">IF(AA2670&lt;&gt;"",IF(EOMONTH(X2663,0)&gt;AA2670,AA2670+1,""),"")</f>
        <v>42667</v>
      </c>
      <c r="AC2664" s="18">
        <f t="shared" ref="AC2664" si="3933">IF(AB2670&lt;&gt;"",IF(EOMONTH(X2663,0)&gt;AB2670,AB2670+1,""),"")</f>
        <v>42674</v>
      </c>
      <c r="AL2664" s="3"/>
      <c r="AM2664" s="3"/>
      <c r="AN2664" s="3"/>
      <c r="AO2664" s="3"/>
      <c r="AP2664" s="3"/>
      <c r="AQ2664" s="3"/>
      <c r="AR2664" s="3"/>
      <c r="AS2664" s="3"/>
      <c r="AT2664" s="3"/>
      <c r="AU2664" s="3"/>
      <c r="AV2664" s="3"/>
      <c r="AW2664" s="3"/>
    </row>
    <row r="2665" spans="1:49" ht="11.25" customHeight="1">
      <c r="A2665" s="58"/>
      <c r="B2665" s="58"/>
      <c r="C2665" s="27"/>
      <c r="D2665" s="27"/>
      <c r="E2665" s="27"/>
      <c r="F2665" s="27"/>
      <c r="G2665" s="27"/>
      <c r="H2665" s="27"/>
      <c r="I2665" s="27"/>
      <c r="J2665" s="27"/>
      <c r="K2665" s="27"/>
      <c r="L2665" s="27"/>
      <c r="M2665" s="27"/>
      <c r="N2665" s="27"/>
      <c r="O2665" s="27"/>
      <c r="P2665" s="27"/>
      <c r="Q2665" s="27"/>
      <c r="R2665" s="27"/>
      <c r="S2665" s="27"/>
      <c r="T2665" s="27"/>
      <c r="U2665" s="27"/>
      <c r="V2665" s="27"/>
      <c r="W2665" s="7" t="s">
        <v>36</v>
      </c>
      <c r="X2665" s="18" t="str">
        <f t="shared" ref="X2665" si="3934">IF(X2664&lt;&gt;"",X2664+1,IF(WEEKDAY(X2663,2)=2,DATE(YEAR(X2663),MONTH(X2663),1),""))</f>
        <v/>
      </c>
      <c r="Y2665" s="18">
        <f t="shared" ref="Y2665:Y2670" si="3935">Y2664+1</f>
        <v>42647</v>
      </c>
      <c r="Z2665" s="18">
        <f t="shared" ref="Z2665:Z2670" si="3936">Z2664+1</f>
        <v>42654</v>
      </c>
      <c r="AA2665" s="18">
        <f t="shared" ref="AA2665:AA2670" si="3937">AA2664+1</f>
        <v>42661</v>
      </c>
      <c r="AB2665" s="18">
        <f t="shared" ref="AB2665" si="3938">IF(AB2664&lt;&gt;"",IF(EOMONTH(X2663,0)&gt;AB2664,AB2664+1,""),"")</f>
        <v>42668</v>
      </c>
      <c r="AC2665" s="18" t="str">
        <f t="shared" ref="AC2665" si="3939">IF(AC2664&lt;&gt;"",IF(EOMONTH(Y2663,0)&gt;AC2664,AC2664+1,""),"")</f>
        <v/>
      </c>
      <c r="AL2665" s="3"/>
      <c r="AM2665" s="3"/>
      <c r="AN2665" s="3"/>
      <c r="AO2665" s="3"/>
      <c r="AP2665" s="3"/>
      <c r="AQ2665" s="3"/>
      <c r="AR2665" s="3"/>
      <c r="AS2665" s="3"/>
      <c r="AT2665" s="3"/>
      <c r="AU2665" s="3"/>
      <c r="AV2665" s="3"/>
      <c r="AW2665" s="3"/>
    </row>
    <row r="2666" spans="1:49" ht="11.25" customHeight="1">
      <c r="A2666" s="58"/>
      <c r="B2666" s="58"/>
      <c r="C2666" s="27"/>
      <c r="D2666" s="27"/>
      <c r="E2666" s="27"/>
      <c r="F2666" s="27"/>
      <c r="G2666" s="27"/>
      <c r="H2666" s="27"/>
      <c r="I2666" s="27"/>
      <c r="J2666" s="27"/>
      <c r="K2666" s="27"/>
      <c r="L2666" s="27"/>
      <c r="M2666" s="27"/>
      <c r="N2666" s="27"/>
      <c r="O2666" s="27"/>
      <c r="P2666" s="27"/>
      <c r="Q2666" s="27"/>
      <c r="R2666" s="27"/>
      <c r="S2666" s="27"/>
      <c r="T2666" s="27"/>
      <c r="U2666" s="27"/>
      <c r="V2666" s="27"/>
      <c r="W2666" s="7" t="s">
        <v>35</v>
      </c>
      <c r="X2666" s="18" t="str">
        <f t="shared" ref="X2666" si="3940">IF(X2665&lt;&gt;"",X2665+1,IF(WEEKDAY(X2663,2)=3,DATE(YEAR(X2663),MONTH(X2663),1),""))</f>
        <v/>
      </c>
      <c r="Y2666" s="18">
        <f t="shared" si="3935"/>
        <v>42648</v>
      </c>
      <c r="Z2666" s="18">
        <f t="shared" si="3936"/>
        <v>42655</v>
      </c>
      <c r="AA2666" s="18">
        <f t="shared" si="3937"/>
        <v>42662</v>
      </c>
      <c r="AB2666" s="18">
        <f t="shared" ref="AB2666" si="3941">IF(AB2665&lt;&gt;"",IF(EOMONTH(X2663,0)&gt;AB2665,AB2665+1,""),"")</f>
        <v>42669</v>
      </c>
      <c r="AC2666" s="18" t="str">
        <f t="shared" ref="AC2666" si="3942">IF(AC2665&lt;&gt;"",IF(EOMONTH(Y2663,0)&gt;AC2665,AC2665+1,""),"")</f>
        <v/>
      </c>
      <c r="AL2666" s="3"/>
      <c r="AM2666" s="3"/>
      <c r="AN2666" s="3"/>
      <c r="AO2666" s="3"/>
      <c r="AP2666" s="3"/>
      <c r="AQ2666" s="3"/>
      <c r="AR2666" s="3"/>
      <c r="AS2666" s="3"/>
      <c r="AT2666" s="3"/>
      <c r="AU2666" s="3"/>
      <c r="AV2666" s="3"/>
      <c r="AW2666" s="3"/>
    </row>
    <row r="2667" spans="1:49" ht="11.25" customHeight="1">
      <c r="A2667" s="57">
        <f t="shared" ref="A2667" si="3943">A2663</f>
        <v>42657</v>
      </c>
      <c r="B2667" s="57"/>
      <c r="C2667" s="27"/>
      <c r="D2667" s="27"/>
      <c r="E2667" s="27"/>
      <c r="F2667" s="27"/>
      <c r="G2667" s="27"/>
      <c r="H2667" s="27"/>
      <c r="I2667" s="27"/>
      <c r="J2667" s="27"/>
      <c r="K2667" s="27"/>
      <c r="L2667" s="27"/>
      <c r="M2667" s="27"/>
      <c r="N2667" s="27"/>
      <c r="O2667" s="27"/>
      <c r="P2667" s="27"/>
      <c r="Q2667" s="27"/>
      <c r="R2667" s="27"/>
      <c r="S2667" s="27"/>
      <c r="T2667" s="27"/>
      <c r="U2667" s="27"/>
      <c r="V2667" s="27"/>
      <c r="W2667" s="7" t="s">
        <v>36</v>
      </c>
      <c r="X2667" s="18" t="str">
        <f t="shared" ref="X2667" si="3944">IF(X2666&lt;&gt;"",X2666+1,IF(WEEKDAY(X2663,2)=4,DATE(YEAR(X2663),MONTH(X2663),1),""))</f>
        <v/>
      </c>
      <c r="Y2667" s="18">
        <f t="shared" si="3935"/>
        <v>42649</v>
      </c>
      <c r="Z2667" s="18">
        <f t="shared" si="3936"/>
        <v>42656</v>
      </c>
      <c r="AA2667" s="18">
        <f t="shared" si="3937"/>
        <v>42663</v>
      </c>
      <c r="AB2667" s="18">
        <f t="shared" ref="AB2667" si="3945">IF(AB2666&lt;&gt;"",IF(EOMONTH(X2663,0)&gt;AB2666,AB2666+1,""),"")</f>
        <v>42670</v>
      </c>
      <c r="AC2667" s="18" t="str">
        <f t="shared" ref="AC2667" si="3946">IF(AC2666&lt;&gt;"",IF(EOMONTH(Y2663,0)&gt;AC2666,AC2666+1,""),"")</f>
        <v/>
      </c>
      <c r="AL2667" s="3"/>
      <c r="AM2667" s="3"/>
      <c r="AN2667" s="3"/>
      <c r="AO2667" s="3"/>
      <c r="AP2667" s="3"/>
      <c r="AQ2667" s="3"/>
      <c r="AR2667" s="3"/>
      <c r="AS2667" s="3"/>
      <c r="AT2667" s="3"/>
      <c r="AU2667" s="3"/>
      <c r="AV2667" s="3"/>
      <c r="AW2667" s="3"/>
    </row>
    <row r="2668" spans="1:49" ht="11.25" customHeight="1">
      <c r="A2668" s="57"/>
      <c r="B2668" s="57"/>
      <c r="C2668" s="27"/>
      <c r="D2668" s="27"/>
      <c r="E2668" s="27"/>
      <c r="F2668" s="27"/>
      <c r="G2668" s="27"/>
      <c r="H2668" s="27"/>
      <c r="I2668" s="27"/>
      <c r="J2668" s="27"/>
      <c r="K2668" s="27"/>
      <c r="L2668" s="27"/>
      <c r="M2668" s="27"/>
      <c r="N2668" s="27"/>
      <c r="O2668" s="27"/>
      <c r="P2668" s="27"/>
      <c r="Q2668" s="27"/>
      <c r="R2668" s="27"/>
      <c r="S2668" s="27"/>
      <c r="T2668" s="27"/>
      <c r="U2668" s="27"/>
      <c r="V2668" s="27"/>
      <c r="W2668" s="7" t="s">
        <v>37</v>
      </c>
      <c r="X2668" s="18" t="str">
        <f t="shared" ref="X2668" si="3947">IF(X2667&lt;&gt;"",X2667+1,IF(WEEKDAY(X2663,2)=5,DATE(YEAR(X2663),MONTH(X2663),1),""))</f>
        <v/>
      </c>
      <c r="Y2668" s="18">
        <f t="shared" si="3935"/>
        <v>42650</v>
      </c>
      <c r="Z2668" s="18">
        <f t="shared" si="3936"/>
        <v>42657</v>
      </c>
      <c r="AA2668" s="18">
        <f t="shared" si="3937"/>
        <v>42664</v>
      </c>
      <c r="AB2668" s="18">
        <f t="shared" ref="AB2668" si="3948">IF(AB2667&lt;&gt;"",IF(EOMONTH(X2663,0)&gt;AB2667,AB2667+1,""),"")</f>
        <v>42671</v>
      </c>
      <c r="AC2668" s="18" t="str">
        <f t="shared" ref="AC2668" si="3949">IF(AC2667&lt;&gt;"",IF(EOMONTH(Y2663,0)&gt;AC2667,AC2667+1,""),"")</f>
        <v/>
      </c>
      <c r="AL2668" s="3"/>
      <c r="AM2668" s="3"/>
      <c r="AN2668" s="3"/>
      <c r="AO2668" s="3"/>
      <c r="AP2668" s="3"/>
      <c r="AQ2668" s="3"/>
      <c r="AR2668" s="3"/>
      <c r="AS2668" s="3"/>
      <c r="AT2668" s="3"/>
      <c r="AU2668" s="3"/>
      <c r="AV2668" s="3"/>
      <c r="AW2668" s="3"/>
    </row>
    <row r="2669" spans="1:49" ht="11.25" customHeight="1">
      <c r="A2669" s="54" t="str">
        <f>IF(COUNTIF($AE$18:$AE$60,A2663)=1,VLOOKUP(A2663,$AE$18:$AF$60,2,0),"")</f>
        <v/>
      </c>
      <c r="B2669" s="54"/>
      <c r="C2669" s="27"/>
      <c r="D2669" s="27"/>
      <c r="E2669" s="27"/>
      <c r="F2669" s="27"/>
      <c r="G2669" s="27"/>
      <c r="H2669" s="27"/>
      <c r="I2669" s="27"/>
      <c r="J2669" s="27"/>
      <c r="K2669" s="27"/>
      <c r="L2669" s="27"/>
      <c r="M2669" s="27"/>
      <c r="N2669" s="27"/>
      <c r="O2669" s="27"/>
      <c r="P2669" s="27"/>
      <c r="Q2669" s="27"/>
      <c r="R2669" s="27"/>
      <c r="S2669" s="27"/>
      <c r="T2669" s="27"/>
      <c r="U2669" s="27"/>
      <c r="V2669" s="27"/>
      <c r="W2669" s="7" t="s">
        <v>38</v>
      </c>
      <c r="X2669" s="18">
        <f t="shared" ref="X2669" si="3950">IF(X2668&lt;&gt;"",X2668+1,IF(WEEKDAY(X2663,2)=6,DATE(YEAR(X2663),MONTH(X2663),1),""))</f>
        <v>42644</v>
      </c>
      <c r="Y2669" s="18">
        <f t="shared" si="3935"/>
        <v>42651</v>
      </c>
      <c r="Z2669" s="18">
        <f t="shared" si="3936"/>
        <v>42658</v>
      </c>
      <c r="AA2669" s="18">
        <f t="shared" si="3937"/>
        <v>42665</v>
      </c>
      <c r="AB2669" s="18">
        <f t="shared" ref="AB2669" si="3951">IF(AB2668&lt;&gt;"",IF(EOMONTH(X2663,0)&gt;AB2668,AB2668+1,""),"")</f>
        <v>42672</v>
      </c>
      <c r="AC2669" s="18" t="str">
        <f t="shared" ref="AC2669" si="3952">IF(AC2668&lt;&gt;"",IF(EOMONTH(Y2663,0)&gt;AC2668,AC2668+1,""),"")</f>
        <v/>
      </c>
      <c r="AL2669" s="3"/>
      <c r="AM2669" s="3"/>
      <c r="AN2669" s="3"/>
      <c r="AO2669" s="3"/>
      <c r="AP2669" s="3"/>
      <c r="AQ2669" s="3"/>
      <c r="AR2669" s="3"/>
      <c r="AS2669" s="3"/>
      <c r="AT2669" s="3"/>
      <c r="AU2669" s="3"/>
      <c r="AV2669" s="3"/>
      <c r="AW2669" s="3"/>
    </row>
    <row r="2670" spans="1:49" ht="11.25" customHeight="1">
      <c r="A2670" s="55"/>
      <c r="B2670" s="55"/>
      <c r="C2670" s="29"/>
      <c r="D2670" s="29"/>
      <c r="E2670" s="29"/>
      <c r="F2670" s="29"/>
      <c r="G2670" s="29"/>
      <c r="H2670" s="29"/>
      <c r="I2670" s="29"/>
      <c r="J2670" s="29"/>
      <c r="K2670" s="29"/>
      <c r="L2670" s="29"/>
      <c r="M2670" s="29"/>
      <c r="N2670" s="29"/>
      <c r="O2670" s="29"/>
      <c r="P2670" s="29"/>
      <c r="Q2670" s="29"/>
      <c r="R2670" s="29"/>
      <c r="S2670" s="29"/>
      <c r="T2670" s="29"/>
      <c r="U2670" s="29"/>
      <c r="V2670" s="27"/>
      <c r="W2670" s="19" t="s">
        <v>38</v>
      </c>
      <c r="X2670" s="20">
        <f t="shared" ref="X2670" si="3953">IF(X2669&lt;&gt;"",X2669+1,IF(WEEKDAY(X2663,2)=7,DATE(YEAR(X2663),MONTH(X2663),1),""))</f>
        <v>42645</v>
      </c>
      <c r="Y2670" s="20">
        <f t="shared" si="3935"/>
        <v>42652</v>
      </c>
      <c r="Z2670" s="20">
        <f t="shared" si="3936"/>
        <v>42659</v>
      </c>
      <c r="AA2670" s="20">
        <f t="shared" si="3937"/>
        <v>42666</v>
      </c>
      <c r="AB2670" s="20">
        <f t="shared" ref="AB2670" si="3954">IF(AB2669&lt;&gt;"",IF(EOMONTH(X2663,0)&gt;AB2669,AB2669+1,""),"")</f>
        <v>42673</v>
      </c>
      <c r="AC2670" s="20" t="str">
        <f t="shared" ref="AC2670" si="3955">IF(AC2669&lt;&gt;"",IF(EOMONTH(Y2663,0)&gt;AC2669,AC2669+1,""),"")</f>
        <v/>
      </c>
      <c r="AL2670" s="3"/>
      <c r="AM2670" s="3"/>
      <c r="AN2670" s="3"/>
      <c r="AO2670" s="3"/>
      <c r="AP2670" s="3"/>
      <c r="AQ2670" s="3"/>
      <c r="AR2670" s="3"/>
      <c r="AS2670" s="3"/>
      <c r="AT2670" s="3"/>
      <c r="AU2670" s="3"/>
      <c r="AV2670" s="3"/>
      <c r="AW2670" s="3"/>
    </row>
    <row r="2671" spans="1:49" ht="11.25" customHeight="1">
      <c r="A2671" s="32"/>
      <c r="B2671" s="32"/>
      <c r="C2671" s="27"/>
      <c r="D2671" s="27"/>
      <c r="E2671" s="27"/>
      <c r="F2671" s="27"/>
      <c r="G2671" s="27"/>
      <c r="H2671" s="27"/>
      <c r="I2671" s="27"/>
      <c r="J2671" s="27"/>
      <c r="K2671" s="27"/>
      <c r="L2671" s="27"/>
      <c r="M2671" s="27"/>
      <c r="N2671" s="27"/>
      <c r="O2671" s="27"/>
      <c r="P2671" s="27"/>
      <c r="Q2671" s="27"/>
      <c r="R2671" s="27"/>
      <c r="S2671" s="27"/>
      <c r="T2671" s="27"/>
      <c r="U2671" s="27"/>
      <c r="V2671" s="27"/>
      <c r="W2671" s="7"/>
      <c r="X2671" s="7"/>
      <c r="Y2671" s="7"/>
      <c r="Z2671" s="7"/>
      <c r="AA2671" s="7"/>
      <c r="AB2671" s="7"/>
      <c r="AC2671" s="27"/>
      <c r="AL2671" s="3"/>
      <c r="AM2671" s="3"/>
      <c r="AN2671" s="3"/>
      <c r="AO2671" s="3"/>
      <c r="AP2671" s="3"/>
      <c r="AQ2671" s="3"/>
      <c r="AR2671" s="3"/>
      <c r="AS2671" s="3"/>
      <c r="AT2671" s="3"/>
      <c r="AU2671" s="3"/>
      <c r="AV2671" s="3"/>
      <c r="AW2671" s="3"/>
    </row>
    <row r="2672" spans="1:49" ht="11.25" customHeight="1">
      <c r="A2672" s="58">
        <f t="shared" ref="A2672" si="3956">A2663+1</f>
        <v>42658</v>
      </c>
      <c r="B2672" s="58"/>
      <c r="C2672" s="27"/>
      <c r="D2672" s="27"/>
      <c r="E2672" s="27"/>
      <c r="F2672" s="27"/>
      <c r="G2672" s="27"/>
      <c r="H2672" s="27"/>
      <c r="I2672" s="27"/>
      <c r="J2672" s="27"/>
      <c r="K2672" s="27"/>
      <c r="L2672" s="27"/>
      <c r="M2672" s="27"/>
      <c r="N2672" s="27"/>
      <c r="O2672" s="27"/>
      <c r="P2672" s="27"/>
      <c r="Q2672" s="27"/>
      <c r="R2672" s="27"/>
      <c r="S2672" s="27"/>
      <c r="T2672" s="27"/>
      <c r="U2672" s="27"/>
      <c r="V2672" s="27"/>
      <c r="X2672" s="47">
        <f t="shared" ref="X2672" si="3957">DATE(YEAR(X2663),MONTH(X2663)+1,1)</f>
        <v>42675</v>
      </c>
      <c r="Y2672" s="47"/>
      <c r="Z2672" s="47"/>
      <c r="AA2672" s="47"/>
      <c r="AB2672" s="47"/>
      <c r="AC2672" s="18" t="str">
        <f t="shared" ref="AC2672" si="3958">IF(AB2679&lt;&gt;"",IF(EOMONTH(Y2672,0)&gt;AB2679,AB2679+1,""),"")</f>
        <v/>
      </c>
      <c r="AL2672" s="3"/>
      <c r="AM2672" s="3"/>
      <c r="AN2672" s="3"/>
      <c r="AO2672" s="3"/>
      <c r="AP2672" s="3"/>
      <c r="AQ2672" s="3"/>
      <c r="AR2672" s="3"/>
      <c r="AS2672" s="3"/>
      <c r="AT2672" s="3"/>
      <c r="AU2672" s="3"/>
      <c r="AV2672" s="3"/>
      <c r="AW2672" s="3"/>
    </row>
    <row r="2673" spans="1:49" ht="11.25" customHeight="1">
      <c r="A2673" s="58"/>
      <c r="B2673" s="58"/>
      <c r="C2673" s="27"/>
      <c r="D2673" s="27"/>
      <c r="E2673" s="27"/>
      <c r="F2673" s="27"/>
      <c r="G2673" s="27"/>
      <c r="H2673" s="27"/>
      <c r="I2673" s="27"/>
      <c r="J2673" s="27"/>
      <c r="K2673" s="27"/>
      <c r="L2673" s="27"/>
      <c r="M2673" s="27"/>
      <c r="N2673" s="27"/>
      <c r="O2673" s="27"/>
      <c r="P2673" s="27"/>
      <c r="Q2673" s="27"/>
      <c r="R2673" s="27"/>
      <c r="S2673" s="27"/>
      <c r="T2673" s="27"/>
      <c r="U2673" s="27"/>
      <c r="V2673" s="27"/>
      <c r="W2673" s="7" t="s">
        <v>35</v>
      </c>
      <c r="X2673" s="18" t="str">
        <f t="shared" ref="X2673" si="3959">IF(WEEKDAY(X2672,2)=1,DATE(YEAR(X2672),MONTH(X2672),1),"")</f>
        <v/>
      </c>
      <c r="Y2673" s="18">
        <f t="shared" ref="Y2673:AA2673" si="3960">X2679+1</f>
        <v>42681</v>
      </c>
      <c r="Z2673" s="18">
        <f t="shared" si="3960"/>
        <v>42688</v>
      </c>
      <c r="AA2673" s="18">
        <f t="shared" si="3960"/>
        <v>42695</v>
      </c>
      <c r="AB2673" s="18">
        <f t="shared" ref="AB2673" si="3961">IF(AA2679&lt;&gt;"",IF(EOMONTH(X2672,0)&gt;AA2679,AA2679+1,""),"")</f>
        <v>42702</v>
      </c>
      <c r="AC2673" s="18" t="str">
        <f t="shared" ref="AC2673" si="3962">IF(AB2679&lt;&gt;"",IF(EOMONTH(X2672,0)&gt;AB2679,AB2679+1,""),"")</f>
        <v/>
      </c>
      <c r="AL2673" s="3"/>
      <c r="AM2673" s="3"/>
      <c r="AN2673" s="3"/>
      <c r="AO2673" s="3"/>
      <c r="AP2673" s="3"/>
      <c r="AQ2673" s="3"/>
      <c r="AR2673" s="3"/>
      <c r="AS2673" s="3"/>
      <c r="AT2673" s="3"/>
      <c r="AU2673" s="3"/>
      <c r="AV2673" s="3"/>
      <c r="AW2673" s="3"/>
    </row>
    <row r="2674" spans="1:49" ht="11.25" customHeight="1">
      <c r="A2674" s="58"/>
      <c r="B2674" s="58"/>
      <c r="C2674" s="27"/>
      <c r="D2674" s="27"/>
      <c r="E2674" s="27"/>
      <c r="F2674" s="27"/>
      <c r="G2674" s="27"/>
      <c r="H2674" s="27"/>
      <c r="I2674" s="27"/>
      <c r="J2674" s="27"/>
      <c r="K2674" s="27"/>
      <c r="L2674" s="27"/>
      <c r="M2674" s="27"/>
      <c r="N2674" s="27"/>
      <c r="O2674" s="27"/>
      <c r="P2674" s="27"/>
      <c r="Q2674" s="27"/>
      <c r="R2674" s="27"/>
      <c r="S2674" s="27"/>
      <c r="T2674" s="27"/>
      <c r="U2674" s="27"/>
      <c r="V2674" s="27"/>
      <c r="W2674" s="7" t="s">
        <v>36</v>
      </c>
      <c r="X2674" s="18">
        <f t="shared" ref="X2674" si="3963">IF(X2673&lt;&gt;"",X2673+1,IF(WEEKDAY(X2672,2)=2,DATE(YEAR(X2672),MONTH(X2672),1),""))</f>
        <v>42675</v>
      </c>
      <c r="Y2674" s="18">
        <f t="shared" ref="Y2674:Y2679" si="3964">Y2673+1</f>
        <v>42682</v>
      </c>
      <c r="Z2674" s="18">
        <f t="shared" ref="Z2674:Z2679" si="3965">Z2673+1</f>
        <v>42689</v>
      </c>
      <c r="AA2674" s="18">
        <f t="shared" ref="AA2674:AA2679" si="3966">AA2673+1</f>
        <v>42696</v>
      </c>
      <c r="AB2674" s="18">
        <f t="shared" ref="AB2674" si="3967">IF(AB2673&lt;&gt;"",IF(EOMONTH(X2672,0)&gt;AB2673,AB2673+1,""),"")</f>
        <v>42703</v>
      </c>
      <c r="AC2674" s="18" t="str">
        <f t="shared" ref="AC2674" si="3968">IF(AC2673&lt;&gt;"",IF(EOMONTH(Y2672,0)&gt;AC2673,AC2673+1,""),"")</f>
        <v/>
      </c>
      <c r="AL2674" s="3"/>
      <c r="AM2674" s="3"/>
      <c r="AN2674" s="3"/>
      <c r="AO2674" s="3"/>
      <c r="AP2674" s="3"/>
      <c r="AQ2674" s="3"/>
      <c r="AR2674" s="3"/>
      <c r="AS2674" s="3"/>
      <c r="AT2674" s="3"/>
      <c r="AU2674" s="3"/>
      <c r="AV2674" s="3"/>
      <c r="AW2674" s="3"/>
    </row>
    <row r="2675" spans="1:49" ht="11.25" customHeight="1">
      <c r="A2675" s="58"/>
      <c r="B2675" s="58"/>
      <c r="C2675" s="27"/>
      <c r="D2675" s="27"/>
      <c r="E2675" s="27"/>
      <c r="F2675" s="27"/>
      <c r="G2675" s="27"/>
      <c r="H2675" s="27"/>
      <c r="I2675" s="27"/>
      <c r="J2675" s="27"/>
      <c r="K2675" s="27"/>
      <c r="L2675" s="27"/>
      <c r="M2675" s="27"/>
      <c r="N2675" s="27"/>
      <c r="O2675" s="27"/>
      <c r="P2675" s="27"/>
      <c r="Q2675" s="27"/>
      <c r="R2675" s="27"/>
      <c r="S2675" s="27"/>
      <c r="T2675" s="27"/>
      <c r="U2675" s="27"/>
      <c r="V2675" s="27"/>
      <c r="W2675" s="7" t="s">
        <v>35</v>
      </c>
      <c r="X2675" s="18">
        <f t="shared" ref="X2675" si="3969">IF(X2674&lt;&gt;"",X2674+1,IF(WEEKDAY(X2672,2)=3,DATE(YEAR(X2672),MONTH(X2672),1),""))</f>
        <v>42676</v>
      </c>
      <c r="Y2675" s="18">
        <f t="shared" si="3964"/>
        <v>42683</v>
      </c>
      <c r="Z2675" s="18">
        <f t="shared" si="3965"/>
        <v>42690</v>
      </c>
      <c r="AA2675" s="18">
        <f t="shared" si="3966"/>
        <v>42697</v>
      </c>
      <c r="AB2675" s="18">
        <f t="shared" ref="AB2675" si="3970">IF(AB2674&lt;&gt;"",IF(EOMONTH(X2672,0)&gt;AB2674,AB2674+1,""),"")</f>
        <v>42704</v>
      </c>
      <c r="AC2675" s="18" t="str">
        <f t="shared" ref="AC2675" si="3971">IF(AC2674&lt;&gt;"",IF(EOMONTH(Y2672,0)&gt;AC2674,AC2674+1,""),"")</f>
        <v/>
      </c>
      <c r="AL2675" s="3"/>
      <c r="AM2675" s="3"/>
      <c r="AN2675" s="3"/>
      <c r="AO2675" s="3"/>
      <c r="AP2675" s="3"/>
      <c r="AQ2675" s="3"/>
      <c r="AR2675" s="3"/>
      <c r="AS2675" s="3"/>
      <c r="AT2675" s="3"/>
      <c r="AU2675" s="3"/>
      <c r="AV2675" s="3"/>
      <c r="AW2675" s="3"/>
    </row>
    <row r="2676" spans="1:49" ht="11.25" customHeight="1">
      <c r="A2676" s="57">
        <f t="shared" ref="A2676" si="3972">A2672</f>
        <v>42658</v>
      </c>
      <c r="B2676" s="57"/>
      <c r="C2676" s="27"/>
      <c r="D2676" s="27"/>
      <c r="E2676" s="27"/>
      <c r="F2676" s="27"/>
      <c r="G2676" s="27"/>
      <c r="H2676" s="27"/>
      <c r="I2676" s="27"/>
      <c r="J2676" s="27"/>
      <c r="K2676" s="27"/>
      <c r="L2676" s="27"/>
      <c r="M2676" s="27"/>
      <c r="N2676" s="27"/>
      <c r="O2676" s="27"/>
      <c r="P2676" s="27"/>
      <c r="Q2676" s="27"/>
      <c r="R2676" s="27"/>
      <c r="S2676" s="27"/>
      <c r="T2676" s="27"/>
      <c r="U2676" s="27"/>
      <c r="V2676" s="27"/>
      <c r="W2676" s="7" t="s">
        <v>36</v>
      </c>
      <c r="X2676" s="18">
        <f t="shared" ref="X2676" si="3973">IF(X2675&lt;&gt;"",X2675+1,IF(WEEKDAY(X2672,2)=4,DATE(YEAR(X2672),MONTH(X2672),1),""))</f>
        <v>42677</v>
      </c>
      <c r="Y2676" s="18">
        <f t="shared" si="3964"/>
        <v>42684</v>
      </c>
      <c r="Z2676" s="18">
        <f t="shared" si="3965"/>
        <v>42691</v>
      </c>
      <c r="AA2676" s="18">
        <f t="shared" si="3966"/>
        <v>42698</v>
      </c>
      <c r="AB2676" s="18" t="str">
        <f t="shared" ref="AB2676" si="3974">IF(AB2675&lt;&gt;"",IF(EOMONTH(X2672,0)&gt;AB2675,AB2675+1,""),"")</f>
        <v/>
      </c>
      <c r="AC2676" s="18" t="str">
        <f t="shared" ref="AC2676" si="3975">IF(AC2675&lt;&gt;"",IF(EOMONTH(Y2672,0)&gt;AC2675,AC2675+1,""),"")</f>
        <v/>
      </c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</row>
    <row r="2677" spans="1:49" ht="11.25" customHeight="1">
      <c r="A2677" s="57"/>
      <c r="B2677" s="57"/>
      <c r="C2677" s="27"/>
      <c r="D2677" s="27"/>
      <c r="E2677" s="31"/>
      <c r="F2677" s="31"/>
      <c r="G2677" s="31"/>
      <c r="H2677" s="31"/>
      <c r="I2677" s="31"/>
      <c r="J2677" s="31"/>
      <c r="K2677" s="31"/>
      <c r="L2677" s="27"/>
      <c r="M2677" s="27"/>
      <c r="N2677" s="27"/>
      <c r="O2677" s="27"/>
      <c r="P2677" s="27"/>
      <c r="Q2677" s="27"/>
      <c r="R2677" s="27"/>
      <c r="S2677" s="27"/>
      <c r="T2677" s="27"/>
      <c r="U2677" s="27"/>
      <c r="V2677" s="27"/>
      <c r="W2677" s="7" t="s">
        <v>37</v>
      </c>
      <c r="X2677" s="18">
        <f t="shared" ref="X2677" si="3976">IF(X2676&lt;&gt;"",X2676+1,IF(WEEKDAY(X2672,2)=5,DATE(YEAR(X2672),MONTH(X2672),1),""))</f>
        <v>42678</v>
      </c>
      <c r="Y2677" s="18">
        <f t="shared" si="3964"/>
        <v>42685</v>
      </c>
      <c r="Z2677" s="18">
        <f t="shared" si="3965"/>
        <v>42692</v>
      </c>
      <c r="AA2677" s="18">
        <f t="shared" si="3966"/>
        <v>42699</v>
      </c>
      <c r="AB2677" s="18" t="str">
        <f t="shared" ref="AB2677" si="3977">IF(AB2676&lt;&gt;"",IF(EOMONTH(X2672,0)&gt;AB2676,AB2676+1,""),"")</f>
        <v/>
      </c>
      <c r="AC2677" s="18" t="str">
        <f t="shared" ref="AC2677" si="3978">IF(AC2676&lt;&gt;"",IF(EOMONTH(Y2672,0)&gt;AC2676,AC2676+1,""),"")</f>
        <v/>
      </c>
      <c r="AL2677" s="3"/>
      <c r="AM2677" s="3"/>
      <c r="AN2677" s="3"/>
      <c r="AO2677" s="3"/>
      <c r="AP2677" s="3"/>
      <c r="AQ2677" s="3"/>
      <c r="AR2677" s="3"/>
      <c r="AS2677" s="3"/>
      <c r="AT2677" s="3"/>
      <c r="AU2677" s="3"/>
      <c r="AV2677" s="3"/>
      <c r="AW2677" s="3"/>
    </row>
    <row r="2678" spans="1:49" ht="11.25" customHeight="1">
      <c r="A2678" s="54" t="str">
        <f>IF(COUNTIF($AE$18:$AE$60,A2672)=1,VLOOKUP(A2672,$AE$18:$AF$60,2,0),"")</f>
        <v/>
      </c>
      <c r="B2678" s="54"/>
      <c r="C2678" s="27"/>
      <c r="D2678" s="27"/>
      <c r="E2678" s="31"/>
      <c r="F2678" s="31"/>
      <c r="G2678" s="31"/>
      <c r="H2678" s="31"/>
      <c r="I2678" s="31"/>
      <c r="J2678" s="31"/>
      <c r="K2678" s="31"/>
      <c r="L2678" s="27"/>
      <c r="M2678" s="27"/>
      <c r="N2678" s="27"/>
      <c r="O2678" s="27"/>
      <c r="P2678" s="27"/>
      <c r="Q2678" s="27"/>
      <c r="R2678" s="27"/>
      <c r="S2678" s="27"/>
      <c r="T2678" s="27"/>
      <c r="U2678" s="27"/>
      <c r="V2678" s="27"/>
      <c r="W2678" s="7" t="s">
        <v>38</v>
      </c>
      <c r="X2678" s="18">
        <f t="shared" ref="X2678" si="3979">IF(X2677&lt;&gt;"",X2677+1,IF(WEEKDAY(X2672,2)=6,DATE(YEAR(X2672),MONTH(X2672),1),""))</f>
        <v>42679</v>
      </c>
      <c r="Y2678" s="18">
        <f t="shared" si="3964"/>
        <v>42686</v>
      </c>
      <c r="Z2678" s="18">
        <f t="shared" si="3965"/>
        <v>42693</v>
      </c>
      <c r="AA2678" s="18">
        <f t="shared" si="3966"/>
        <v>42700</v>
      </c>
      <c r="AB2678" s="18" t="str">
        <f t="shared" ref="AB2678" si="3980">IF(AB2677&lt;&gt;"",IF(EOMONTH(X2672,0)&gt;AB2677,AB2677+1,""),"")</f>
        <v/>
      </c>
      <c r="AC2678" s="18" t="str">
        <f t="shared" ref="AC2678" si="3981">IF(AC2677&lt;&gt;"",IF(EOMONTH(Y2672,0)&gt;AC2677,AC2677+1,""),"")</f>
        <v/>
      </c>
      <c r="AL2678" s="3"/>
      <c r="AM2678" s="3"/>
      <c r="AN2678" s="3"/>
      <c r="AO2678" s="3"/>
      <c r="AP2678" s="3"/>
      <c r="AQ2678" s="3"/>
      <c r="AR2678" s="3"/>
      <c r="AS2678" s="3"/>
      <c r="AT2678" s="3"/>
      <c r="AU2678" s="3"/>
      <c r="AV2678" s="3"/>
      <c r="AW2678" s="3"/>
    </row>
    <row r="2679" spans="1:49" ht="11.25" customHeight="1">
      <c r="A2679" s="55"/>
      <c r="B2679" s="55"/>
      <c r="C2679" s="29"/>
      <c r="D2679" s="29"/>
      <c r="E2679" s="29"/>
      <c r="F2679" s="29"/>
      <c r="G2679" s="29"/>
      <c r="H2679" s="29"/>
      <c r="I2679" s="29"/>
      <c r="J2679" s="29"/>
      <c r="K2679" s="29"/>
      <c r="L2679" s="29"/>
      <c r="M2679" s="29"/>
      <c r="N2679" s="29"/>
      <c r="O2679" s="29"/>
      <c r="P2679" s="29"/>
      <c r="Q2679" s="29"/>
      <c r="R2679" s="29"/>
      <c r="S2679" s="29"/>
      <c r="T2679" s="29"/>
      <c r="U2679" s="29"/>
      <c r="V2679" s="27"/>
      <c r="W2679" s="19" t="s">
        <v>38</v>
      </c>
      <c r="X2679" s="20">
        <f t="shared" ref="X2679" si="3982">IF(X2678&lt;&gt;"",X2678+1,IF(WEEKDAY(X2672,2)=7,DATE(YEAR(X2672),MONTH(X2672),1),""))</f>
        <v>42680</v>
      </c>
      <c r="Y2679" s="20">
        <f t="shared" si="3964"/>
        <v>42687</v>
      </c>
      <c r="Z2679" s="20">
        <f t="shared" si="3965"/>
        <v>42694</v>
      </c>
      <c r="AA2679" s="20">
        <f t="shared" si="3966"/>
        <v>42701</v>
      </c>
      <c r="AB2679" s="20" t="str">
        <f t="shared" ref="AB2679" si="3983">IF(AB2678&lt;&gt;"",IF(EOMONTH(X2672,0)&gt;AB2678,AB2678+1,""),"")</f>
        <v/>
      </c>
      <c r="AC2679" s="20" t="str">
        <f t="shared" ref="AC2679" si="3984">IF(AC2678&lt;&gt;"",IF(EOMONTH(Y2672,0)&gt;AC2678,AC2678+1,""),"")</f>
        <v/>
      </c>
      <c r="AL2679" s="3"/>
      <c r="AM2679" s="3"/>
      <c r="AN2679" s="3"/>
      <c r="AO2679" s="3"/>
      <c r="AP2679" s="3"/>
      <c r="AQ2679" s="3"/>
      <c r="AR2679" s="3"/>
      <c r="AS2679" s="3"/>
      <c r="AT2679" s="3"/>
      <c r="AU2679" s="3"/>
      <c r="AV2679" s="3"/>
      <c r="AW2679" s="3"/>
    </row>
    <row r="2680" spans="1:49" ht="11.25" customHeight="1">
      <c r="A2680" s="33"/>
      <c r="B2680" s="33"/>
      <c r="C2680" s="27"/>
      <c r="D2680" s="27"/>
      <c r="E2680" s="27"/>
      <c r="F2680" s="27"/>
      <c r="G2680" s="27"/>
      <c r="H2680" s="27"/>
      <c r="I2680" s="27"/>
      <c r="J2680" s="27"/>
      <c r="K2680" s="27"/>
      <c r="L2680" s="27"/>
      <c r="M2680" s="27"/>
      <c r="N2680" s="27"/>
      <c r="O2680" s="27"/>
      <c r="P2680" s="27"/>
      <c r="Q2680" s="27"/>
      <c r="R2680" s="27"/>
      <c r="S2680" s="27"/>
      <c r="T2680" s="27"/>
      <c r="U2680" s="27"/>
      <c r="V2680" s="27"/>
      <c r="W2680" s="7"/>
      <c r="X2680" s="7"/>
      <c r="Y2680" s="7"/>
      <c r="Z2680" s="7"/>
      <c r="AA2680" s="7"/>
      <c r="AB2680" s="7"/>
      <c r="AC2680" s="27"/>
      <c r="AL2680" s="3"/>
      <c r="AM2680" s="3"/>
      <c r="AN2680" s="3"/>
      <c r="AO2680" s="3"/>
      <c r="AP2680" s="3"/>
      <c r="AQ2680" s="3"/>
      <c r="AR2680" s="3"/>
      <c r="AS2680" s="3"/>
      <c r="AT2680" s="3"/>
      <c r="AU2680" s="3"/>
      <c r="AV2680" s="3"/>
      <c r="AW2680" s="3"/>
    </row>
    <row r="2681" spans="1:49" ht="11.25" customHeight="1">
      <c r="A2681" s="58">
        <f t="shared" ref="A2681" si="3985">A2672+1</f>
        <v>42659</v>
      </c>
      <c r="B2681" s="58"/>
      <c r="C2681" s="27"/>
      <c r="D2681" s="27"/>
      <c r="E2681" s="27"/>
      <c r="F2681" s="27"/>
      <c r="G2681" s="27"/>
      <c r="H2681" s="27"/>
      <c r="I2681" s="27"/>
      <c r="J2681" s="27"/>
      <c r="K2681" s="27"/>
      <c r="L2681" s="27"/>
      <c r="M2681" s="27"/>
      <c r="N2681" s="27"/>
      <c r="O2681" s="27"/>
      <c r="P2681" s="27"/>
      <c r="Q2681" s="27"/>
      <c r="R2681" s="27"/>
      <c r="S2681" s="27"/>
      <c r="T2681" s="27"/>
      <c r="U2681" s="27"/>
      <c r="V2681" s="27"/>
      <c r="X2681" s="47">
        <f t="shared" ref="X2681" si="3986">DATE(YEAR(X2672),MONTH(X2672)+1,1)</f>
        <v>42705</v>
      </c>
      <c r="Y2681" s="47"/>
      <c r="Z2681" s="47"/>
      <c r="AA2681" s="47"/>
      <c r="AB2681" s="47"/>
      <c r="AC2681" s="18" t="str">
        <f t="shared" ref="AC2681" si="3987">IF(AB2688&lt;&gt;"",IF(EOMONTH(Y2681,0)&gt;AB2688,AB2688+1,""),"")</f>
        <v/>
      </c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</row>
    <row r="2682" spans="1:49" ht="11.25" customHeight="1">
      <c r="A2682" s="58"/>
      <c r="B2682" s="58"/>
      <c r="C2682" s="27"/>
      <c r="D2682" s="27"/>
      <c r="E2682" s="27"/>
      <c r="F2682" s="27"/>
      <c r="G2682" s="27"/>
      <c r="H2682" s="27"/>
      <c r="I2682" s="27"/>
      <c r="J2682" s="27"/>
      <c r="K2682" s="27"/>
      <c r="L2682" s="27"/>
      <c r="M2682" s="27"/>
      <c r="N2682" s="27"/>
      <c r="O2682" s="27"/>
      <c r="P2682" s="27"/>
      <c r="Q2682" s="27"/>
      <c r="R2682" s="27"/>
      <c r="S2682" s="27"/>
      <c r="T2682" s="27"/>
      <c r="U2682" s="27"/>
      <c r="V2682" s="27"/>
      <c r="W2682" s="7" t="s">
        <v>35</v>
      </c>
      <c r="X2682" s="18" t="str">
        <f t="shared" ref="X2682" si="3988">IF(WEEKDAY(X2681,2)=1,DATE(YEAR(X2681),MONTH(X2681),1),"")</f>
        <v/>
      </c>
      <c r="Y2682" s="18">
        <f t="shared" ref="Y2682:AA2682" si="3989">X2688+1</f>
        <v>42709</v>
      </c>
      <c r="Z2682" s="18">
        <f t="shared" si="3989"/>
        <v>42716</v>
      </c>
      <c r="AA2682" s="18">
        <f t="shared" si="3989"/>
        <v>42723</v>
      </c>
      <c r="AB2682" s="18">
        <f t="shared" ref="AB2682" si="3990">IF(AA2688&lt;&gt;"",IF(EOMONTH(X2681,0)&gt;AA2688,AA2688+1,""),"")</f>
        <v>42730</v>
      </c>
      <c r="AC2682" s="18" t="str">
        <f t="shared" ref="AC2682" si="3991">IF(AB2688&lt;&gt;"",IF(EOMONTH(X2681,0)&gt;AB2688,AB2688+1,""),"")</f>
        <v/>
      </c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</row>
    <row r="2683" spans="1:49" ht="11.25" customHeight="1">
      <c r="A2683" s="58"/>
      <c r="B2683" s="58"/>
      <c r="C2683" s="27"/>
      <c r="D2683" s="27"/>
      <c r="E2683" s="27"/>
      <c r="F2683" s="27"/>
      <c r="G2683" s="27"/>
      <c r="H2683" s="27"/>
      <c r="I2683" s="27"/>
      <c r="J2683" s="27"/>
      <c r="K2683" s="27"/>
      <c r="L2683" s="27"/>
      <c r="M2683" s="27"/>
      <c r="N2683" s="27"/>
      <c r="O2683" s="27"/>
      <c r="P2683" s="27"/>
      <c r="Q2683" s="27"/>
      <c r="R2683" s="27"/>
      <c r="S2683" s="27"/>
      <c r="T2683" s="27"/>
      <c r="U2683" s="27"/>
      <c r="V2683" s="27"/>
      <c r="W2683" s="7" t="s">
        <v>36</v>
      </c>
      <c r="X2683" s="18" t="str">
        <f t="shared" ref="X2683" si="3992">IF(X2682&lt;&gt;"",X2682+1,IF(WEEKDAY(X2681,2)=2,DATE(YEAR(X2681),MONTH(X2681),1),""))</f>
        <v/>
      </c>
      <c r="Y2683" s="18">
        <f t="shared" ref="Y2683" si="3993">Y2682+1</f>
        <v>42710</v>
      </c>
      <c r="Z2683" s="18">
        <f t="shared" ref="Z2683" si="3994">Z2682+1</f>
        <v>42717</v>
      </c>
      <c r="AA2683" s="18">
        <f t="shared" ref="AA2683" si="3995">AA2682+1</f>
        <v>42724</v>
      </c>
      <c r="AB2683" s="18">
        <f t="shared" ref="AB2683" si="3996">IF(AB2682&lt;&gt;"",IF(EOMONTH(X2681,0)&gt;AB2682,AB2682+1,""),"")</f>
        <v>42731</v>
      </c>
      <c r="AC2683" s="18" t="str">
        <f t="shared" ref="AC2683" si="3997">IF(AC2682&lt;&gt;"",IF(EOMONTH(Y2681,0)&gt;AC2682,AC2682+1,""),"")</f>
        <v/>
      </c>
      <c r="AL2683" s="3"/>
      <c r="AM2683" s="3"/>
      <c r="AN2683" s="3"/>
      <c r="AO2683" s="3"/>
      <c r="AP2683" s="3"/>
      <c r="AQ2683" s="3"/>
      <c r="AR2683" s="3"/>
      <c r="AS2683" s="3"/>
      <c r="AT2683" s="3"/>
      <c r="AU2683" s="3"/>
      <c r="AV2683" s="3"/>
      <c r="AW2683" s="3"/>
    </row>
    <row r="2684" spans="1:49" ht="11.25" customHeight="1">
      <c r="A2684" s="58"/>
      <c r="B2684" s="58"/>
      <c r="C2684" s="27"/>
      <c r="D2684" s="27"/>
      <c r="E2684" s="27"/>
      <c r="F2684" s="27"/>
      <c r="G2684" s="27"/>
      <c r="H2684" s="27"/>
      <c r="I2684" s="27"/>
      <c r="J2684" s="27"/>
      <c r="K2684" s="27"/>
      <c r="L2684" s="27"/>
      <c r="M2684" s="27"/>
      <c r="N2684" s="27"/>
      <c r="O2684" s="27"/>
      <c r="P2684" s="27"/>
      <c r="Q2684" s="27"/>
      <c r="R2684" s="27"/>
      <c r="S2684" s="27"/>
      <c r="T2684" s="27"/>
      <c r="U2684" s="27"/>
      <c r="V2684" s="7"/>
      <c r="W2684" s="7" t="s">
        <v>35</v>
      </c>
      <c r="X2684" s="18" t="str">
        <f t="shared" ref="X2684" si="3998">IF(X2683&lt;&gt;"",X2683+1,IF(WEEKDAY(X2681,2)=3,DATE(YEAR(X2681),MONTH(X2681),1),""))</f>
        <v/>
      </c>
      <c r="Y2684" s="18">
        <f t="shared" ref="Y2684:AA2684" si="3999">Y2683+1</f>
        <v>42711</v>
      </c>
      <c r="Z2684" s="18">
        <f t="shared" si="3999"/>
        <v>42718</v>
      </c>
      <c r="AA2684" s="18">
        <f t="shared" si="3999"/>
        <v>42725</v>
      </c>
      <c r="AB2684" s="18">
        <f t="shared" ref="AB2684" si="4000">IF(AB2683&lt;&gt;"",IF(EOMONTH(X2681,0)&gt;AB2683,AB2683+1,""),"")</f>
        <v>42732</v>
      </c>
      <c r="AC2684" s="18" t="str">
        <f t="shared" ref="AC2684" si="4001">IF(AC2683&lt;&gt;"",IF(EOMONTH(Y2681,0)&gt;AC2683,AC2683+1,""),"")</f>
        <v/>
      </c>
      <c r="AL2684" s="3"/>
      <c r="AM2684" s="3"/>
      <c r="AN2684" s="3"/>
      <c r="AO2684" s="3"/>
      <c r="AP2684" s="3"/>
      <c r="AQ2684" s="3"/>
      <c r="AR2684" s="3"/>
      <c r="AS2684" s="3"/>
      <c r="AT2684" s="3"/>
      <c r="AU2684" s="3"/>
      <c r="AV2684" s="3"/>
      <c r="AW2684" s="3"/>
    </row>
    <row r="2685" spans="1:49" ht="11.25" customHeight="1">
      <c r="A2685" s="57">
        <f t="shared" ref="A2685" si="4002">A2681</f>
        <v>42659</v>
      </c>
      <c r="B2685" s="57"/>
      <c r="C2685" s="27"/>
      <c r="D2685" s="27"/>
      <c r="E2685" s="27"/>
      <c r="F2685" s="27"/>
      <c r="G2685" s="27"/>
      <c r="H2685" s="27"/>
      <c r="I2685" s="27"/>
      <c r="J2685" s="27"/>
      <c r="K2685" s="27"/>
      <c r="L2685" s="27"/>
      <c r="M2685" s="27"/>
      <c r="N2685" s="27"/>
      <c r="O2685" s="27"/>
      <c r="P2685" s="27"/>
      <c r="Q2685" s="27"/>
      <c r="R2685" s="27"/>
      <c r="S2685" s="27"/>
      <c r="T2685" s="27"/>
      <c r="U2685" s="27"/>
      <c r="V2685" s="7"/>
      <c r="W2685" s="7" t="s">
        <v>36</v>
      </c>
      <c r="X2685" s="18">
        <f t="shared" ref="X2685" si="4003">IF(X2684&lt;&gt;"",X2684+1,IF(WEEKDAY(X2681,2)=4,DATE(YEAR(X2681),MONTH(X2681),1),""))</f>
        <v>42705</v>
      </c>
      <c r="Y2685" s="18">
        <f t="shared" ref="Y2685:AA2685" si="4004">Y2684+1</f>
        <v>42712</v>
      </c>
      <c r="Z2685" s="18">
        <f t="shared" si="4004"/>
        <v>42719</v>
      </c>
      <c r="AA2685" s="18">
        <f t="shared" si="4004"/>
        <v>42726</v>
      </c>
      <c r="AB2685" s="18">
        <f t="shared" ref="AB2685" si="4005">IF(AB2684&lt;&gt;"",IF(EOMONTH(X2681,0)&gt;AB2684,AB2684+1,""),"")</f>
        <v>42733</v>
      </c>
      <c r="AC2685" s="18" t="str">
        <f t="shared" ref="AC2685" si="4006">IF(AC2684&lt;&gt;"",IF(EOMONTH(Y2681,0)&gt;AC2684,AC2684+1,""),"")</f>
        <v/>
      </c>
      <c r="AL2685" s="3"/>
      <c r="AM2685" s="3"/>
      <c r="AN2685" s="3"/>
      <c r="AO2685" s="3"/>
      <c r="AP2685" s="3"/>
      <c r="AQ2685" s="3"/>
      <c r="AR2685" s="3"/>
      <c r="AS2685" s="3"/>
      <c r="AT2685" s="3"/>
      <c r="AU2685" s="3"/>
      <c r="AV2685" s="3"/>
      <c r="AW2685" s="3"/>
    </row>
    <row r="2686" spans="1:49" ht="11.25" customHeight="1">
      <c r="A2686" s="57"/>
      <c r="B2686" s="57"/>
      <c r="C2686" s="27"/>
      <c r="D2686" s="27"/>
      <c r="E2686" s="27"/>
      <c r="F2686" s="27"/>
      <c r="G2686" s="27"/>
      <c r="H2686" s="27"/>
      <c r="I2686" s="27"/>
      <c r="J2686" s="27"/>
      <c r="K2686" s="27"/>
      <c r="L2686" s="27"/>
      <c r="M2686" s="27"/>
      <c r="N2686" s="27"/>
      <c r="O2686" s="27"/>
      <c r="P2686" s="27"/>
      <c r="Q2686" s="27"/>
      <c r="R2686" s="27"/>
      <c r="S2686" s="27"/>
      <c r="T2686" s="27"/>
      <c r="U2686" s="27"/>
      <c r="V2686" s="7"/>
      <c r="W2686" s="7" t="s">
        <v>37</v>
      </c>
      <c r="X2686" s="18">
        <f t="shared" ref="X2686" si="4007">IF(X2685&lt;&gt;"",X2685+1,IF(WEEKDAY(X2681,2)=5,DATE(YEAR(X2681),MONTH(X2681),1),""))</f>
        <v>42706</v>
      </c>
      <c r="Y2686" s="18">
        <f t="shared" ref="Y2686:AA2686" si="4008">Y2685+1</f>
        <v>42713</v>
      </c>
      <c r="Z2686" s="18">
        <f t="shared" si="4008"/>
        <v>42720</v>
      </c>
      <c r="AA2686" s="18">
        <f t="shared" si="4008"/>
        <v>42727</v>
      </c>
      <c r="AB2686" s="18">
        <f t="shared" ref="AB2686" si="4009">IF(AB2685&lt;&gt;"",IF(EOMONTH(X2681,0)&gt;AB2685,AB2685+1,""),"")</f>
        <v>42734</v>
      </c>
      <c r="AC2686" s="18" t="str">
        <f t="shared" ref="AC2686" si="4010">IF(AC2685&lt;&gt;"",IF(EOMONTH(Y2681,0)&gt;AC2685,AC2685+1,""),"")</f>
        <v/>
      </c>
      <c r="AL2686" s="3"/>
      <c r="AM2686" s="3"/>
      <c r="AN2686" s="3"/>
      <c r="AO2686" s="3"/>
      <c r="AP2686" s="3"/>
      <c r="AQ2686" s="3"/>
      <c r="AR2686" s="3"/>
      <c r="AS2686" s="3"/>
      <c r="AT2686" s="3"/>
      <c r="AU2686" s="3"/>
      <c r="AV2686" s="3"/>
      <c r="AW2686" s="3"/>
    </row>
    <row r="2687" spans="1:49" ht="11.25" customHeight="1">
      <c r="A2687" s="54" t="str">
        <f>IF(COUNTIF($AE$18:$AE$60,A2681)=1,VLOOKUP(A2681,$AE$18:$AF$60,2,0),"")</f>
        <v/>
      </c>
      <c r="B2687" s="54"/>
      <c r="C2687" s="27"/>
      <c r="D2687" s="27"/>
      <c r="E2687" s="27"/>
      <c r="F2687" s="27"/>
      <c r="G2687" s="27"/>
      <c r="H2687" s="27"/>
      <c r="I2687" s="27"/>
      <c r="J2687" s="27"/>
      <c r="K2687" s="27"/>
      <c r="L2687" s="27"/>
      <c r="M2687" s="27"/>
      <c r="N2687" s="27"/>
      <c r="O2687" s="27"/>
      <c r="P2687" s="27"/>
      <c r="Q2687" s="27"/>
      <c r="R2687" s="27"/>
      <c r="S2687" s="27"/>
      <c r="T2687" s="27"/>
      <c r="U2687" s="27"/>
      <c r="V2687" s="7"/>
      <c r="W2687" s="7" t="s">
        <v>38</v>
      </c>
      <c r="X2687" s="18">
        <f t="shared" ref="X2687" si="4011">IF(X2686&lt;&gt;"",X2686+1,IF(WEEKDAY(X2681,2)=6,DATE(YEAR(X2681),MONTH(X2681),1),""))</f>
        <v>42707</v>
      </c>
      <c r="Y2687" s="18">
        <f t="shared" ref="Y2687:AA2687" si="4012">Y2686+1</f>
        <v>42714</v>
      </c>
      <c r="Z2687" s="18">
        <f t="shared" si="4012"/>
        <v>42721</v>
      </c>
      <c r="AA2687" s="18">
        <f t="shared" si="4012"/>
        <v>42728</v>
      </c>
      <c r="AB2687" s="18">
        <f t="shared" ref="AB2687" si="4013">IF(AB2686&lt;&gt;"",IF(EOMONTH(X2681,0)&gt;AB2686,AB2686+1,""),"")</f>
        <v>42735</v>
      </c>
      <c r="AC2687" s="18" t="str">
        <f t="shared" ref="AC2687" si="4014">IF(AC2686&lt;&gt;"",IF(EOMONTH(Y2681,0)&gt;AC2686,AC2686+1,""),"")</f>
        <v/>
      </c>
      <c r="AL2687" s="3"/>
      <c r="AM2687" s="3"/>
      <c r="AN2687" s="3"/>
      <c r="AO2687" s="3"/>
      <c r="AP2687" s="3"/>
      <c r="AQ2687" s="3"/>
      <c r="AR2687" s="3"/>
      <c r="AS2687" s="3"/>
      <c r="AT2687" s="3"/>
      <c r="AU2687" s="3"/>
      <c r="AV2687" s="3"/>
      <c r="AW2687" s="3"/>
    </row>
    <row r="2688" spans="1:49" ht="11.25" customHeight="1">
      <c r="A2688" s="55"/>
      <c r="B2688" s="55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7"/>
      <c r="W2688" s="19" t="s">
        <v>38</v>
      </c>
      <c r="X2688" s="20">
        <f t="shared" ref="X2688" si="4015">IF(X2687&lt;&gt;"",X2687+1,IF(WEEKDAY(X2681,2)=7,DATE(YEAR(X2681),MONTH(X2681),1),""))</f>
        <v>42708</v>
      </c>
      <c r="Y2688" s="20">
        <f t="shared" ref="Y2688:AA2688" si="4016">Y2687+1</f>
        <v>42715</v>
      </c>
      <c r="Z2688" s="20">
        <f t="shared" si="4016"/>
        <v>42722</v>
      </c>
      <c r="AA2688" s="20">
        <f t="shared" si="4016"/>
        <v>42729</v>
      </c>
      <c r="AB2688" s="20" t="str">
        <f t="shared" ref="AB2688" si="4017">IF(AB2687&lt;&gt;"",IF(EOMONTH(X2681,0)&gt;AB2687,AB2687+1,""),"")</f>
        <v/>
      </c>
      <c r="AC2688" s="20" t="str">
        <f t="shared" ref="AC2688" si="4018">IF(AC2687&lt;&gt;"",IF(EOMONTH(Y2681,0)&gt;AC2687,AC2687+1,""),"")</f>
        <v/>
      </c>
      <c r="AL2688" s="3"/>
      <c r="AM2688" s="3"/>
      <c r="AN2688" s="3"/>
      <c r="AO2688" s="3"/>
      <c r="AP2688" s="3"/>
      <c r="AQ2688" s="3"/>
      <c r="AR2688" s="3"/>
      <c r="AS2688" s="3"/>
      <c r="AT2688" s="3"/>
      <c r="AU2688" s="3"/>
      <c r="AV2688" s="3"/>
      <c r="AW2688" s="3"/>
    </row>
    <row r="2689" spans="1:49" ht="33.75" customHeight="1">
      <c r="A2689" s="51">
        <f>TRUNC((A2691-WEEKDAY(A2691,2)-DATE(YEAR(A2691+4-WEEKDAY(A2691,2)),1,-10))/7)</f>
        <v>42</v>
      </c>
      <c r="B2689" s="51"/>
      <c r="C2689" s="52" t="str">
        <f>IF(MONTH(A2691)=MONTH(A2745),VLOOKUP(MONTH(A2691),$AI$1:$AJ$12,2,2)&amp;" "&amp;YEAR(A2691),VLOOKUP(MONTH(A2691),$AI$1:$AJ$12,2,2)&amp;" "&amp;YEAR(A2691)&amp;" / "&amp;VLOOKUP(MONTH(A2745),$AI$1:$AJ$12,2,2)&amp;" "&amp;YEAR(A2745))</f>
        <v>Oktober 2016</v>
      </c>
      <c r="D2689" s="52"/>
      <c r="E2689" s="52"/>
      <c r="F2689" s="52"/>
      <c r="G2689" s="52"/>
      <c r="H2689" s="52"/>
      <c r="I2689" s="52"/>
      <c r="J2689" s="52"/>
      <c r="K2689" s="52"/>
      <c r="L2689" s="52"/>
      <c r="M2689" s="52" t="str">
        <f t="shared" ref="M2689" si="4019">C2689</f>
        <v>Oktober 2016</v>
      </c>
      <c r="N2689" s="52"/>
      <c r="O2689" s="52"/>
      <c r="P2689" s="52"/>
      <c r="Q2689" s="52"/>
      <c r="R2689" s="52"/>
      <c r="S2689" s="52"/>
      <c r="T2689" s="52"/>
      <c r="U2689" s="52"/>
      <c r="V2689" s="52"/>
      <c r="W2689" s="52"/>
      <c r="X2689" s="52"/>
      <c r="Y2689" s="52"/>
      <c r="Z2689" s="53">
        <f t="shared" ref="Z2689" si="4020">A2689</f>
        <v>42</v>
      </c>
      <c r="AA2689" s="53"/>
      <c r="AB2689" s="53"/>
      <c r="AC2689" s="53"/>
      <c r="AL2689" s="3"/>
      <c r="AM2689" s="3"/>
      <c r="AN2689" s="3"/>
      <c r="AO2689" s="3"/>
      <c r="AP2689" s="3"/>
      <c r="AQ2689" s="3"/>
      <c r="AR2689" s="3"/>
      <c r="AS2689" s="3"/>
      <c r="AT2689" s="3"/>
      <c r="AU2689" s="3"/>
      <c r="AV2689" s="3"/>
      <c r="AW2689" s="3"/>
    </row>
    <row r="2690" spans="1:49" ht="11.25" customHeight="1">
      <c r="A2690" s="21"/>
      <c r="B2690" s="21"/>
      <c r="C2690" s="27"/>
      <c r="D2690" s="27"/>
      <c r="E2690" s="27"/>
      <c r="F2690" s="27"/>
      <c r="G2690" s="27"/>
      <c r="H2690" s="27"/>
      <c r="I2690" s="27"/>
      <c r="J2690" s="27"/>
      <c r="K2690" s="27"/>
      <c r="L2690" s="2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L2690" s="3"/>
      <c r="AM2690" s="3"/>
      <c r="AN2690" s="3"/>
      <c r="AO2690" s="3"/>
      <c r="AP2690" s="3"/>
      <c r="AQ2690" s="3"/>
      <c r="AR2690" s="3"/>
      <c r="AS2690" s="3"/>
      <c r="AT2690" s="3"/>
      <c r="AU2690" s="3"/>
      <c r="AV2690" s="3"/>
      <c r="AW2690" s="3"/>
    </row>
    <row r="2691" spans="1:49" ht="11.25" customHeight="1">
      <c r="A2691" s="58">
        <f t="shared" ref="A2691" si="4021">A2681+1</f>
        <v>42660</v>
      </c>
      <c r="B2691" s="58"/>
      <c r="C2691" s="27"/>
      <c r="D2691" s="27"/>
      <c r="E2691" s="27"/>
      <c r="F2691" s="27"/>
      <c r="G2691" s="27"/>
      <c r="H2691" s="27"/>
      <c r="I2691" s="27"/>
      <c r="J2691" s="27"/>
      <c r="K2691" s="27"/>
      <c r="L2691" s="2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L2691" s="3"/>
      <c r="AM2691" s="3"/>
      <c r="AN2691" s="3"/>
      <c r="AO2691" s="3"/>
      <c r="AP2691" s="3"/>
      <c r="AQ2691" s="3"/>
      <c r="AR2691" s="3"/>
      <c r="AS2691" s="3"/>
      <c r="AT2691" s="3"/>
      <c r="AU2691" s="3"/>
      <c r="AV2691" s="3"/>
      <c r="AW2691" s="3"/>
    </row>
    <row r="2692" spans="1:49" ht="11.25" customHeight="1">
      <c r="A2692" s="58"/>
      <c r="B2692" s="58"/>
      <c r="C2692" s="27"/>
      <c r="D2692" s="27"/>
      <c r="E2692" s="27"/>
      <c r="F2692" s="27"/>
      <c r="G2692" s="27"/>
      <c r="H2692" s="27"/>
      <c r="I2692" s="27"/>
      <c r="J2692" s="27"/>
      <c r="K2692" s="27"/>
      <c r="L2692" s="2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L2692" s="3"/>
      <c r="AM2692" s="3"/>
      <c r="AN2692" s="3"/>
      <c r="AO2692" s="3"/>
      <c r="AP2692" s="3"/>
      <c r="AQ2692" s="3"/>
      <c r="AR2692" s="3"/>
      <c r="AS2692" s="3"/>
      <c r="AT2692" s="3"/>
      <c r="AU2692" s="3"/>
      <c r="AV2692" s="3"/>
      <c r="AW2692" s="3"/>
    </row>
    <row r="2693" spans="1:49" ht="11.25" customHeight="1">
      <c r="A2693" s="58"/>
      <c r="B2693" s="58"/>
      <c r="C2693" s="27"/>
      <c r="D2693" s="27"/>
      <c r="E2693" s="27"/>
      <c r="F2693" s="27"/>
      <c r="G2693" s="27"/>
      <c r="H2693" s="27"/>
      <c r="I2693" s="27"/>
      <c r="J2693" s="27"/>
      <c r="K2693" s="27"/>
      <c r="L2693" s="2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L2693" s="3"/>
      <c r="AM2693" s="3"/>
      <c r="AN2693" s="3"/>
      <c r="AO2693" s="3"/>
      <c r="AP2693" s="3"/>
      <c r="AQ2693" s="3"/>
      <c r="AR2693" s="3"/>
      <c r="AS2693" s="3"/>
      <c r="AT2693" s="3"/>
      <c r="AU2693" s="3"/>
      <c r="AV2693" s="3"/>
      <c r="AW2693" s="3"/>
    </row>
    <row r="2694" spans="1:49" ht="11.25" customHeight="1">
      <c r="A2694" s="58"/>
      <c r="B2694" s="58"/>
      <c r="C2694" s="27"/>
      <c r="D2694" s="27"/>
      <c r="E2694" s="27"/>
      <c r="F2694" s="28"/>
      <c r="G2694" s="27"/>
      <c r="H2694" s="27"/>
      <c r="I2694" s="27"/>
      <c r="J2694" s="27"/>
      <c r="K2694" s="27"/>
      <c r="L2694" s="2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L2694" s="3"/>
      <c r="AM2694" s="3"/>
      <c r="AN2694" s="3"/>
      <c r="AO2694" s="3"/>
      <c r="AP2694" s="3"/>
      <c r="AQ2694" s="3"/>
      <c r="AR2694" s="3"/>
      <c r="AS2694" s="3"/>
      <c r="AT2694" s="3"/>
      <c r="AU2694" s="3"/>
      <c r="AV2694" s="3"/>
      <c r="AW2694" s="3"/>
    </row>
    <row r="2695" spans="1:49" ht="11.25" customHeight="1">
      <c r="A2695" s="57">
        <f t="shared" ref="A2695" si="4022">A2691</f>
        <v>42660</v>
      </c>
      <c r="B2695" s="57"/>
      <c r="C2695" s="27"/>
      <c r="D2695" s="27"/>
      <c r="E2695" s="27"/>
      <c r="F2695" s="27"/>
      <c r="G2695" s="27"/>
      <c r="H2695" s="27"/>
      <c r="I2695" s="27"/>
      <c r="J2695" s="27"/>
      <c r="K2695" s="27"/>
      <c r="L2695" s="2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L2695" s="3"/>
      <c r="AM2695" s="3"/>
      <c r="AN2695" s="3"/>
      <c r="AO2695" s="3"/>
      <c r="AP2695" s="3"/>
      <c r="AQ2695" s="3"/>
      <c r="AR2695" s="3"/>
      <c r="AS2695" s="3"/>
      <c r="AT2695" s="3"/>
      <c r="AU2695" s="3"/>
      <c r="AV2695" s="3"/>
      <c r="AW2695" s="3"/>
    </row>
    <row r="2696" spans="1:49" ht="11.25" customHeight="1">
      <c r="A2696" s="57"/>
      <c r="B2696" s="57"/>
      <c r="C2696" s="27"/>
      <c r="D2696" s="27"/>
      <c r="E2696" s="27"/>
      <c r="F2696" s="27"/>
      <c r="G2696" s="27"/>
      <c r="H2696" s="27"/>
      <c r="I2696" s="27"/>
      <c r="J2696" s="27"/>
      <c r="K2696" s="27"/>
      <c r="L2696" s="2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L2696" s="3"/>
      <c r="AM2696" s="3"/>
      <c r="AN2696" s="3"/>
      <c r="AO2696" s="3"/>
      <c r="AP2696" s="3"/>
      <c r="AQ2696" s="3"/>
      <c r="AR2696" s="3"/>
      <c r="AS2696" s="3"/>
      <c r="AT2696" s="3"/>
      <c r="AU2696" s="3"/>
      <c r="AV2696" s="3"/>
      <c r="AW2696" s="3"/>
    </row>
    <row r="2697" spans="1:49" ht="11.25" customHeight="1">
      <c r="A2697" s="54" t="str">
        <f>IF(COUNTIF($AE$18:$AE$60,A2691)=1,VLOOKUP(A2691,$AE$18:$AF$60,2,0),"")</f>
        <v/>
      </c>
      <c r="B2697" s="54"/>
      <c r="C2697" s="27"/>
      <c r="D2697" s="27"/>
      <c r="E2697" s="27"/>
      <c r="F2697" s="27"/>
      <c r="G2697" s="27"/>
      <c r="H2697" s="27"/>
      <c r="I2697" s="27"/>
      <c r="J2697" s="27"/>
      <c r="K2697" s="27"/>
      <c r="L2697" s="2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L2697" s="3"/>
      <c r="AM2697" s="3"/>
      <c r="AN2697" s="3"/>
      <c r="AO2697" s="3"/>
      <c r="AP2697" s="3"/>
      <c r="AQ2697" s="3"/>
      <c r="AR2697" s="3"/>
      <c r="AS2697" s="3"/>
      <c r="AT2697" s="3"/>
      <c r="AU2697" s="3"/>
      <c r="AV2697" s="3"/>
      <c r="AW2697" s="3"/>
    </row>
    <row r="2698" spans="1:49" ht="11.25" customHeight="1">
      <c r="A2698" s="55"/>
      <c r="B2698" s="55"/>
      <c r="C2698" s="29"/>
      <c r="D2698" s="29"/>
      <c r="E2698" s="29"/>
      <c r="F2698" s="29"/>
      <c r="G2698" s="29"/>
      <c r="H2698" s="29"/>
      <c r="I2698" s="29"/>
      <c r="J2698" s="29"/>
      <c r="K2698" s="29"/>
      <c r="L2698" s="29"/>
      <c r="M2698" s="11"/>
      <c r="N2698" s="11"/>
      <c r="O2698" s="11"/>
      <c r="P2698" s="11"/>
      <c r="Q2698" s="11"/>
      <c r="R2698" s="11"/>
      <c r="S2698" s="11"/>
      <c r="T2698" s="11"/>
      <c r="U2698" s="11"/>
      <c r="V2698" s="7"/>
      <c r="W2698" s="7"/>
      <c r="X2698" s="7"/>
      <c r="Y2698" s="7"/>
      <c r="Z2698" s="7"/>
      <c r="AA2698" s="7"/>
      <c r="AB2698" s="7"/>
      <c r="AC2698" s="7"/>
      <c r="AL2698" s="3"/>
      <c r="AM2698" s="3"/>
      <c r="AN2698" s="3"/>
      <c r="AO2698" s="3"/>
      <c r="AP2698" s="3"/>
      <c r="AQ2698" s="3"/>
      <c r="AR2698" s="3"/>
      <c r="AS2698" s="3"/>
      <c r="AT2698" s="3"/>
      <c r="AU2698" s="3"/>
      <c r="AV2698" s="3"/>
      <c r="AW2698" s="3"/>
    </row>
    <row r="2699" spans="1:49" ht="11.25" customHeight="1">
      <c r="A2699" s="25"/>
      <c r="B2699" s="25"/>
      <c r="C2699" s="27"/>
      <c r="D2699" s="27"/>
      <c r="E2699" s="27"/>
      <c r="F2699" s="27"/>
      <c r="G2699" s="27"/>
      <c r="H2699" s="27"/>
      <c r="I2699" s="27"/>
      <c r="J2699" s="27"/>
      <c r="K2699" s="27"/>
      <c r="L2699" s="2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L2699" s="3"/>
      <c r="AM2699" s="3"/>
      <c r="AN2699" s="3"/>
      <c r="AO2699" s="3"/>
      <c r="AP2699" s="3"/>
      <c r="AQ2699" s="3"/>
      <c r="AR2699" s="3"/>
      <c r="AS2699" s="3"/>
      <c r="AT2699" s="3"/>
      <c r="AU2699" s="3"/>
      <c r="AV2699" s="3"/>
      <c r="AW2699" s="3"/>
    </row>
    <row r="2700" spans="1:49" ht="11.25" customHeight="1">
      <c r="A2700" s="58">
        <f t="shared" ref="A2700" si="4023">A2691+1</f>
        <v>42661</v>
      </c>
      <c r="B2700" s="58"/>
      <c r="C2700" s="27"/>
      <c r="D2700" s="27"/>
      <c r="E2700" s="27"/>
      <c r="F2700" s="27"/>
      <c r="G2700" s="27"/>
      <c r="H2700" s="27"/>
      <c r="I2700" s="27"/>
      <c r="J2700" s="27"/>
      <c r="K2700" s="27"/>
      <c r="L2700" s="2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L2700" s="3"/>
      <c r="AM2700" s="3"/>
      <c r="AN2700" s="3"/>
      <c r="AO2700" s="3"/>
      <c r="AP2700" s="3"/>
      <c r="AQ2700" s="3"/>
      <c r="AR2700" s="3"/>
      <c r="AS2700" s="3"/>
      <c r="AT2700" s="3"/>
      <c r="AU2700" s="3"/>
      <c r="AV2700" s="3"/>
      <c r="AW2700" s="3"/>
    </row>
    <row r="2701" spans="1:49" ht="11.25" customHeight="1">
      <c r="A2701" s="58"/>
      <c r="B2701" s="58"/>
      <c r="C2701" s="27"/>
      <c r="D2701" s="27"/>
      <c r="E2701" s="27"/>
      <c r="F2701" s="27"/>
      <c r="G2701" s="27"/>
      <c r="H2701" s="27"/>
      <c r="I2701" s="27"/>
      <c r="J2701" s="27"/>
      <c r="K2701" s="27"/>
      <c r="L2701" s="2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L2701" s="3"/>
      <c r="AM2701" s="3"/>
      <c r="AN2701" s="3"/>
      <c r="AO2701" s="3"/>
      <c r="AP2701" s="3"/>
      <c r="AQ2701" s="3"/>
      <c r="AR2701" s="3"/>
      <c r="AS2701" s="3"/>
      <c r="AT2701" s="3"/>
      <c r="AU2701" s="3"/>
      <c r="AV2701" s="3"/>
      <c r="AW2701" s="3"/>
    </row>
    <row r="2702" spans="1:49" ht="11.25" customHeight="1">
      <c r="A2702" s="58"/>
      <c r="B2702" s="58"/>
      <c r="C2702" s="27"/>
      <c r="D2702" s="27"/>
      <c r="E2702" s="27"/>
      <c r="F2702" s="27"/>
      <c r="G2702" s="27"/>
      <c r="H2702" s="27"/>
      <c r="I2702" s="27"/>
      <c r="J2702" s="27"/>
      <c r="K2702" s="27"/>
      <c r="L2702" s="2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L2702" s="3"/>
      <c r="AM2702" s="3"/>
      <c r="AN2702" s="3"/>
      <c r="AO2702" s="3"/>
      <c r="AP2702" s="3"/>
      <c r="AQ2702" s="3"/>
      <c r="AR2702" s="3"/>
      <c r="AS2702" s="3"/>
      <c r="AT2702" s="3"/>
      <c r="AU2702" s="3"/>
      <c r="AV2702" s="3"/>
      <c r="AW2702" s="3"/>
    </row>
    <row r="2703" spans="1:49" ht="11.25" customHeight="1">
      <c r="A2703" s="58"/>
      <c r="B2703" s="58"/>
      <c r="C2703" s="27"/>
      <c r="D2703" s="27"/>
      <c r="E2703" s="27"/>
      <c r="F2703" s="27"/>
      <c r="G2703" s="27"/>
      <c r="H2703" s="27"/>
      <c r="I2703" s="27"/>
      <c r="J2703" s="27"/>
      <c r="K2703" s="27"/>
      <c r="L2703" s="2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L2703" s="3"/>
      <c r="AM2703" s="3"/>
      <c r="AN2703" s="3"/>
      <c r="AO2703" s="3"/>
      <c r="AP2703" s="3"/>
      <c r="AQ2703" s="3"/>
      <c r="AR2703" s="3"/>
      <c r="AS2703" s="3"/>
      <c r="AT2703" s="3"/>
      <c r="AU2703" s="3"/>
      <c r="AV2703" s="3"/>
      <c r="AW2703" s="3"/>
    </row>
    <row r="2704" spans="1:49" ht="11.25" customHeight="1">
      <c r="A2704" s="57">
        <f t="shared" ref="A2704" si="4024">A2700</f>
        <v>42661</v>
      </c>
      <c r="B2704" s="57"/>
      <c r="C2704" s="27"/>
      <c r="D2704" s="27"/>
      <c r="E2704" s="27"/>
      <c r="F2704" s="27"/>
      <c r="G2704" s="27"/>
      <c r="H2704" s="27"/>
      <c r="I2704" s="27"/>
      <c r="J2704" s="27"/>
      <c r="K2704" s="27"/>
      <c r="L2704" s="2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L2704" s="3"/>
      <c r="AM2704" s="3"/>
      <c r="AN2704" s="3"/>
      <c r="AO2704" s="3"/>
      <c r="AP2704" s="3"/>
      <c r="AQ2704" s="3"/>
      <c r="AR2704" s="3"/>
      <c r="AS2704" s="3"/>
      <c r="AT2704" s="3"/>
      <c r="AU2704" s="3"/>
      <c r="AV2704" s="3"/>
      <c r="AW2704" s="3"/>
    </row>
    <row r="2705" spans="1:49" ht="11.25" customHeight="1">
      <c r="A2705" s="57"/>
      <c r="B2705" s="57"/>
      <c r="C2705" s="27"/>
      <c r="D2705" s="27"/>
      <c r="E2705" s="27"/>
      <c r="F2705" s="27"/>
      <c r="G2705" s="27"/>
      <c r="H2705" s="27"/>
      <c r="I2705" s="27"/>
      <c r="J2705" s="27"/>
      <c r="K2705" s="27"/>
      <c r="L2705" s="2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L2705" s="3"/>
      <c r="AM2705" s="3"/>
      <c r="AN2705" s="3"/>
      <c r="AO2705" s="3"/>
      <c r="AP2705" s="3"/>
      <c r="AQ2705" s="3"/>
      <c r="AR2705" s="3"/>
      <c r="AS2705" s="3"/>
      <c r="AT2705" s="3"/>
      <c r="AU2705" s="3"/>
      <c r="AV2705" s="3"/>
      <c r="AW2705" s="3"/>
    </row>
    <row r="2706" spans="1:49" ht="11.25" customHeight="1">
      <c r="A2706" s="54" t="str">
        <f>IF(COUNTIF($AE$18:$AE$60,A2700)=1,VLOOKUP(A2700,$AE$18:$AF$60,2,0),"")</f>
        <v/>
      </c>
      <c r="B2706" s="54"/>
      <c r="C2706" s="27"/>
      <c r="D2706" s="27"/>
      <c r="E2706" s="27"/>
      <c r="F2706" s="27"/>
      <c r="G2706" s="27"/>
      <c r="H2706" s="27"/>
      <c r="I2706" s="27"/>
      <c r="J2706" s="27"/>
      <c r="K2706" s="27"/>
      <c r="L2706" s="2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L2706" s="3"/>
      <c r="AM2706" s="3"/>
      <c r="AN2706" s="3"/>
      <c r="AO2706" s="3"/>
      <c r="AP2706" s="3"/>
      <c r="AQ2706" s="3"/>
      <c r="AR2706" s="3"/>
      <c r="AS2706" s="3"/>
      <c r="AT2706" s="3"/>
      <c r="AU2706" s="3"/>
      <c r="AV2706" s="3"/>
      <c r="AW2706" s="3"/>
    </row>
    <row r="2707" spans="1:49" ht="11.25" customHeight="1">
      <c r="A2707" s="55"/>
      <c r="B2707" s="55"/>
      <c r="C2707" s="29"/>
      <c r="D2707" s="29"/>
      <c r="E2707" s="29"/>
      <c r="F2707" s="29"/>
      <c r="G2707" s="29"/>
      <c r="H2707" s="29"/>
      <c r="I2707" s="29"/>
      <c r="J2707" s="29"/>
      <c r="K2707" s="29"/>
      <c r="L2707" s="29"/>
      <c r="M2707" s="11"/>
      <c r="N2707" s="11"/>
      <c r="O2707" s="11"/>
      <c r="P2707" s="11"/>
      <c r="Q2707" s="11"/>
      <c r="R2707" s="11"/>
      <c r="S2707" s="11"/>
      <c r="T2707" s="11"/>
      <c r="U2707" s="11"/>
      <c r="V2707" s="7"/>
      <c r="W2707" s="7"/>
      <c r="X2707" s="7"/>
      <c r="Y2707" s="7"/>
      <c r="Z2707" s="7"/>
      <c r="AA2707" s="7"/>
      <c r="AB2707" s="7"/>
      <c r="AC2707" s="7"/>
      <c r="AL2707" s="3"/>
      <c r="AM2707" s="3"/>
      <c r="AN2707" s="3"/>
      <c r="AO2707" s="3"/>
      <c r="AP2707" s="3"/>
      <c r="AQ2707" s="3"/>
      <c r="AR2707" s="3"/>
      <c r="AS2707" s="3"/>
      <c r="AT2707" s="3"/>
      <c r="AU2707" s="3"/>
      <c r="AV2707" s="3"/>
      <c r="AW2707" s="3"/>
    </row>
    <row r="2708" spans="1:49" ht="11.25" customHeight="1">
      <c r="A2708" s="30"/>
      <c r="B2708" s="30"/>
      <c r="C2708" s="27"/>
      <c r="D2708" s="27"/>
      <c r="E2708" s="27"/>
      <c r="F2708" s="27"/>
      <c r="G2708" s="27"/>
      <c r="H2708" s="27"/>
      <c r="I2708" s="27"/>
      <c r="J2708" s="27"/>
      <c r="K2708" s="27"/>
      <c r="L2708" s="2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L2708" s="3"/>
      <c r="AM2708" s="3"/>
      <c r="AN2708" s="3"/>
      <c r="AO2708" s="3"/>
      <c r="AP2708" s="3"/>
      <c r="AQ2708" s="3"/>
      <c r="AR2708" s="3"/>
      <c r="AS2708" s="3"/>
      <c r="AT2708" s="3"/>
      <c r="AU2708" s="3"/>
      <c r="AV2708" s="3"/>
      <c r="AW2708" s="3"/>
    </row>
    <row r="2709" spans="1:49" ht="11.25" customHeight="1">
      <c r="A2709" s="58">
        <f t="shared" ref="A2709" si="4025">A2700+1</f>
        <v>42662</v>
      </c>
      <c r="B2709" s="58"/>
      <c r="C2709" s="27"/>
      <c r="D2709" s="27"/>
      <c r="E2709" s="27"/>
      <c r="F2709" s="27"/>
      <c r="G2709" s="27"/>
      <c r="H2709" s="27"/>
      <c r="I2709" s="27"/>
      <c r="J2709" s="27"/>
      <c r="K2709" s="27"/>
      <c r="L2709" s="2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L2709" s="3"/>
      <c r="AM2709" s="3"/>
      <c r="AN2709" s="3"/>
      <c r="AO2709" s="3"/>
      <c r="AP2709" s="3"/>
      <c r="AQ2709" s="3"/>
      <c r="AR2709" s="3"/>
      <c r="AS2709" s="3"/>
      <c r="AT2709" s="3"/>
      <c r="AU2709" s="3"/>
      <c r="AV2709" s="3"/>
      <c r="AW2709" s="3"/>
    </row>
    <row r="2710" spans="1:49" ht="11.25" customHeight="1">
      <c r="A2710" s="58"/>
      <c r="B2710" s="58"/>
      <c r="C2710" s="27"/>
      <c r="D2710" s="27"/>
      <c r="E2710" s="27"/>
      <c r="F2710" s="27"/>
      <c r="G2710" s="27"/>
      <c r="H2710" s="27"/>
      <c r="I2710" s="27"/>
      <c r="J2710" s="27"/>
      <c r="K2710" s="27"/>
      <c r="L2710" s="2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L2710" s="3"/>
      <c r="AM2710" s="3"/>
      <c r="AN2710" s="3"/>
      <c r="AO2710" s="3"/>
      <c r="AP2710" s="3"/>
      <c r="AQ2710" s="3"/>
      <c r="AR2710" s="3"/>
      <c r="AS2710" s="3"/>
      <c r="AT2710" s="3"/>
      <c r="AU2710" s="3"/>
      <c r="AV2710" s="3"/>
      <c r="AW2710" s="3"/>
    </row>
    <row r="2711" spans="1:49" ht="11.25" customHeight="1">
      <c r="A2711" s="58"/>
      <c r="B2711" s="58"/>
      <c r="C2711" s="27"/>
      <c r="D2711" s="27"/>
      <c r="E2711" s="27"/>
      <c r="F2711" s="27"/>
      <c r="G2711" s="27"/>
      <c r="H2711" s="27"/>
      <c r="I2711" s="27"/>
      <c r="J2711" s="27"/>
      <c r="K2711" s="27"/>
      <c r="L2711" s="2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L2711" s="3"/>
      <c r="AM2711" s="3"/>
      <c r="AN2711" s="3"/>
      <c r="AO2711" s="3"/>
      <c r="AP2711" s="3"/>
      <c r="AQ2711" s="3"/>
      <c r="AR2711" s="3"/>
      <c r="AS2711" s="3"/>
      <c r="AT2711" s="3"/>
      <c r="AU2711" s="3"/>
      <c r="AV2711" s="3"/>
      <c r="AW2711" s="3"/>
    </row>
    <row r="2712" spans="1:49" ht="11.25" customHeight="1">
      <c r="A2712" s="58"/>
      <c r="B2712" s="58"/>
      <c r="C2712" s="27"/>
      <c r="D2712" s="27"/>
      <c r="E2712" s="27"/>
      <c r="F2712" s="27"/>
      <c r="G2712" s="27"/>
      <c r="H2712" s="27"/>
      <c r="I2712" s="27"/>
      <c r="J2712" s="27"/>
      <c r="K2712" s="27"/>
      <c r="L2712" s="2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L2712" s="3"/>
      <c r="AM2712" s="3"/>
      <c r="AN2712" s="3"/>
      <c r="AO2712" s="3"/>
      <c r="AP2712" s="3"/>
      <c r="AQ2712" s="3"/>
      <c r="AR2712" s="3"/>
      <c r="AS2712" s="3"/>
      <c r="AT2712" s="3"/>
      <c r="AU2712" s="3"/>
      <c r="AV2712" s="3"/>
      <c r="AW2712" s="3"/>
    </row>
    <row r="2713" spans="1:49" ht="11.25" customHeight="1">
      <c r="A2713" s="57">
        <f t="shared" ref="A2713" si="4026">A2709</f>
        <v>42662</v>
      </c>
      <c r="B2713" s="57"/>
      <c r="C2713" s="27"/>
      <c r="D2713" s="27"/>
      <c r="E2713" s="27"/>
      <c r="F2713" s="27"/>
      <c r="G2713" s="27"/>
      <c r="H2713" s="27"/>
      <c r="I2713" s="27"/>
      <c r="J2713" s="27"/>
      <c r="K2713" s="27"/>
      <c r="L2713" s="2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L2713" s="3"/>
      <c r="AM2713" s="3"/>
      <c r="AN2713" s="3"/>
      <c r="AO2713" s="3"/>
      <c r="AP2713" s="3"/>
      <c r="AQ2713" s="3"/>
      <c r="AR2713" s="3"/>
      <c r="AS2713" s="3"/>
      <c r="AT2713" s="3"/>
      <c r="AU2713" s="3"/>
      <c r="AV2713" s="3"/>
      <c r="AW2713" s="3"/>
    </row>
    <row r="2714" spans="1:49" ht="11.25" customHeight="1">
      <c r="A2714" s="57"/>
      <c r="B2714" s="57"/>
      <c r="C2714" s="27"/>
      <c r="D2714" s="27"/>
      <c r="E2714" s="27"/>
      <c r="F2714" s="27"/>
      <c r="G2714" s="27"/>
      <c r="H2714" s="27"/>
      <c r="I2714" s="27"/>
      <c r="J2714" s="27"/>
      <c r="K2714" s="27"/>
      <c r="L2714" s="2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L2714" s="3"/>
      <c r="AM2714" s="3"/>
      <c r="AN2714" s="3"/>
      <c r="AO2714" s="3"/>
      <c r="AP2714" s="3"/>
      <c r="AQ2714" s="3"/>
      <c r="AR2714" s="3"/>
      <c r="AS2714" s="3"/>
      <c r="AT2714" s="3"/>
      <c r="AU2714" s="3"/>
      <c r="AV2714" s="3"/>
      <c r="AW2714" s="3"/>
    </row>
    <row r="2715" spans="1:49" ht="11.25" customHeight="1">
      <c r="A2715" s="54" t="str">
        <f>IF(COUNTIF($AE$18:$AE$60,A2709)=1,VLOOKUP(A2709,$AE$18:$AF$60,2,0),"")</f>
        <v/>
      </c>
      <c r="B2715" s="54"/>
      <c r="C2715" s="27"/>
      <c r="D2715" s="27"/>
      <c r="E2715" s="27"/>
      <c r="F2715" s="27"/>
      <c r="G2715" s="27"/>
      <c r="H2715" s="27"/>
      <c r="I2715" s="27"/>
      <c r="J2715" s="27"/>
      <c r="K2715" s="27"/>
      <c r="L2715" s="2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L2715" s="3"/>
      <c r="AM2715" s="3"/>
      <c r="AN2715" s="3"/>
      <c r="AO2715" s="3"/>
      <c r="AP2715" s="3"/>
      <c r="AQ2715" s="3"/>
      <c r="AR2715" s="3"/>
      <c r="AS2715" s="3"/>
      <c r="AT2715" s="3"/>
      <c r="AU2715" s="3"/>
      <c r="AV2715" s="3"/>
      <c r="AW2715" s="3"/>
    </row>
    <row r="2716" spans="1:49" ht="11.25" customHeight="1">
      <c r="A2716" s="55"/>
      <c r="B2716" s="55"/>
      <c r="C2716" s="29"/>
      <c r="D2716" s="29"/>
      <c r="E2716" s="29"/>
      <c r="F2716" s="29"/>
      <c r="G2716" s="29"/>
      <c r="H2716" s="29"/>
      <c r="I2716" s="29"/>
      <c r="J2716" s="29"/>
      <c r="K2716" s="29"/>
      <c r="L2716" s="29"/>
      <c r="M2716" s="11"/>
      <c r="N2716" s="11"/>
      <c r="O2716" s="11"/>
      <c r="P2716" s="11"/>
      <c r="Q2716" s="11"/>
      <c r="R2716" s="11"/>
      <c r="S2716" s="11"/>
      <c r="T2716" s="11"/>
      <c r="U2716" s="11"/>
      <c r="V2716" s="7"/>
      <c r="W2716" s="7"/>
      <c r="X2716" s="7"/>
      <c r="Y2716" s="7"/>
      <c r="Z2716" s="7"/>
      <c r="AA2716" s="7"/>
      <c r="AB2716" s="7"/>
      <c r="AC2716" s="7"/>
      <c r="AL2716" s="3"/>
      <c r="AM2716" s="3"/>
      <c r="AN2716" s="3"/>
      <c r="AO2716" s="3"/>
      <c r="AP2716" s="3"/>
      <c r="AQ2716" s="3"/>
      <c r="AR2716" s="3"/>
      <c r="AS2716" s="3"/>
      <c r="AT2716" s="3"/>
      <c r="AU2716" s="3"/>
      <c r="AV2716" s="3"/>
      <c r="AW2716" s="3"/>
    </row>
    <row r="2717" spans="1:49" ht="11.25" customHeight="1">
      <c r="A2717" s="30"/>
      <c r="B2717" s="30"/>
      <c r="C2717" s="27"/>
      <c r="D2717" s="27"/>
      <c r="E2717" s="27"/>
      <c r="F2717" s="27"/>
      <c r="G2717" s="27"/>
      <c r="H2717" s="27"/>
      <c r="I2717" s="27"/>
      <c r="J2717" s="27"/>
      <c r="K2717" s="27"/>
      <c r="L2717" s="2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L2717" s="3"/>
      <c r="AM2717" s="3"/>
      <c r="AN2717" s="3"/>
      <c r="AO2717" s="3"/>
      <c r="AP2717" s="3"/>
      <c r="AQ2717" s="3"/>
      <c r="AR2717" s="3"/>
      <c r="AS2717" s="3"/>
      <c r="AT2717" s="3"/>
      <c r="AU2717" s="3"/>
      <c r="AV2717" s="3"/>
      <c r="AW2717" s="3"/>
    </row>
    <row r="2718" spans="1:49" ht="11.25" customHeight="1">
      <c r="A2718" s="58">
        <f t="shared" ref="A2718" si="4027">A2709+1</f>
        <v>42663</v>
      </c>
      <c r="B2718" s="58"/>
      <c r="C2718" s="27"/>
      <c r="D2718" s="27"/>
      <c r="E2718" s="27"/>
      <c r="F2718" s="27"/>
      <c r="G2718" s="27"/>
      <c r="H2718" s="27"/>
      <c r="I2718" s="27"/>
      <c r="J2718" s="27"/>
      <c r="K2718" s="27"/>
      <c r="L2718" s="2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L2718" s="3"/>
      <c r="AM2718" s="3"/>
      <c r="AN2718" s="3"/>
      <c r="AO2718" s="3"/>
      <c r="AP2718" s="3"/>
      <c r="AQ2718" s="3"/>
      <c r="AR2718" s="3"/>
      <c r="AS2718" s="3"/>
      <c r="AT2718" s="3"/>
      <c r="AU2718" s="3"/>
      <c r="AV2718" s="3"/>
      <c r="AW2718" s="3"/>
    </row>
    <row r="2719" spans="1:49" ht="11.25" customHeight="1">
      <c r="A2719" s="58"/>
      <c r="B2719" s="58"/>
      <c r="C2719" s="27"/>
      <c r="D2719" s="27"/>
      <c r="E2719" s="27"/>
      <c r="F2719" s="27"/>
      <c r="G2719" s="27"/>
      <c r="H2719" s="27"/>
      <c r="I2719" s="27"/>
      <c r="J2719" s="27"/>
      <c r="K2719" s="27"/>
      <c r="L2719" s="2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L2719" s="3"/>
      <c r="AM2719" s="3"/>
      <c r="AN2719" s="3"/>
      <c r="AO2719" s="3"/>
      <c r="AP2719" s="3"/>
      <c r="AQ2719" s="3"/>
      <c r="AR2719" s="3"/>
      <c r="AS2719" s="3"/>
      <c r="AT2719" s="3"/>
      <c r="AU2719" s="3"/>
      <c r="AV2719" s="3"/>
      <c r="AW2719" s="3"/>
    </row>
    <row r="2720" spans="1:49" ht="11.25" customHeight="1">
      <c r="A2720" s="58"/>
      <c r="B2720" s="58"/>
      <c r="C2720" s="27"/>
      <c r="D2720" s="27"/>
      <c r="E2720" s="27"/>
      <c r="F2720" s="27"/>
      <c r="G2720" s="27"/>
      <c r="H2720" s="27"/>
      <c r="I2720" s="27"/>
      <c r="J2720" s="27"/>
      <c r="K2720" s="27"/>
      <c r="L2720" s="2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L2720" s="3"/>
      <c r="AM2720" s="3"/>
      <c r="AN2720" s="3"/>
      <c r="AO2720" s="3"/>
      <c r="AP2720" s="3"/>
      <c r="AQ2720" s="3"/>
      <c r="AR2720" s="3"/>
      <c r="AS2720" s="3"/>
      <c r="AT2720" s="3"/>
      <c r="AU2720" s="3"/>
      <c r="AV2720" s="3"/>
      <c r="AW2720" s="3"/>
    </row>
    <row r="2721" spans="1:49" ht="11.25" customHeight="1">
      <c r="A2721" s="58"/>
      <c r="B2721" s="58"/>
      <c r="C2721" s="27"/>
      <c r="D2721" s="27"/>
      <c r="E2721" s="27"/>
      <c r="F2721" s="27"/>
      <c r="G2721" s="27"/>
      <c r="H2721" s="27"/>
      <c r="I2721" s="27"/>
      <c r="J2721" s="27"/>
      <c r="K2721" s="27"/>
      <c r="L2721" s="2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L2721" s="3"/>
      <c r="AM2721" s="3"/>
      <c r="AN2721" s="3"/>
      <c r="AO2721" s="3"/>
      <c r="AP2721" s="3"/>
      <c r="AQ2721" s="3"/>
      <c r="AR2721" s="3"/>
      <c r="AS2721" s="3"/>
      <c r="AT2721" s="3"/>
      <c r="AU2721" s="3"/>
      <c r="AV2721" s="3"/>
      <c r="AW2721" s="3"/>
    </row>
    <row r="2722" spans="1:49" ht="11.25" customHeight="1">
      <c r="A2722" s="57">
        <f t="shared" ref="A2722" si="4028">A2718</f>
        <v>42663</v>
      </c>
      <c r="B2722" s="57"/>
      <c r="C2722" s="27"/>
      <c r="D2722" s="27"/>
      <c r="E2722" s="27"/>
      <c r="F2722" s="27"/>
      <c r="G2722" s="27"/>
      <c r="H2722" s="27"/>
      <c r="I2722" s="27"/>
      <c r="J2722" s="27"/>
      <c r="K2722" s="27"/>
      <c r="L2722" s="27"/>
      <c r="M2722" s="7"/>
      <c r="N2722" s="7"/>
      <c r="O2722" s="7"/>
      <c r="P2722" s="27"/>
      <c r="Q2722" s="27"/>
      <c r="R2722" s="27"/>
      <c r="S2722" s="27"/>
      <c r="T2722" s="27"/>
      <c r="U2722" s="27"/>
      <c r="V2722" s="27"/>
      <c r="W2722" s="7"/>
      <c r="X2722" s="7"/>
      <c r="Y2722" s="7"/>
      <c r="Z2722" s="7"/>
      <c r="AA2722" s="7"/>
      <c r="AB2722" s="7"/>
      <c r="AC2722" s="7"/>
      <c r="AL2722" s="3"/>
      <c r="AM2722" s="3"/>
      <c r="AN2722" s="3"/>
      <c r="AO2722" s="3"/>
      <c r="AP2722" s="3"/>
      <c r="AQ2722" s="3"/>
      <c r="AR2722" s="3"/>
      <c r="AS2722" s="3"/>
      <c r="AT2722" s="3"/>
      <c r="AU2722" s="3"/>
      <c r="AV2722" s="3"/>
      <c r="AW2722" s="3"/>
    </row>
    <row r="2723" spans="1:49" ht="11.25" customHeight="1">
      <c r="A2723" s="57"/>
      <c r="B2723" s="57"/>
      <c r="C2723" s="27"/>
      <c r="D2723" s="27"/>
      <c r="E2723" s="27"/>
      <c r="F2723" s="27"/>
      <c r="G2723" s="27"/>
      <c r="H2723" s="27"/>
      <c r="I2723" s="27"/>
      <c r="J2723" s="27"/>
      <c r="K2723" s="27"/>
      <c r="L2723" s="27"/>
      <c r="M2723" s="7"/>
      <c r="N2723" s="7"/>
      <c r="O2723" s="7"/>
      <c r="P2723" s="27"/>
      <c r="Q2723" s="27"/>
      <c r="R2723" s="27"/>
      <c r="S2723" s="27"/>
      <c r="T2723" s="27"/>
      <c r="U2723" s="27"/>
      <c r="V2723" s="27"/>
      <c r="W2723" s="7"/>
      <c r="X2723" s="7"/>
      <c r="Y2723" s="7"/>
      <c r="Z2723" s="7"/>
      <c r="AA2723" s="7"/>
      <c r="AB2723" s="7"/>
      <c r="AC2723" s="7"/>
      <c r="AL2723" s="3"/>
      <c r="AM2723" s="3"/>
      <c r="AN2723" s="3"/>
      <c r="AO2723" s="3"/>
      <c r="AP2723" s="3"/>
      <c r="AQ2723" s="3"/>
      <c r="AR2723" s="3"/>
      <c r="AS2723" s="3"/>
      <c r="AT2723" s="3"/>
      <c r="AU2723" s="3"/>
      <c r="AV2723" s="3"/>
      <c r="AW2723" s="3"/>
    </row>
    <row r="2724" spans="1:49" ht="11.25" customHeight="1">
      <c r="A2724" s="54" t="str">
        <f>IF(COUNTIF($AE$18:$AE$60,A2718)=1,VLOOKUP(A2718,$AE$18:$AF$60,2,0),"")</f>
        <v/>
      </c>
      <c r="B2724" s="54"/>
      <c r="C2724" s="27"/>
      <c r="D2724" s="27"/>
      <c r="E2724" s="27"/>
      <c r="F2724" s="27"/>
      <c r="G2724" s="27"/>
      <c r="H2724" s="27"/>
      <c r="I2724" s="27"/>
      <c r="J2724" s="27"/>
      <c r="K2724" s="27"/>
      <c r="L2724" s="27"/>
      <c r="M2724" s="7"/>
      <c r="N2724" s="7"/>
      <c r="O2724" s="7"/>
      <c r="P2724" s="27"/>
      <c r="Q2724" s="27"/>
      <c r="R2724" s="27"/>
      <c r="S2724" s="27"/>
      <c r="T2724" s="27"/>
      <c r="U2724" s="27"/>
      <c r="V2724" s="27"/>
      <c r="W2724" s="7"/>
      <c r="X2724" s="7"/>
      <c r="Y2724" s="7"/>
      <c r="Z2724" s="7"/>
      <c r="AA2724" s="7"/>
      <c r="AB2724" s="7"/>
      <c r="AC2724" s="7"/>
      <c r="AL2724" s="3"/>
      <c r="AM2724" s="3"/>
      <c r="AN2724" s="3"/>
      <c r="AO2724" s="3"/>
      <c r="AP2724" s="3"/>
      <c r="AQ2724" s="3"/>
      <c r="AR2724" s="3"/>
      <c r="AS2724" s="3"/>
      <c r="AT2724" s="3"/>
      <c r="AU2724" s="3"/>
      <c r="AV2724" s="3"/>
      <c r="AW2724" s="3"/>
    </row>
    <row r="2725" spans="1:49" ht="11.25" customHeight="1">
      <c r="A2725" s="55"/>
      <c r="B2725" s="55"/>
      <c r="C2725" s="29"/>
      <c r="D2725" s="29"/>
      <c r="E2725" s="29"/>
      <c r="F2725" s="29"/>
      <c r="G2725" s="29"/>
      <c r="H2725" s="29"/>
      <c r="I2725" s="29"/>
      <c r="J2725" s="29"/>
      <c r="K2725" s="29"/>
      <c r="L2725" s="29"/>
      <c r="M2725" s="11"/>
      <c r="N2725" s="11"/>
      <c r="O2725" s="11"/>
      <c r="P2725" s="29"/>
      <c r="Q2725" s="29"/>
      <c r="R2725" s="29"/>
      <c r="S2725" s="29"/>
      <c r="T2725" s="29"/>
      <c r="U2725" s="29"/>
      <c r="V2725" s="27"/>
      <c r="W2725" s="7"/>
      <c r="X2725" s="7"/>
      <c r="Y2725" s="7"/>
      <c r="Z2725" s="7"/>
      <c r="AA2725" s="7"/>
      <c r="AB2725" s="7"/>
      <c r="AC2725" s="7"/>
      <c r="AL2725" s="3"/>
      <c r="AM2725" s="3"/>
      <c r="AN2725" s="3"/>
      <c r="AO2725" s="3"/>
      <c r="AP2725" s="3"/>
      <c r="AQ2725" s="3"/>
      <c r="AR2725" s="3"/>
      <c r="AS2725" s="3"/>
      <c r="AT2725" s="3"/>
      <c r="AU2725" s="3"/>
      <c r="AV2725" s="3"/>
      <c r="AW2725" s="3"/>
    </row>
    <row r="2726" spans="1:49" ht="11.25" customHeight="1">
      <c r="A2726" s="7"/>
      <c r="B2726" s="7"/>
      <c r="C2726" s="27"/>
      <c r="D2726" s="27"/>
      <c r="E2726" s="27"/>
      <c r="F2726" s="27"/>
      <c r="G2726" s="27"/>
      <c r="H2726" s="27"/>
      <c r="I2726" s="27"/>
      <c r="J2726" s="27"/>
      <c r="K2726" s="27"/>
      <c r="L2726" s="27"/>
      <c r="M2726" s="7"/>
      <c r="N2726" s="7"/>
      <c r="O2726" s="7"/>
      <c r="P2726" s="27"/>
      <c r="Q2726" s="27"/>
      <c r="R2726" s="27"/>
      <c r="S2726" s="27"/>
      <c r="T2726" s="27"/>
      <c r="U2726" s="27"/>
      <c r="V2726" s="27"/>
      <c r="W2726" s="7"/>
      <c r="X2726" s="7"/>
      <c r="Y2726" s="7"/>
      <c r="Z2726" s="7"/>
      <c r="AA2726" s="7"/>
      <c r="AB2726" s="7"/>
      <c r="AC2726" s="7"/>
      <c r="AL2726" s="3"/>
      <c r="AM2726" s="3"/>
      <c r="AN2726" s="3"/>
      <c r="AO2726" s="3"/>
      <c r="AP2726" s="3"/>
      <c r="AQ2726" s="3"/>
      <c r="AR2726" s="3"/>
      <c r="AS2726" s="3"/>
      <c r="AT2726" s="3"/>
      <c r="AU2726" s="3"/>
      <c r="AV2726" s="3"/>
      <c r="AW2726" s="3"/>
    </row>
    <row r="2727" spans="1:49" ht="11.25" customHeight="1">
      <c r="A2727" s="58">
        <f t="shared" ref="A2727" si="4029">A2718+1</f>
        <v>42664</v>
      </c>
      <c r="B2727" s="58"/>
      <c r="C2727" s="27"/>
      <c r="D2727" s="27"/>
      <c r="E2727" s="27"/>
      <c r="F2727" s="27"/>
      <c r="G2727" s="27"/>
      <c r="H2727" s="27"/>
      <c r="I2727" s="27"/>
      <c r="J2727" s="27"/>
      <c r="K2727" s="27"/>
      <c r="L2727" s="27"/>
      <c r="M2727" s="7"/>
      <c r="N2727" s="7"/>
      <c r="O2727" s="7"/>
      <c r="P2727" s="27"/>
      <c r="Q2727" s="27"/>
      <c r="R2727" s="27"/>
      <c r="S2727" s="27"/>
      <c r="T2727" s="27"/>
      <c r="U2727" s="27"/>
      <c r="V2727" s="27"/>
      <c r="X2727" s="47">
        <f t="shared" ref="X2727" si="4030">IF(DAY(A2691)&gt;$AD$5,DATE(YEAR(A2691),MONTH(A2691),1),DATE(YEAR(A2691),MONTH(A2691)-1,1))</f>
        <v>42644</v>
      </c>
      <c r="Y2727" s="47"/>
      <c r="Z2727" s="47"/>
      <c r="AA2727" s="47"/>
      <c r="AB2727" s="47"/>
      <c r="AC2727" s="18" t="str">
        <f t="shared" ref="AC2727" si="4031">IF(AB2734&lt;&gt;"",IF(EOMONTH(Y2727,0)&gt;AB2734,AB2734+1,""),"")</f>
        <v/>
      </c>
      <c r="AL2727" s="3"/>
      <c r="AM2727" s="3"/>
      <c r="AN2727" s="3"/>
      <c r="AO2727" s="3"/>
      <c r="AP2727" s="3"/>
      <c r="AQ2727" s="3"/>
      <c r="AR2727" s="3"/>
      <c r="AS2727" s="3"/>
      <c r="AT2727" s="3"/>
      <c r="AU2727" s="3"/>
      <c r="AV2727" s="3"/>
      <c r="AW2727" s="3"/>
    </row>
    <row r="2728" spans="1:49" ht="11.25" customHeight="1">
      <c r="A2728" s="58"/>
      <c r="B2728" s="58"/>
      <c r="C2728" s="27"/>
      <c r="D2728" s="27"/>
      <c r="E2728" s="27"/>
      <c r="F2728" s="27"/>
      <c r="G2728" s="27"/>
      <c r="H2728" s="27"/>
      <c r="I2728" s="27"/>
      <c r="J2728" s="27"/>
      <c r="K2728" s="27"/>
      <c r="L2728" s="27"/>
      <c r="M2728" s="7"/>
      <c r="N2728" s="7"/>
      <c r="O2728" s="7"/>
      <c r="P2728" s="27"/>
      <c r="Q2728" s="27"/>
      <c r="R2728" s="27"/>
      <c r="S2728" s="27"/>
      <c r="T2728" s="27"/>
      <c r="U2728" s="27"/>
      <c r="V2728" s="27"/>
      <c r="W2728" s="7" t="s">
        <v>35</v>
      </c>
      <c r="X2728" s="18" t="str">
        <f t="shared" ref="X2728" si="4032">IF(WEEKDAY(X2727,2)=1,DATE(YEAR(X2727),MONTH(X2727),1),"")</f>
        <v/>
      </c>
      <c r="Y2728" s="18">
        <f t="shared" ref="Y2728:AA2728" si="4033">X2734+1</f>
        <v>42646</v>
      </c>
      <c r="Z2728" s="18">
        <f t="shared" si="4033"/>
        <v>42653</v>
      </c>
      <c r="AA2728" s="18">
        <f t="shared" si="4033"/>
        <v>42660</v>
      </c>
      <c r="AB2728" s="18">
        <f t="shared" ref="AB2728" si="4034">IF(AA2734&lt;&gt;"",IF(EOMONTH(X2727,0)&gt;AA2734,AA2734+1,""),"")</f>
        <v>42667</v>
      </c>
      <c r="AC2728" s="18">
        <f t="shared" ref="AC2728" si="4035">IF(AB2734&lt;&gt;"",IF(EOMONTH(X2727,0)&gt;AB2734,AB2734+1,""),"")</f>
        <v>42674</v>
      </c>
      <c r="AL2728" s="3"/>
      <c r="AM2728" s="3"/>
      <c r="AN2728" s="3"/>
      <c r="AO2728" s="3"/>
      <c r="AP2728" s="3"/>
      <c r="AQ2728" s="3"/>
      <c r="AR2728" s="3"/>
      <c r="AS2728" s="3"/>
      <c r="AT2728" s="3"/>
      <c r="AU2728" s="3"/>
      <c r="AV2728" s="3"/>
      <c r="AW2728" s="3"/>
    </row>
    <row r="2729" spans="1:49" ht="11.25" customHeight="1">
      <c r="A2729" s="58"/>
      <c r="B2729" s="58"/>
      <c r="C2729" s="27"/>
      <c r="D2729" s="27"/>
      <c r="E2729" s="27"/>
      <c r="F2729" s="27"/>
      <c r="G2729" s="27"/>
      <c r="H2729" s="27"/>
      <c r="I2729" s="27"/>
      <c r="J2729" s="27"/>
      <c r="K2729" s="27"/>
      <c r="L2729" s="27"/>
      <c r="M2729" s="27"/>
      <c r="N2729" s="27"/>
      <c r="O2729" s="27"/>
      <c r="P2729" s="27"/>
      <c r="Q2729" s="27"/>
      <c r="R2729" s="27"/>
      <c r="S2729" s="27"/>
      <c r="T2729" s="27"/>
      <c r="U2729" s="27"/>
      <c r="V2729" s="27"/>
      <c r="W2729" s="7" t="s">
        <v>36</v>
      </c>
      <c r="X2729" s="18" t="str">
        <f t="shared" ref="X2729" si="4036">IF(X2728&lt;&gt;"",X2728+1,IF(WEEKDAY(X2727,2)=2,DATE(YEAR(X2727),MONTH(X2727),1),""))</f>
        <v/>
      </c>
      <c r="Y2729" s="18">
        <f t="shared" ref="Y2729:Y2734" si="4037">Y2728+1</f>
        <v>42647</v>
      </c>
      <c r="Z2729" s="18">
        <f t="shared" ref="Z2729:Z2734" si="4038">Z2728+1</f>
        <v>42654</v>
      </c>
      <c r="AA2729" s="18">
        <f t="shared" ref="AA2729:AA2734" si="4039">AA2728+1</f>
        <v>42661</v>
      </c>
      <c r="AB2729" s="18">
        <f t="shared" ref="AB2729" si="4040">IF(AB2728&lt;&gt;"",IF(EOMONTH(X2727,0)&gt;AB2728,AB2728+1,""),"")</f>
        <v>42668</v>
      </c>
      <c r="AC2729" s="18" t="str">
        <f t="shared" ref="AC2729" si="4041">IF(AC2728&lt;&gt;"",IF(EOMONTH(Y2727,0)&gt;AC2728,AC2728+1,""),"")</f>
        <v/>
      </c>
      <c r="AL2729" s="3"/>
      <c r="AM2729" s="3"/>
      <c r="AN2729" s="3"/>
      <c r="AO2729" s="3"/>
      <c r="AP2729" s="3"/>
      <c r="AQ2729" s="3"/>
      <c r="AR2729" s="3"/>
      <c r="AS2729" s="3"/>
      <c r="AT2729" s="3"/>
      <c r="AU2729" s="3"/>
      <c r="AV2729" s="3"/>
      <c r="AW2729" s="3"/>
    </row>
    <row r="2730" spans="1:49" ht="11.25" customHeight="1">
      <c r="A2730" s="58"/>
      <c r="B2730" s="58"/>
      <c r="C2730" s="27"/>
      <c r="D2730" s="27"/>
      <c r="E2730" s="27"/>
      <c r="F2730" s="27"/>
      <c r="G2730" s="27"/>
      <c r="H2730" s="27"/>
      <c r="I2730" s="27"/>
      <c r="J2730" s="27"/>
      <c r="K2730" s="27"/>
      <c r="L2730" s="27"/>
      <c r="M2730" s="27"/>
      <c r="N2730" s="27"/>
      <c r="O2730" s="27"/>
      <c r="P2730" s="27"/>
      <c r="Q2730" s="27"/>
      <c r="R2730" s="27"/>
      <c r="S2730" s="27"/>
      <c r="T2730" s="27"/>
      <c r="U2730" s="27"/>
      <c r="V2730" s="27"/>
      <c r="W2730" s="7" t="s">
        <v>35</v>
      </c>
      <c r="X2730" s="18" t="str">
        <f t="shared" ref="X2730" si="4042">IF(X2729&lt;&gt;"",X2729+1,IF(WEEKDAY(X2727,2)=3,DATE(YEAR(X2727),MONTH(X2727),1),""))</f>
        <v/>
      </c>
      <c r="Y2730" s="18">
        <f t="shared" si="4037"/>
        <v>42648</v>
      </c>
      <c r="Z2730" s="18">
        <f t="shared" si="4038"/>
        <v>42655</v>
      </c>
      <c r="AA2730" s="18">
        <f t="shared" si="4039"/>
        <v>42662</v>
      </c>
      <c r="AB2730" s="18">
        <f t="shared" ref="AB2730" si="4043">IF(AB2729&lt;&gt;"",IF(EOMONTH(X2727,0)&gt;AB2729,AB2729+1,""),"")</f>
        <v>42669</v>
      </c>
      <c r="AC2730" s="18" t="str">
        <f t="shared" ref="AC2730" si="4044">IF(AC2729&lt;&gt;"",IF(EOMONTH(Y2727,0)&gt;AC2729,AC2729+1,""),"")</f>
        <v/>
      </c>
      <c r="AL2730" s="3"/>
      <c r="AM2730" s="3"/>
      <c r="AN2730" s="3"/>
      <c r="AO2730" s="3"/>
      <c r="AP2730" s="3"/>
      <c r="AQ2730" s="3"/>
      <c r="AR2730" s="3"/>
      <c r="AS2730" s="3"/>
      <c r="AT2730" s="3"/>
      <c r="AU2730" s="3"/>
      <c r="AV2730" s="3"/>
      <c r="AW2730" s="3"/>
    </row>
    <row r="2731" spans="1:49" ht="11.25" customHeight="1">
      <c r="A2731" s="57">
        <f t="shared" ref="A2731" si="4045">A2727</f>
        <v>42664</v>
      </c>
      <c r="B2731" s="57"/>
      <c r="C2731" s="27"/>
      <c r="D2731" s="27"/>
      <c r="E2731" s="27"/>
      <c r="F2731" s="27"/>
      <c r="G2731" s="27"/>
      <c r="H2731" s="27"/>
      <c r="I2731" s="27"/>
      <c r="J2731" s="27"/>
      <c r="K2731" s="27"/>
      <c r="L2731" s="27"/>
      <c r="M2731" s="27"/>
      <c r="N2731" s="27"/>
      <c r="O2731" s="27"/>
      <c r="P2731" s="27"/>
      <c r="Q2731" s="27"/>
      <c r="R2731" s="27"/>
      <c r="S2731" s="27"/>
      <c r="T2731" s="27"/>
      <c r="U2731" s="27"/>
      <c r="V2731" s="27"/>
      <c r="W2731" s="7" t="s">
        <v>36</v>
      </c>
      <c r="X2731" s="18" t="str">
        <f t="shared" ref="X2731" si="4046">IF(X2730&lt;&gt;"",X2730+1,IF(WEEKDAY(X2727,2)=4,DATE(YEAR(X2727),MONTH(X2727),1),""))</f>
        <v/>
      </c>
      <c r="Y2731" s="18">
        <f t="shared" si="4037"/>
        <v>42649</v>
      </c>
      <c r="Z2731" s="18">
        <f t="shared" si="4038"/>
        <v>42656</v>
      </c>
      <c r="AA2731" s="18">
        <f t="shared" si="4039"/>
        <v>42663</v>
      </c>
      <c r="AB2731" s="18">
        <f t="shared" ref="AB2731" si="4047">IF(AB2730&lt;&gt;"",IF(EOMONTH(X2727,0)&gt;AB2730,AB2730+1,""),"")</f>
        <v>42670</v>
      </c>
      <c r="AC2731" s="18" t="str">
        <f t="shared" ref="AC2731" si="4048">IF(AC2730&lt;&gt;"",IF(EOMONTH(Y2727,0)&gt;AC2730,AC2730+1,""),"")</f>
        <v/>
      </c>
      <c r="AL2731" s="3"/>
      <c r="AM2731" s="3"/>
      <c r="AN2731" s="3"/>
      <c r="AO2731" s="3"/>
      <c r="AP2731" s="3"/>
      <c r="AQ2731" s="3"/>
      <c r="AR2731" s="3"/>
      <c r="AS2731" s="3"/>
      <c r="AT2731" s="3"/>
      <c r="AU2731" s="3"/>
      <c r="AV2731" s="3"/>
      <c r="AW2731" s="3"/>
    </row>
    <row r="2732" spans="1:49" ht="11.25" customHeight="1">
      <c r="A2732" s="57"/>
      <c r="B2732" s="57"/>
      <c r="C2732" s="27"/>
      <c r="D2732" s="27"/>
      <c r="E2732" s="27"/>
      <c r="F2732" s="27"/>
      <c r="G2732" s="27"/>
      <c r="H2732" s="27"/>
      <c r="I2732" s="27"/>
      <c r="J2732" s="27"/>
      <c r="K2732" s="27"/>
      <c r="L2732" s="27"/>
      <c r="M2732" s="27"/>
      <c r="N2732" s="27"/>
      <c r="O2732" s="27"/>
      <c r="P2732" s="27"/>
      <c r="Q2732" s="27"/>
      <c r="R2732" s="27"/>
      <c r="S2732" s="27"/>
      <c r="T2732" s="27"/>
      <c r="U2732" s="27"/>
      <c r="V2732" s="27"/>
      <c r="W2732" s="7" t="s">
        <v>37</v>
      </c>
      <c r="X2732" s="18" t="str">
        <f t="shared" ref="X2732" si="4049">IF(X2731&lt;&gt;"",X2731+1,IF(WEEKDAY(X2727,2)=5,DATE(YEAR(X2727),MONTH(X2727),1),""))</f>
        <v/>
      </c>
      <c r="Y2732" s="18">
        <f t="shared" si="4037"/>
        <v>42650</v>
      </c>
      <c r="Z2732" s="18">
        <f t="shared" si="4038"/>
        <v>42657</v>
      </c>
      <c r="AA2732" s="18">
        <f t="shared" si="4039"/>
        <v>42664</v>
      </c>
      <c r="AB2732" s="18">
        <f t="shared" ref="AB2732" si="4050">IF(AB2731&lt;&gt;"",IF(EOMONTH(X2727,0)&gt;AB2731,AB2731+1,""),"")</f>
        <v>42671</v>
      </c>
      <c r="AC2732" s="18" t="str">
        <f t="shared" ref="AC2732" si="4051">IF(AC2731&lt;&gt;"",IF(EOMONTH(Y2727,0)&gt;AC2731,AC2731+1,""),"")</f>
        <v/>
      </c>
      <c r="AL2732" s="3"/>
      <c r="AM2732" s="3"/>
      <c r="AN2732" s="3"/>
      <c r="AO2732" s="3"/>
      <c r="AP2732" s="3"/>
      <c r="AQ2732" s="3"/>
      <c r="AR2732" s="3"/>
      <c r="AS2732" s="3"/>
      <c r="AT2732" s="3"/>
      <c r="AU2732" s="3"/>
      <c r="AV2732" s="3"/>
      <c r="AW2732" s="3"/>
    </row>
    <row r="2733" spans="1:49" ht="11.25" customHeight="1">
      <c r="A2733" s="54" t="str">
        <f>IF(COUNTIF($AE$18:$AE$60,A2727)=1,VLOOKUP(A2727,$AE$18:$AF$60,2,0),"")</f>
        <v/>
      </c>
      <c r="B2733" s="54"/>
      <c r="C2733" s="27"/>
      <c r="D2733" s="27"/>
      <c r="E2733" s="27"/>
      <c r="F2733" s="27"/>
      <c r="G2733" s="27"/>
      <c r="H2733" s="27"/>
      <c r="I2733" s="27"/>
      <c r="J2733" s="27"/>
      <c r="K2733" s="27"/>
      <c r="L2733" s="27"/>
      <c r="M2733" s="27"/>
      <c r="N2733" s="27"/>
      <c r="O2733" s="27"/>
      <c r="P2733" s="27"/>
      <c r="Q2733" s="27"/>
      <c r="R2733" s="27"/>
      <c r="S2733" s="27"/>
      <c r="T2733" s="27"/>
      <c r="U2733" s="27"/>
      <c r="V2733" s="27"/>
      <c r="W2733" s="7" t="s">
        <v>38</v>
      </c>
      <c r="X2733" s="18">
        <f t="shared" ref="X2733" si="4052">IF(X2732&lt;&gt;"",X2732+1,IF(WEEKDAY(X2727,2)=6,DATE(YEAR(X2727),MONTH(X2727),1),""))</f>
        <v>42644</v>
      </c>
      <c r="Y2733" s="18">
        <f t="shared" si="4037"/>
        <v>42651</v>
      </c>
      <c r="Z2733" s="18">
        <f t="shared" si="4038"/>
        <v>42658</v>
      </c>
      <c r="AA2733" s="18">
        <f t="shared" si="4039"/>
        <v>42665</v>
      </c>
      <c r="AB2733" s="18">
        <f t="shared" ref="AB2733" si="4053">IF(AB2732&lt;&gt;"",IF(EOMONTH(X2727,0)&gt;AB2732,AB2732+1,""),"")</f>
        <v>42672</v>
      </c>
      <c r="AC2733" s="18" t="str">
        <f t="shared" ref="AC2733" si="4054">IF(AC2732&lt;&gt;"",IF(EOMONTH(Y2727,0)&gt;AC2732,AC2732+1,""),"")</f>
        <v/>
      </c>
      <c r="AL2733" s="3"/>
      <c r="AM2733" s="3"/>
      <c r="AN2733" s="3"/>
      <c r="AO2733" s="3"/>
      <c r="AP2733" s="3"/>
      <c r="AQ2733" s="3"/>
      <c r="AR2733" s="3"/>
      <c r="AS2733" s="3"/>
      <c r="AT2733" s="3"/>
      <c r="AU2733" s="3"/>
      <c r="AV2733" s="3"/>
      <c r="AW2733" s="3"/>
    </row>
    <row r="2734" spans="1:49" ht="11.25" customHeight="1">
      <c r="A2734" s="55"/>
      <c r="B2734" s="55"/>
      <c r="C2734" s="29"/>
      <c r="D2734" s="29"/>
      <c r="E2734" s="29"/>
      <c r="F2734" s="29"/>
      <c r="G2734" s="29"/>
      <c r="H2734" s="29"/>
      <c r="I2734" s="29"/>
      <c r="J2734" s="29"/>
      <c r="K2734" s="29"/>
      <c r="L2734" s="29"/>
      <c r="M2734" s="29"/>
      <c r="N2734" s="29"/>
      <c r="O2734" s="29"/>
      <c r="P2734" s="29"/>
      <c r="Q2734" s="29"/>
      <c r="R2734" s="29"/>
      <c r="S2734" s="29"/>
      <c r="T2734" s="29"/>
      <c r="U2734" s="29"/>
      <c r="V2734" s="27"/>
      <c r="W2734" s="19" t="s">
        <v>38</v>
      </c>
      <c r="X2734" s="20">
        <f t="shared" ref="X2734" si="4055">IF(X2733&lt;&gt;"",X2733+1,IF(WEEKDAY(X2727,2)=7,DATE(YEAR(X2727),MONTH(X2727),1),""))</f>
        <v>42645</v>
      </c>
      <c r="Y2734" s="20">
        <f t="shared" si="4037"/>
        <v>42652</v>
      </c>
      <c r="Z2734" s="20">
        <f t="shared" si="4038"/>
        <v>42659</v>
      </c>
      <c r="AA2734" s="20">
        <f t="shared" si="4039"/>
        <v>42666</v>
      </c>
      <c r="AB2734" s="20">
        <f t="shared" ref="AB2734" si="4056">IF(AB2733&lt;&gt;"",IF(EOMONTH(X2727,0)&gt;AB2733,AB2733+1,""),"")</f>
        <v>42673</v>
      </c>
      <c r="AC2734" s="20" t="str">
        <f t="shared" ref="AC2734" si="4057">IF(AC2733&lt;&gt;"",IF(EOMONTH(Y2727,0)&gt;AC2733,AC2733+1,""),"")</f>
        <v/>
      </c>
      <c r="AL2734" s="3"/>
      <c r="AM2734" s="3"/>
      <c r="AN2734" s="3"/>
      <c r="AO2734" s="3"/>
      <c r="AP2734" s="3"/>
      <c r="AQ2734" s="3"/>
      <c r="AR2734" s="3"/>
      <c r="AS2734" s="3"/>
      <c r="AT2734" s="3"/>
      <c r="AU2734" s="3"/>
      <c r="AV2734" s="3"/>
      <c r="AW2734" s="3"/>
    </row>
    <row r="2735" spans="1:49" ht="11.25" customHeight="1">
      <c r="A2735" s="21"/>
      <c r="B2735" s="21"/>
      <c r="C2735" s="27"/>
      <c r="D2735" s="27"/>
      <c r="E2735" s="27"/>
      <c r="F2735" s="27"/>
      <c r="G2735" s="27"/>
      <c r="H2735" s="27"/>
      <c r="I2735" s="27"/>
      <c r="J2735" s="27"/>
      <c r="K2735" s="27"/>
      <c r="L2735" s="27"/>
      <c r="M2735" s="27"/>
      <c r="N2735" s="27"/>
      <c r="O2735" s="27"/>
      <c r="P2735" s="27"/>
      <c r="Q2735" s="27"/>
      <c r="R2735" s="27"/>
      <c r="S2735" s="27"/>
      <c r="T2735" s="27"/>
      <c r="U2735" s="27"/>
      <c r="V2735" s="27"/>
      <c r="W2735" s="7"/>
      <c r="X2735" s="7"/>
      <c r="Y2735" s="7"/>
      <c r="Z2735" s="7"/>
      <c r="AA2735" s="7"/>
      <c r="AB2735" s="7"/>
      <c r="AC2735" s="27"/>
      <c r="AL2735" s="3"/>
      <c r="AM2735" s="3"/>
      <c r="AN2735" s="3"/>
      <c r="AO2735" s="3"/>
      <c r="AP2735" s="3"/>
      <c r="AQ2735" s="3"/>
      <c r="AR2735" s="3"/>
      <c r="AS2735" s="3"/>
      <c r="AT2735" s="3"/>
      <c r="AU2735" s="3"/>
      <c r="AV2735" s="3"/>
      <c r="AW2735" s="3"/>
    </row>
    <row r="2736" spans="1:49" ht="11.25" customHeight="1">
      <c r="A2736" s="56">
        <f t="shared" ref="A2736" si="4058">A2727+1</f>
        <v>42665</v>
      </c>
      <c r="B2736" s="56"/>
      <c r="C2736" s="27"/>
      <c r="D2736" s="27"/>
      <c r="E2736" s="27"/>
      <c r="F2736" s="27"/>
      <c r="G2736" s="27"/>
      <c r="H2736" s="27"/>
      <c r="I2736" s="27"/>
      <c r="J2736" s="27"/>
      <c r="K2736" s="27"/>
      <c r="L2736" s="27"/>
      <c r="M2736" s="27"/>
      <c r="N2736" s="27"/>
      <c r="O2736" s="27"/>
      <c r="P2736" s="27"/>
      <c r="Q2736" s="27"/>
      <c r="R2736" s="27"/>
      <c r="S2736" s="27"/>
      <c r="T2736" s="27"/>
      <c r="U2736" s="27"/>
      <c r="V2736" s="27"/>
      <c r="X2736" s="47">
        <f t="shared" ref="X2736" si="4059">DATE(YEAR(X2727),MONTH(X2727)+1,1)</f>
        <v>42675</v>
      </c>
      <c r="Y2736" s="47"/>
      <c r="Z2736" s="47"/>
      <c r="AA2736" s="47"/>
      <c r="AB2736" s="47"/>
      <c r="AC2736" s="18" t="str">
        <f t="shared" ref="AC2736" si="4060">IF(AB2743&lt;&gt;"",IF(EOMONTH(Y2736,0)&gt;AB2743,AB2743+1,""),"")</f>
        <v/>
      </c>
      <c r="AL2736" s="3"/>
      <c r="AM2736" s="3"/>
      <c r="AN2736" s="3"/>
      <c r="AO2736" s="3"/>
      <c r="AP2736" s="3"/>
      <c r="AQ2736" s="3"/>
      <c r="AR2736" s="3"/>
      <c r="AS2736" s="3"/>
      <c r="AT2736" s="3"/>
      <c r="AU2736" s="3"/>
      <c r="AV2736" s="3"/>
      <c r="AW2736" s="3"/>
    </row>
    <row r="2737" spans="1:49" ht="11.25" customHeight="1">
      <c r="A2737" s="56"/>
      <c r="B2737" s="56"/>
      <c r="C2737" s="27"/>
      <c r="D2737" s="27"/>
      <c r="E2737" s="27"/>
      <c r="F2737" s="27"/>
      <c r="G2737" s="27"/>
      <c r="H2737" s="27"/>
      <c r="I2737" s="27"/>
      <c r="J2737" s="27"/>
      <c r="K2737" s="27"/>
      <c r="L2737" s="27"/>
      <c r="M2737" s="27"/>
      <c r="N2737" s="27"/>
      <c r="O2737" s="27"/>
      <c r="P2737" s="27"/>
      <c r="Q2737" s="27"/>
      <c r="R2737" s="27"/>
      <c r="S2737" s="27"/>
      <c r="T2737" s="27"/>
      <c r="U2737" s="27"/>
      <c r="V2737" s="27"/>
      <c r="W2737" s="7" t="s">
        <v>35</v>
      </c>
      <c r="X2737" s="18" t="str">
        <f t="shared" ref="X2737" si="4061">IF(WEEKDAY(X2736,2)=1,DATE(YEAR(X2736),MONTH(X2736),1),"")</f>
        <v/>
      </c>
      <c r="Y2737" s="18">
        <f t="shared" ref="Y2737:AA2737" si="4062">X2743+1</f>
        <v>42681</v>
      </c>
      <c r="Z2737" s="18">
        <f t="shared" si="4062"/>
        <v>42688</v>
      </c>
      <c r="AA2737" s="18">
        <f t="shared" si="4062"/>
        <v>42695</v>
      </c>
      <c r="AB2737" s="18">
        <f t="shared" ref="AB2737" si="4063">IF(AA2743&lt;&gt;"",IF(EOMONTH(X2736,0)&gt;AA2743,AA2743+1,""),"")</f>
        <v>42702</v>
      </c>
      <c r="AC2737" s="18" t="str">
        <f t="shared" ref="AC2737" si="4064">IF(AB2743&lt;&gt;"",IF(EOMONTH(X2736,0)&gt;AB2743,AB2743+1,""),"")</f>
        <v/>
      </c>
      <c r="AL2737" s="3"/>
      <c r="AM2737" s="3"/>
      <c r="AN2737" s="3"/>
      <c r="AO2737" s="3"/>
      <c r="AP2737" s="3"/>
      <c r="AQ2737" s="3"/>
      <c r="AR2737" s="3"/>
      <c r="AS2737" s="3"/>
      <c r="AT2737" s="3"/>
      <c r="AU2737" s="3"/>
      <c r="AV2737" s="3"/>
      <c r="AW2737" s="3"/>
    </row>
    <row r="2738" spans="1:49" ht="11.25" customHeight="1">
      <c r="A2738" s="56"/>
      <c r="B2738" s="56"/>
      <c r="C2738" s="27"/>
      <c r="D2738" s="27"/>
      <c r="E2738" s="27"/>
      <c r="F2738" s="27"/>
      <c r="G2738" s="27"/>
      <c r="H2738" s="27"/>
      <c r="I2738" s="27"/>
      <c r="J2738" s="27"/>
      <c r="K2738" s="27"/>
      <c r="L2738" s="27"/>
      <c r="M2738" s="27"/>
      <c r="N2738" s="27"/>
      <c r="O2738" s="27"/>
      <c r="P2738" s="27"/>
      <c r="Q2738" s="27"/>
      <c r="R2738" s="27"/>
      <c r="S2738" s="27"/>
      <c r="T2738" s="27"/>
      <c r="U2738" s="27"/>
      <c r="V2738" s="27"/>
      <c r="W2738" s="7" t="s">
        <v>36</v>
      </c>
      <c r="X2738" s="18">
        <f t="shared" ref="X2738" si="4065">IF(X2737&lt;&gt;"",X2737+1,IF(WEEKDAY(X2736,2)=2,DATE(YEAR(X2736),MONTH(X2736),1),""))</f>
        <v>42675</v>
      </c>
      <c r="Y2738" s="18">
        <f t="shared" ref="Y2738:Y2743" si="4066">Y2737+1</f>
        <v>42682</v>
      </c>
      <c r="Z2738" s="18">
        <f t="shared" ref="Z2738:Z2743" si="4067">Z2737+1</f>
        <v>42689</v>
      </c>
      <c r="AA2738" s="18">
        <f t="shared" ref="AA2738:AA2743" si="4068">AA2737+1</f>
        <v>42696</v>
      </c>
      <c r="AB2738" s="18">
        <f t="shared" ref="AB2738" si="4069">IF(AB2737&lt;&gt;"",IF(EOMONTH(X2736,0)&gt;AB2737,AB2737+1,""),"")</f>
        <v>42703</v>
      </c>
      <c r="AC2738" s="18" t="str">
        <f t="shared" ref="AC2738" si="4070">IF(AC2737&lt;&gt;"",IF(EOMONTH(Y2736,0)&gt;AC2737,AC2737+1,""),"")</f>
        <v/>
      </c>
      <c r="AL2738" s="3"/>
      <c r="AM2738" s="3"/>
      <c r="AN2738" s="3"/>
      <c r="AO2738" s="3"/>
      <c r="AP2738" s="3"/>
      <c r="AQ2738" s="3"/>
      <c r="AR2738" s="3"/>
      <c r="AS2738" s="3"/>
      <c r="AT2738" s="3"/>
      <c r="AU2738" s="3"/>
      <c r="AV2738" s="3"/>
      <c r="AW2738" s="3"/>
    </row>
    <row r="2739" spans="1:49" ht="11.25" customHeight="1">
      <c r="A2739" s="56"/>
      <c r="B2739" s="56"/>
      <c r="C2739" s="27"/>
      <c r="D2739" s="27"/>
      <c r="E2739" s="27"/>
      <c r="F2739" s="27"/>
      <c r="G2739" s="27"/>
      <c r="H2739" s="27"/>
      <c r="I2739" s="27"/>
      <c r="J2739" s="27"/>
      <c r="K2739" s="27"/>
      <c r="L2739" s="27"/>
      <c r="M2739" s="27"/>
      <c r="N2739" s="27"/>
      <c r="O2739" s="27"/>
      <c r="P2739" s="27"/>
      <c r="Q2739" s="27"/>
      <c r="R2739" s="27"/>
      <c r="S2739" s="27"/>
      <c r="T2739" s="27"/>
      <c r="U2739" s="27"/>
      <c r="V2739" s="27"/>
      <c r="W2739" s="7" t="s">
        <v>35</v>
      </c>
      <c r="X2739" s="18">
        <f t="shared" ref="X2739" si="4071">IF(X2738&lt;&gt;"",X2738+1,IF(WEEKDAY(X2736,2)=3,DATE(YEAR(X2736),MONTH(X2736),1),""))</f>
        <v>42676</v>
      </c>
      <c r="Y2739" s="18">
        <f t="shared" si="4066"/>
        <v>42683</v>
      </c>
      <c r="Z2739" s="18">
        <f t="shared" si="4067"/>
        <v>42690</v>
      </c>
      <c r="AA2739" s="18">
        <f t="shared" si="4068"/>
        <v>42697</v>
      </c>
      <c r="AB2739" s="18">
        <f t="shared" ref="AB2739" si="4072">IF(AB2738&lt;&gt;"",IF(EOMONTH(X2736,0)&gt;AB2738,AB2738+1,""),"")</f>
        <v>42704</v>
      </c>
      <c r="AC2739" s="18" t="str">
        <f t="shared" ref="AC2739" si="4073">IF(AC2738&lt;&gt;"",IF(EOMONTH(Y2736,0)&gt;AC2738,AC2738+1,""),"")</f>
        <v/>
      </c>
      <c r="AL2739" s="3"/>
      <c r="AM2739" s="3"/>
      <c r="AN2739" s="3"/>
      <c r="AO2739" s="3"/>
      <c r="AP2739" s="3"/>
      <c r="AQ2739" s="3"/>
      <c r="AR2739" s="3"/>
      <c r="AS2739" s="3"/>
      <c r="AT2739" s="3"/>
      <c r="AU2739" s="3"/>
      <c r="AV2739" s="3"/>
      <c r="AW2739" s="3"/>
    </row>
    <row r="2740" spans="1:49" ht="11.25" customHeight="1">
      <c r="A2740" s="50">
        <f t="shared" ref="A2740" si="4074">A2736</f>
        <v>42665</v>
      </c>
      <c r="B2740" s="50"/>
      <c r="C2740" s="27"/>
      <c r="D2740" s="27"/>
      <c r="E2740" s="27"/>
      <c r="F2740" s="27"/>
      <c r="G2740" s="27"/>
      <c r="H2740" s="27"/>
      <c r="I2740" s="27"/>
      <c r="J2740" s="27"/>
      <c r="K2740" s="27"/>
      <c r="L2740" s="27"/>
      <c r="M2740" s="27"/>
      <c r="N2740" s="27"/>
      <c r="O2740" s="27"/>
      <c r="P2740" s="27"/>
      <c r="Q2740" s="27"/>
      <c r="R2740" s="27"/>
      <c r="S2740" s="27"/>
      <c r="T2740" s="27"/>
      <c r="U2740" s="27"/>
      <c r="V2740" s="27"/>
      <c r="W2740" s="7" t="s">
        <v>36</v>
      </c>
      <c r="X2740" s="18">
        <f t="shared" ref="X2740" si="4075">IF(X2739&lt;&gt;"",X2739+1,IF(WEEKDAY(X2736,2)=4,DATE(YEAR(X2736),MONTH(X2736),1),""))</f>
        <v>42677</v>
      </c>
      <c r="Y2740" s="18">
        <f t="shared" si="4066"/>
        <v>42684</v>
      </c>
      <c r="Z2740" s="18">
        <f t="shared" si="4067"/>
        <v>42691</v>
      </c>
      <c r="AA2740" s="18">
        <f t="shared" si="4068"/>
        <v>42698</v>
      </c>
      <c r="AB2740" s="18" t="str">
        <f t="shared" ref="AB2740" si="4076">IF(AB2739&lt;&gt;"",IF(EOMONTH(X2736,0)&gt;AB2739,AB2739+1,""),"")</f>
        <v/>
      </c>
      <c r="AC2740" s="18" t="str">
        <f t="shared" ref="AC2740" si="4077">IF(AC2739&lt;&gt;"",IF(EOMONTH(Y2736,0)&gt;AC2739,AC2739+1,""),"")</f>
        <v/>
      </c>
      <c r="AL2740" s="3"/>
      <c r="AM2740" s="3"/>
      <c r="AN2740" s="3"/>
      <c r="AO2740" s="3"/>
      <c r="AP2740" s="3"/>
      <c r="AQ2740" s="3"/>
      <c r="AR2740" s="3"/>
      <c r="AS2740" s="3"/>
      <c r="AT2740" s="3"/>
      <c r="AU2740" s="3"/>
      <c r="AV2740" s="3"/>
      <c r="AW2740" s="3"/>
    </row>
    <row r="2741" spans="1:49" ht="11.25" customHeight="1">
      <c r="A2741" s="50"/>
      <c r="B2741" s="50"/>
      <c r="C2741" s="27"/>
      <c r="D2741" s="27"/>
      <c r="E2741" s="31"/>
      <c r="F2741" s="31"/>
      <c r="G2741" s="31"/>
      <c r="H2741" s="31"/>
      <c r="I2741" s="31"/>
      <c r="J2741" s="31"/>
      <c r="K2741" s="31"/>
      <c r="L2741" s="27"/>
      <c r="M2741" s="27"/>
      <c r="N2741" s="27"/>
      <c r="O2741" s="27"/>
      <c r="P2741" s="27"/>
      <c r="Q2741" s="27"/>
      <c r="R2741" s="27"/>
      <c r="S2741" s="27"/>
      <c r="T2741" s="27"/>
      <c r="U2741" s="27"/>
      <c r="V2741" s="27"/>
      <c r="W2741" s="7" t="s">
        <v>37</v>
      </c>
      <c r="X2741" s="18">
        <f t="shared" ref="X2741" si="4078">IF(X2740&lt;&gt;"",X2740+1,IF(WEEKDAY(X2736,2)=5,DATE(YEAR(X2736),MONTH(X2736),1),""))</f>
        <v>42678</v>
      </c>
      <c r="Y2741" s="18">
        <f t="shared" si="4066"/>
        <v>42685</v>
      </c>
      <c r="Z2741" s="18">
        <f t="shared" si="4067"/>
        <v>42692</v>
      </c>
      <c r="AA2741" s="18">
        <f t="shared" si="4068"/>
        <v>42699</v>
      </c>
      <c r="AB2741" s="18" t="str">
        <f t="shared" ref="AB2741" si="4079">IF(AB2740&lt;&gt;"",IF(EOMONTH(X2736,0)&gt;AB2740,AB2740+1,""),"")</f>
        <v/>
      </c>
      <c r="AC2741" s="18" t="str">
        <f t="shared" ref="AC2741" si="4080">IF(AC2740&lt;&gt;"",IF(EOMONTH(Y2736,0)&gt;AC2740,AC2740+1,""),"")</f>
        <v/>
      </c>
      <c r="AL2741" s="3"/>
      <c r="AM2741" s="3"/>
      <c r="AN2741" s="3"/>
      <c r="AO2741" s="3"/>
      <c r="AP2741" s="3"/>
      <c r="AQ2741" s="3"/>
      <c r="AR2741" s="3"/>
      <c r="AS2741" s="3"/>
      <c r="AT2741" s="3"/>
      <c r="AU2741" s="3"/>
      <c r="AV2741" s="3"/>
      <c r="AW2741" s="3"/>
    </row>
    <row r="2742" spans="1:49" ht="11.25" customHeight="1">
      <c r="A2742" s="48" t="str">
        <f>IF(COUNTIF($AE$18:$AE$60,A2736)=1,VLOOKUP(A2736,$AE$18:$AF$60,2,0),"")</f>
        <v/>
      </c>
      <c r="B2742" s="48"/>
      <c r="C2742" s="27"/>
      <c r="D2742" s="27"/>
      <c r="E2742" s="31"/>
      <c r="F2742" s="31"/>
      <c r="G2742" s="31"/>
      <c r="H2742" s="31"/>
      <c r="I2742" s="31"/>
      <c r="J2742" s="31"/>
      <c r="K2742" s="31"/>
      <c r="L2742" s="27"/>
      <c r="M2742" s="27"/>
      <c r="N2742" s="27"/>
      <c r="O2742" s="27"/>
      <c r="P2742" s="27"/>
      <c r="Q2742" s="27"/>
      <c r="R2742" s="27"/>
      <c r="S2742" s="27"/>
      <c r="T2742" s="27"/>
      <c r="U2742" s="27"/>
      <c r="V2742" s="27"/>
      <c r="W2742" s="7" t="s">
        <v>38</v>
      </c>
      <c r="X2742" s="18">
        <f t="shared" ref="X2742" si="4081">IF(X2741&lt;&gt;"",X2741+1,IF(WEEKDAY(X2736,2)=6,DATE(YEAR(X2736),MONTH(X2736),1),""))</f>
        <v>42679</v>
      </c>
      <c r="Y2742" s="18">
        <f t="shared" si="4066"/>
        <v>42686</v>
      </c>
      <c r="Z2742" s="18">
        <f t="shared" si="4067"/>
        <v>42693</v>
      </c>
      <c r="AA2742" s="18">
        <f t="shared" si="4068"/>
        <v>42700</v>
      </c>
      <c r="AB2742" s="18" t="str">
        <f t="shared" ref="AB2742" si="4082">IF(AB2741&lt;&gt;"",IF(EOMONTH(X2736,0)&gt;AB2741,AB2741+1,""),"")</f>
        <v/>
      </c>
      <c r="AC2742" s="18" t="str">
        <f t="shared" ref="AC2742" si="4083">IF(AC2741&lt;&gt;"",IF(EOMONTH(Y2736,0)&gt;AC2741,AC2741+1,""),"")</f>
        <v/>
      </c>
      <c r="AL2742" s="3"/>
      <c r="AM2742" s="3"/>
      <c r="AN2742" s="3"/>
      <c r="AO2742" s="3"/>
      <c r="AP2742" s="3"/>
      <c r="AQ2742" s="3"/>
      <c r="AR2742" s="3"/>
      <c r="AS2742" s="3"/>
      <c r="AT2742" s="3"/>
      <c r="AU2742" s="3"/>
      <c r="AV2742" s="3"/>
      <c r="AW2742" s="3"/>
    </row>
    <row r="2743" spans="1:49" ht="11.25" customHeight="1">
      <c r="A2743" s="49"/>
      <c r="B2743" s="49"/>
      <c r="C2743" s="29"/>
      <c r="D2743" s="29"/>
      <c r="E2743" s="29"/>
      <c r="F2743" s="29"/>
      <c r="G2743" s="29"/>
      <c r="H2743" s="29"/>
      <c r="I2743" s="29"/>
      <c r="J2743" s="29"/>
      <c r="K2743" s="29"/>
      <c r="L2743" s="29"/>
      <c r="M2743" s="29"/>
      <c r="N2743" s="29"/>
      <c r="O2743" s="29"/>
      <c r="P2743" s="29"/>
      <c r="Q2743" s="29"/>
      <c r="R2743" s="29"/>
      <c r="S2743" s="29"/>
      <c r="T2743" s="29"/>
      <c r="U2743" s="29"/>
      <c r="V2743" s="27"/>
      <c r="W2743" s="19" t="s">
        <v>38</v>
      </c>
      <c r="X2743" s="20">
        <f t="shared" ref="X2743" si="4084">IF(X2742&lt;&gt;"",X2742+1,IF(WEEKDAY(X2736,2)=7,DATE(YEAR(X2736),MONTH(X2736),1),""))</f>
        <v>42680</v>
      </c>
      <c r="Y2743" s="20">
        <f t="shared" si="4066"/>
        <v>42687</v>
      </c>
      <c r="Z2743" s="20">
        <f t="shared" si="4067"/>
        <v>42694</v>
      </c>
      <c r="AA2743" s="20">
        <f t="shared" si="4068"/>
        <v>42701</v>
      </c>
      <c r="AB2743" s="20" t="str">
        <f t="shared" ref="AB2743" si="4085">IF(AB2742&lt;&gt;"",IF(EOMONTH(X2736,0)&gt;AB2742,AB2742+1,""),"")</f>
        <v/>
      </c>
      <c r="AC2743" s="20" t="str">
        <f t="shared" ref="AC2743" si="4086">IF(AC2742&lt;&gt;"",IF(EOMONTH(Y2736,0)&gt;AC2742,AC2742+1,""),"")</f>
        <v/>
      </c>
      <c r="AL2743" s="3"/>
      <c r="AM2743" s="3"/>
      <c r="AN2743" s="3"/>
      <c r="AO2743" s="3"/>
      <c r="AP2743" s="3"/>
      <c r="AQ2743" s="3"/>
      <c r="AR2743" s="3"/>
      <c r="AS2743" s="3"/>
      <c r="AT2743" s="3"/>
      <c r="AU2743" s="3"/>
      <c r="AV2743" s="3"/>
      <c r="AW2743" s="3"/>
    </row>
    <row r="2744" spans="1:49" ht="11.25" customHeight="1">
      <c r="A2744" s="25"/>
      <c r="B2744" s="25"/>
      <c r="C2744" s="27"/>
      <c r="D2744" s="27"/>
      <c r="E2744" s="27"/>
      <c r="F2744" s="27"/>
      <c r="G2744" s="27"/>
      <c r="H2744" s="27"/>
      <c r="I2744" s="27"/>
      <c r="J2744" s="27"/>
      <c r="K2744" s="27"/>
      <c r="L2744" s="27"/>
      <c r="M2744" s="27"/>
      <c r="N2744" s="27"/>
      <c r="O2744" s="27"/>
      <c r="P2744" s="27"/>
      <c r="Q2744" s="27"/>
      <c r="R2744" s="27"/>
      <c r="S2744" s="27"/>
      <c r="T2744" s="27"/>
      <c r="U2744" s="27"/>
      <c r="V2744" s="27"/>
      <c r="W2744" s="7"/>
      <c r="X2744" s="7"/>
      <c r="Y2744" s="7"/>
      <c r="Z2744" s="7"/>
      <c r="AA2744" s="7"/>
      <c r="AB2744" s="7"/>
      <c r="AC2744" s="27"/>
      <c r="AL2744" s="3"/>
      <c r="AM2744" s="3"/>
      <c r="AN2744" s="3"/>
      <c r="AO2744" s="3"/>
      <c r="AP2744" s="3"/>
      <c r="AQ2744" s="3"/>
      <c r="AR2744" s="3"/>
      <c r="AS2744" s="3"/>
      <c r="AT2744" s="3"/>
      <c r="AU2744" s="3"/>
      <c r="AV2744" s="3"/>
      <c r="AW2744" s="3"/>
    </row>
    <row r="2745" spans="1:49" ht="11.25" customHeight="1">
      <c r="A2745" s="56">
        <f t="shared" ref="A2745" si="4087">A2736+1</f>
        <v>42666</v>
      </c>
      <c r="B2745" s="56"/>
      <c r="C2745" s="27"/>
      <c r="D2745" s="27"/>
      <c r="E2745" s="27"/>
      <c r="F2745" s="27"/>
      <c r="G2745" s="27"/>
      <c r="H2745" s="27"/>
      <c r="I2745" s="27"/>
      <c r="J2745" s="27"/>
      <c r="K2745" s="27"/>
      <c r="L2745" s="27"/>
      <c r="M2745" s="27"/>
      <c r="N2745" s="27"/>
      <c r="O2745" s="27"/>
      <c r="P2745" s="27"/>
      <c r="Q2745" s="27"/>
      <c r="R2745" s="27"/>
      <c r="S2745" s="27"/>
      <c r="T2745" s="27"/>
      <c r="U2745" s="27"/>
      <c r="V2745" s="27"/>
      <c r="X2745" s="47">
        <f t="shared" ref="X2745" si="4088">DATE(YEAR(X2736),MONTH(X2736)+1,1)</f>
        <v>42705</v>
      </c>
      <c r="Y2745" s="47"/>
      <c r="Z2745" s="47"/>
      <c r="AA2745" s="47"/>
      <c r="AB2745" s="47"/>
      <c r="AC2745" s="18" t="str">
        <f t="shared" ref="AC2745" si="4089">IF(AB2752&lt;&gt;"",IF(EOMONTH(Y2745,0)&gt;AB2752,AB2752+1,""),"")</f>
        <v/>
      </c>
      <c r="AL2745" s="3"/>
      <c r="AM2745" s="3"/>
      <c r="AN2745" s="3"/>
      <c r="AO2745" s="3"/>
      <c r="AP2745" s="3"/>
      <c r="AQ2745" s="3"/>
      <c r="AR2745" s="3"/>
      <c r="AS2745" s="3"/>
      <c r="AT2745" s="3"/>
      <c r="AU2745" s="3"/>
      <c r="AV2745" s="3"/>
      <c r="AW2745" s="3"/>
    </row>
    <row r="2746" spans="1:49" ht="11.25" customHeight="1">
      <c r="A2746" s="56"/>
      <c r="B2746" s="56"/>
      <c r="C2746" s="27"/>
      <c r="D2746" s="27"/>
      <c r="E2746" s="27"/>
      <c r="F2746" s="27"/>
      <c r="G2746" s="27"/>
      <c r="H2746" s="27"/>
      <c r="I2746" s="27"/>
      <c r="J2746" s="27"/>
      <c r="K2746" s="27"/>
      <c r="L2746" s="27"/>
      <c r="M2746" s="27"/>
      <c r="N2746" s="27"/>
      <c r="O2746" s="27"/>
      <c r="P2746" s="27"/>
      <c r="Q2746" s="27"/>
      <c r="R2746" s="27"/>
      <c r="S2746" s="27"/>
      <c r="T2746" s="27"/>
      <c r="U2746" s="27"/>
      <c r="V2746" s="27"/>
      <c r="W2746" s="7" t="s">
        <v>35</v>
      </c>
      <c r="X2746" s="18" t="str">
        <f t="shared" ref="X2746" si="4090">IF(WEEKDAY(X2745,2)=1,DATE(YEAR(X2745),MONTH(X2745),1),"")</f>
        <v/>
      </c>
      <c r="Y2746" s="18">
        <f t="shared" ref="Y2746:AA2746" si="4091">X2752+1</f>
        <v>42709</v>
      </c>
      <c r="Z2746" s="18">
        <f t="shared" si="4091"/>
        <v>42716</v>
      </c>
      <c r="AA2746" s="18">
        <f t="shared" si="4091"/>
        <v>42723</v>
      </c>
      <c r="AB2746" s="18">
        <f t="shared" ref="AB2746" si="4092">IF(AA2752&lt;&gt;"",IF(EOMONTH(X2745,0)&gt;AA2752,AA2752+1,""),"")</f>
        <v>42730</v>
      </c>
      <c r="AC2746" s="18" t="str">
        <f t="shared" ref="AC2746" si="4093">IF(AB2752&lt;&gt;"",IF(EOMONTH(X2745,0)&gt;AB2752,AB2752+1,""),"")</f>
        <v/>
      </c>
      <c r="AL2746" s="3"/>
      <c r="AM2746" s="3"/>
      <c r="AN2746" s="3"/>
      <c r="AO2746" s="3"/>
      <c r="AP2746" s="3"/>
      <c r="AQ2746" s="3"/>
      <c r="AR2746" s="3"/>
      <c r="AS2746" s="3"/>
      <c r="AT2746" s="3"/>
      <c r="AU2746" s="3"/>
      <c r="AV2746" s="3"/>
      <c r="AW2746" s="3"/>
    </row>
    <row r="2747" spans="1:49" ht="11.25" customHeight="1">
      <c r="A2747" s="56"/>
      <c r="B2747" s="56"/>
      <c r="C2747" s="27"/>
      <c r="D2747" s="27"/>
      <c r="E2747" s="27"/>
      <c r="F2747" s="27"/>
      <c r="G2747" s="27"/>
      <c r="H2747" s="27"/>
      <c r="I2747" s="27"/>
      <c r="J2747" s="27"/>
      <c r="K2747" s="27"/>
      <c r="L2747" s="27"/>
      <c r="M2747" s="27"/>
      <c r="N2747" s="27"/>
      <c r="O2747" s="27"/>
      <c r="P2747" s="27"/>
      <c r="Q2747" s="27"/>
      <c r="R2747" s="27"/>
      <c r="S2747" s="27"/>
      <c r="T2747" s="27"/>
      <c r="U2747" s="27"/>
      <c r="V2747" s="27"/>
      <c r="W2747" s="7" t="s">
        <v>36</v>
      </c>
      <c r="X2747" s="18" t="str">
        <f t="shared" ref="X2747" si="4094">IF(X2746&lt;&gt;"",X2746+1,IF(WEEKDAY(X2745,2)=2,DATE(YEAR(X2745),MONTH(X2745),1),""))</f>
        <v/>
      </c>
      <c r="Y2747" s="18">
        <f t="shared" ref="Y2747" si="4095">Y2746+1</f>
        <v>42710</v>
      </c>
      <c r="Z2747" s="18">
        <f t="shared" ref="Z2747" si="4096">Z2746+1</f>
        <v>42717</v>
      </c>
      <c r="AA2747" s="18">
        <f t="shared" ref="AA2747" si="4097">AA2746+1</f>
        <v>42724</v>
      </c>
      <c r="AB2747" s="18">
        <f t="shared" ref="AB2747" si="4098">IF(AB2746&lt;&gt;"",IF(EOMONTH(X2745,0)&gt;AB2746,AB2746+1,""),"")</f>
        <v>42731</v>
      </c>
      <c r="AC2747" s="18" t="str">
        <f t="shared" ref="AC2747" si="4099">IF(AC2746&lt;&gt;"",IF(EOMONTH(Y2745,0)&gt;AC2746,AC2746+1,""),"")</f>
        <v/>
      </c>
      <c r="AL2747" s="3"/>
      <c r="AM2747" s="3"/>
      <c r="AN2747" s="3"/>
      <c r="AO2747" s="3"/>
      <c r="AP2747" s="3"/>
      <c r="AQ2747" s="3"/>
      <c r="AR2747" s="3"/>
      <c r="AS2747" s="3"/>
      <c r="AT2747" s="3"/>
      <c r="AU2747" s="3"/>
      <c r="AV2747" s="3"/>
      <c r="AW2747" s="3"/>
    </row>
    <row r="2748" spans="1:49" ht="11.25" customHeight="1">
      <c r="A2748" s="56"/>
      <c r="B2748" s="56"/>
      <c r="C2748" s="27"/>
      <c r="D2748" s="27"/>
      <c r="E2748" s="27"/>
      <c r="F2748" s="27"/>
      <c r="G2748" s="27"/>
      <c r="H2748" s="27"/>
      <c r="I2748" s="27"/>
      <c r="J2748" s="27"/>
      <c r="K2748" s="27"/>
      <c r="L2748" s="27"/>
      <c r="M2748" s="27"/>
      <c r="N2748" s="27"/>
      <c r="O2748" s="27"/>
      <c r="P2748" s="27"/>
      <c r="Q2748" s="27"/>
      <c r="R2748" s="27"/>
      <c r="S2748" s="27"/>
      <c r="T2748" s="27"/>
      <c r="U2748" s="27"/>
      <c r="V2748" s="7"/>
      <c r="W2748" s="7" t="s">
        <v>35</v>
      </c>
      <c r="X2748" s="18" t="str">
        <f t="shared" ref="X2748" si="4100">IF(X2747&lt;&gt;"",X2747+1,IF(WEEKDAY(X2745,2)=3,DATE(YEAR(X2745),MONTH(X2745),1),""))</f>
        <v/>
      </c>
      <c r="Y2748" s="18">
        <f t="shared" ref="Y2748:AA2748" si="4101">Y2747+1</f>
        <v>42711</v>
      </c>
      <c r="Z2748" s="18">
        <f t="shared" si="4101"/>
        <v>42718</v>
      </c>
      <c r="AA2748" s="18">
        <f t="shared" si="4101"/>
        <v>42725</v>
      </c>
      <c r="AB2748" s="18">
        <f t="shared" ref="AB2748" si="4102">IF(AB2747&lt;&gt;"",IF(EOMONTH(X2745,0)&gt;AB2747,AB2747+1,""),"")</f>
        <v>42732</v>
      </c>
      <c r="AC2748" s="18" t="str">
        <f t="shared" ref="AC2748" si="4103">IF(AC2747&lt;&gt;"",IF(EOMONTH(Y2745,0)&gt;AC2747,AC2747+1,""),"")</f>
        <v/>
      </c>
      <c r="AL2748" s="3"/>
      <c r="AM2748" s="3"/>
      <c r="AN2748" s="3"/>
      <c r="AO2748" s="3"/>
      <c r="AP2748" s="3"/>
      <c r="AQ2748" s="3"/>
      <c r="AR2748" s="3"/>
      <c r="AS2748" s="3"/>
      <c r="AT2748" s="3"/>
      <c r="AU2748" s="3"/>
      <c r="AV2748" s="3"/>
      <c r="AW2748" s="3"/>
    </row>
    <row r="2749" spans="1:49" ht="11.25" customHeight="1">
      <c r="A2749" s="50">
        <f t="shared" ref="A2749" si="4104">A2745</f>
        <v>42666</v>
      </c>
      <c r="B2749" s="50"/>
      <c r="C2749" s="27"/>
      <c r="D2749" s="27"/>
      <c r="E2749" s="27"/>
      <c r="F2749" s="27"/>
      <c r="G2749" s="27"/>
      <c r="H2749" s="27"/>
      <c r="I2749" s="27"/>
      <c r="J2749" s="27"/>
      <c r="K2749" s="27"/>
      <c r="L2749" s="27"/>
      <c r="M2749" s="27"/>
      <c r="N2749" s="27"/>
      <c r="O2749" s="27"/>
      <c r="P2749" s="27"/>
      <c r="Q2749" s="27"/>
      <c r="R2749" s="27"/>
      <c r="S2749" s="27"/>
      <c r="T2749" s="27"/>
      <c r="U2749" s="27"/>
      <c r="V2749" s="7"/>
      <c r="W2749" s="7" t="s">
        <v>36</v>
      </c>
      <c r="X2749" s="18">
        <f t="shared" ref="X2749" si="4105">IF(X2748&lt;&gt;"",X2748+1,IF(WEEKDAY(X2745,2)=4,DATE(YEAR(X2745),MONTH(X2745),1),""))</f>
        <v>42705</v>
      </c>
      <c r="Y2749" s="18">
        <f t="shared" ref="Y2749:AA2749" si="4106">Y2748+1</f>
        <v>42712</v>
      </c>
      <c r="Z2749" s="18">
        <f t="shared" si="4106"/>
        <v>42719</v>
      </c>
      <c r="AA2749" s="18">
        <f t="shared" si="4106"/>
        <v>42726</v>
      </c>
      <c r="AB2749" s="18">
        <f t="shared" ref="AB2749" si="4107">IF(AB2748&lt;&gt;"",IF(EOMONTH(X2745,0)&gt;AB2748,AB2748+1,""),"")</f>
        <v>42733</v>
      </c>
      <c r="AC2749" s="18" t="str">
        <f t="shared" ref="AC2749" si="4108">IF(AC2748&lt;&gt;"",IF(EOMONTH(Y2745,0)&gt;AC2748,AC2748+1,""),"")</f>
        <v/>
      </c>
      <c r="AL2749" s="3"/>
      <c r="AM2749" s="3"/>
      <c r="AN2749" s="3"/>
      <c r="AO2749" s="3"/>
      <c r="AP2749" s="3"/>
      <c r="AQ2749" s="3"/>
      <c r="AR2749" s="3"/>
      <c r="AS2749" s="3"/>
      <c r="AT2749" s="3"/>
      <c r="AU2749" s="3"/>
      <c r="AV2749" s="3"/>
      <c r="AW2749" s="3"/>
    </row>
    <row r="2750" spans="1:49" ht="11.25" customHeight="1">
      <c r="A2750" s="50"/>
      <c r="B2750" s="50"/>
      <c r="C2750" s="27"/>
      <c r="D2750" s="27"/>
      <c r="E2750" s="27"/>
      <c r="F2750" s="27"/>
      <c r="G2750" s="27"/>
      <c r="H2750" s="27"/>
      <c r="I2750" s="27"/>
      <c r="J2750" s="27"/>
      <c r="K2750" s="27"/>
      <c r="L2750" s="27"/>
      <c r="M2750" s="27"/>
      <c r="N2750" s="27"/>
      <c r="O2750" s="27"/>
      <c r="P2750" s="27"/>
      <c r="Q2750" s="27"/>
      <c r="R2750" s="27"/>
      <c r="S2750" s="27"/>
      <c r="T2750" s="27"/>
      <c r="U2750" s="27"/>
      <c r="V2750" s="7"/>
      <c r="W2750" s="7" t="s">
        <v>37</v>
      </c>
      <c r="X2750" s="18">
        <f t="shared" ref="X2750" si="4109">IF(X2749&lt;&gt;"",X2749+1,IF(WEEKDAY(X2745,2)=5,DATE(YEAR(X2745),MONTH(X2745),1),""))</f>
        <v>42706</v>
      </c>
      <c r="Y2750" s="18">
        <f t="shared" ref="Y2750:AA2750" si="4110">Y2749+1</f>
        <v>42713</v>
      </c>
      <c r="Z2750" s="18">
        <f t="shared" si="4110"/>
        <v>42720</v>
      </c>
      <c r="AA2750" s="18">
        <f t="shared" si="4110"/>
        <v>42727</v>
      </c>
      <c r="AB2750" s="18">
        <f t="shared" ref="AB2750" si="4111">IF(AB2749&lt;&gt;"",IF(EOMONTH(X2745,0)&gt;AB2749,AB2749+1,""),"")</f>
        <v>42734</v>
      </c>
      <c r="AC2750" s="18" t="str">
        <f t="shared" ref="AC2750" si="4112">IF(AC2749&lt;&gt;"",IF(EOMONTH(Y2745,0)&gt;AC2749,AC2749+1,""),"")</f>
        <v/>
      </c>
      <c r="AL2750" s="3"/>
      <c r="AM2750" s="3"/>
      <c r="AN2750" s="3"/>
      <c r="AO2750" s="3"/>
      <c r="AP2750" s="3"/>
      <c r="AQ2750" s="3"/>
      <c r="AR2750" s="3"/>
      <c r="AS2750" s="3"/>
      <c r="AT2750" s="3"/>
      <c r="AU2750" s="3"/>
      <c r="AV2750" s="3"/>
      <c r="AW2750" s="3"/>
    </row>
    <row r="2751" spans="1:49" ht="11.25" customHeight="1">
      <c r="A2751" s="48" t="str">
        <f>IF(COUNTIF($AE$18:$AE$60,A2745)=1,VLOOKUP(A2745,$AE$18:$AF$60,2,0),"")</f>
        <v/>
      </c>
      <c r="B2751" s="48"/>
      <c r="D2751" s="27"/>
      <c r="E2751" s="27"/>
      <c r="F2751" s="27"/>
      <c r="G2751" s="27"/>
      <c r="H2751" s="27"/>
      <c r="I2751" s="27"/>
      <c r="J2751" s="27"/>
      <c r="K2751" s="27"/>
      <c r="L2751" s="27"/>
      <c r="M2751" s="27"/>
      <c r="N2751" s="27"/>
      <c r="O2751" s="27"/>
      <c r="P2751" s="27"/>
      <c r="Q2751" s="27"/>
      <c r="R2751" s="27"/>
      <c r="S2751" s="27"/>
      <c r="T2751" s="27"/>
      <c r="U2751" s="27"/>
      <c r="V2751" s="7"/>
      <c r="W2751" s="7" t="s">
        <v>38</v>
      </c>
      <c r="X2751" s="18">
        <f t="shared" ref="X2751" si="4113">IF(X2750&lt;&gt;"",X2750+1,IF(WEEKDAY(X2745,2)=6,DATE(YEAR(X2745),MONTH(X2745),1),""))</f>
        <v>42707</v>
      </c>
      <c r="Y2751" s="18">
        <f t="shared" ref="Y2751:AA2751" si="4114">Y2750+1</f>
        <v>42714</v>
      </c>
      <c r="Z2751" s="18">
        <f t="shared" si="4114"/>
        <v>42721</v>
      </c>
      <c r="AA2751" s="18">
        <f t="shared" si="4114"/>
        <v>42728</v>
      </c>
      <c r="AB2751" s="18">
        <f t="shared" ref="AB2751" si="4115">IF(AB2750&lt;&gt;"",IF(EOMONTH(X2745,0)&gt;AB2750,AB2750+1,""),"")</f>
        <v>42735</v>
      </c>
      <c r="AC2751" s="18" t="str">
        <f t="shared" ref="AC2751" si="4116">IF(AC2750&lt;&gt;"",IF(EOMONTH(Y2745,0)&gt;AC2750,AC2750+1,""),"")</f>
        <v/>
      </c>
      <c r="AL2751" s="3"/>
      <c r="AM2751" s="3"/>
      <c r="AN2751" s="3"/>
      <c r="AO2751" s="3"/>
      <c r="AP2751" s="3"/>
      <c r="AQ2751" s="3"/>
      <c r="AR2751" s="3"/>
      <c r="AS2751" s="3"/>
      <c r="AT2751" s="3"/>
      <c r="AU2751" s="3"/>
      <c r="AV2751" s="3"/>
      <c r="AW2751" s="3"/>
    </row>
    <row r="2752" spans="1:49" ht="11.25" customHeight="1">
      <c r="A2752" s="49"/>
      <c r="B2752" s="49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7"/>
      <c r="W2752" s="19" t="s">
        <v>38</v>
      </c>
      <c r="X2752" s="20">
        <f t="shared" ref="X2752" si="4117">IF(X2751&lt;&gt;"",X2751+1,IF(WEEKDAY(X2745,2)=7,DATE(YEAR(X2745),MONTH(X2745),1),""))</f>
        <v>42708</v>
      </c>
      <c r="Y2752" s="20">
        <f t="shared" ref="Y2752:AA2752" si="4118">Y2751+1</f>
        <v>42715</v>
      </c>
      <c r="Z2752" s="20">
        <f t="shared" si="4118"/>
        <v>42722</v>
      </c>
      <c r="AA2752" s="20">
        <f t="shared" si="4118"/>
        <v>42729</v>
      </c>
      <c r="AB2752" s="20" t="str">
        <f t="shared" ref="AB2752" si="4119">IF(AB2751&lt;&gt;"",IF(EOMONTH(X2745,0)&gt;AB2751,AB2751+1,""),"")</f>
        <v/>
      </c>
      <c r="AC2752" s="20" t="str">
        <f t="shared" ref="AC2752" si="4120">IF(AC2751&lt;&gt;"",IF(EOMONTH(Y2745,0)&gt;AC2751,AC2751+1,""),"")</f>
        <v/>
      </c>
      <c r="AL2752" s="3"/>
      <c r="AM2752" s="3"/>
      <c r="AN2752" s="3"/>
      <c r="AO2752" s="3"/>
      <c r="AP2752" s="3"/>
      <c r="AQ2752" s="3"/>
      <c r="AR2752" s="3"/>
      <c r="AS2752" s="3"/>
      <c r="AT2752" s="3"/>
      <c r="AU2752" s="3"/>
      <c r="AV2752" s="3"/>
      <c r="AW2752" s="3"/>
    </row>
    <row r="2753" spans="1:49" ht="33.75" customHeight="1">
      <c r="A2753" s="51">
        <f>TRUNC((A2755-WEEKDAY(A2755,2)-DATE(YEAR(A2755+4-WEEKDAY(A2755,2)),1,-10))/7)</f>
        <v>43</v>
      </c>
      <c r="B2753" s="51"/>
      <c r="C2753" s="52" t="str">
        <f>IF(MONTH(A2755)=MONTH(A2809),VLOOKUP(MONTH(A2755),$AI$1:$AJ$12,2,2)&amp;" "&amp;YEAR(A2755),VLOOKUP(MONTH(A2755),$AI$1:$AJ$12,2,2)&amp;" "&amp;YEAR(A2755)&amp;" / "&amp;VLOOKUP(MONTH(A2809),$AI$1:$AJ$12,2,2)&amp;" "&amp;YEAR(A2809))</f>
        <v>Oktober 2016</v>
      </c>
      <c r="D2753" s="52"/>
      <c r="E2753" s="52"/>
      <c r="F2753" s="52"/>
      <c r="G2753" s="52"/>
      <c r="H2753" s="52"/>
      <c r="I2753" s="52"/>
      <c r="J2753" s="52"/>
      <c r="K2753" s="52"/>
      <c r="L2753" s="52"/>
      <c r="M2753" s="52" t="str">
        <f t="shared" ref="M2753" si="4121">C2753</f>
        <v>Oktober 2016</v>
      </c>
      <c r="N2753" s="52"/>
      <c r="O2753" s="52"/>
      <c r="P2753" s="52"/>
      <c r="Q2753" s="52"/>
      <c r="R2753" s="52"/>
      <c r="S2753" s="52"/>
      <c r="T2753" s="52"/>
      <c r="U2753" s="52"/>
      <c r="V2753" s="52"/>
      <c r="W2753" s="52"/>
      <c r="X2753" s="52"/>
      <c r="Y2753" s="52"/>
      <c r="Z2753" s="53">
        <f t="shared" ref="Z2753" si="4122">A2753</f>
        <v>43</v>
      </c>
      <c r="AA2753" s="53"/>
      <c r="AB2753" s="53"/>
      <c r="AC2753" s="53"/>
      <c r="AL2753" s="3"/>
      <c r="AM2753" s="3"/>
      <c r="AN2753" s="3"/>
      <c r="AO2753" s="3"/>
      <c r="AP2753" s="3"/>
      <c r="AQ2753" s="3"/>
      <c r="AR2753" s="3"/>
      <c r="AS2753" s="3"/>
      <c r="AT2753" s="3"/>
      <c r="AU2753" s="3"/>
      <c r="AV2753" s="3"/>
      <c r="AW2753" s="3"/>
    </row>
    <row r="2754" spans="1:49" ht="11.25" customHeight="1">
      <c r="A2754" s="27"/>
      <c r="B2754" s="27"/>
      <c r="C2754" s="27"/>
      <c r="D2754" s="27"/>
      <c r="E2754" s="27"/>
      <c r="F2754" s="27"/>
      <c r="G2754" s="27"/>
      <c r="H2754" s="27"/>
      <c r="I2754" s="27"/>
      <c r="J2754" s="27"/>
      <c r="K2754" s="27"/>
      <c r="L2754" s="2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L2754" s="3"/>
      <c r="AM2754" s="3"/>
      <c r="AN2754" s="3"/>
      <c r="AO2754" s="3"/>
      <c r="AP2754" s="3"/>
      <c r="AQ2754" s="3"/>
      <c r="AR2754" s="3"/>
      <c r="AS2754" s="3"/>
      <c r="AT2754" s="3"/>
      <c r="AU2754" s="3"/>
      <c r="AV2754" s="3"/>
      <c r="AW2754" s="3"/>
    </row>
    <row r="2755" spans="1:49" ht="11.25" customHeight="1">
      <c r="A2755" s="58">
        <f t="shared" ref="A2755" si="4123">A2745+1</f>
        <v>42667</v>
      </c>
      <c r="B2755" s="58"/>
      <c r="C2755" s="27"/>
      <c r="D2755" s="27"/>
      <c r="E2755" s="27"/>
      <c r="F2755" s="27"/>
      <c r="G2755" s="27"/>
      <c r="H2755" s="27"/>
      <c r="I2755" s="27"/>
      <c r="J2755" s="27"/>
      <c r="K2755" s="27"/>
      <c r="L2755" s="2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L2755" s="3"/>
      <c r="AM2755" s="3"/>
      <c r="AN2755" s="3"/>
      <c r="AO2755" s="3"/>
      <c r="AP2755" s="3"/>
      <c r="AQ2755" s="3"/>
      <c r="AR2755" s="3"/>
      <c r="AS2755" s="3"/>
      <c r="AT2755" s="3"/>
      <c r="AU2755" s="3"/>
      <c r="AV2755" s="3"/>
      <c r="AW2755" s="3"/>
    </row>
    <row r="2756" spans="1:49" ht="11.25" customHeight="1">
      <c r="A2756" s="58"/>
      <c r="B2756" s="58"/>
      <c r="C2756" s="27"/>
      <c r="D2756" s="27"/>
      <c r="E2756" s="27"/>
      <c r="F2756" s="27"/>
      <c r="G2756" s="27"/>
      <c r="H2756" s="27"/>
      <c r="I2756" s="27"/>
      <c r="J2756" s="27"/>
      <c r="K2756" s="27"/>
      <c r="L2756" s="2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L2756" s="3"/>
      <c r="AM2756" s="3"/>
      <c r="AN2756" s="3"/>
      <c r="AO2756" s="3"/>
      <c r="AP2756" s="3"/>
      <c r="AQ2756" s="3"/>
      <c r="AR2756" s="3"/>
      <c r="AS2756" s="3"/>
      <c r="AT2756" s="3"/>
      <c r="AU2756" s="3"/>
      <c r="AV2756" s="3"/>
      <c r="AW2756" s="3"/>
    </row>
    <row r="2757" spans="1:49" ht="11.25" customHeight="1">
      <c r="A2757" s="58"/>
      <c r="B2757" s="58"/>
      <c r="C2757" s="27"/>
      <c r="D2757" s="27"/>
      <c r="E2757" s="27"/>
      <c r="F2757" s="27"/>
      <c r="G2757" s="27"/>
      <c r="H2757" s="27"/>
      <c r="I2757" s="27"/>
      <c r="J2757" s="27"/>
      <c r="K2757" s="27"/>
      <c r="L2757" s="2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L2757" s="3"/>
      <c r="AM2757" s="3"/>
      <c r="AN2757" s="3"/>
      <c r="AO2757" s="3"/>
      <c r="AP2757" s="3"/>
      <c r="AQ2757" s="3"/>
      <c r="AR2757" s="3"/>
      <c r="AS2757" s="3"/>
      <c r="AT2757" s="3"/>
      <c r="AU2757" s="3"/>
      <c r="AV2757" s="3"/>
      <c r="AW2757" s="3"/>
    </row>
    <row r="2758" spans="1:49" ht="11.25" customHeight="1">
      <c r="A2758" s="58"/>
      <c r="B2758" s="58"/>
      <c r="C2758" s="27"/>
      <c r="D2758" s="27"/>
      <c r="E2758" s="27"/>
      <c r="F2758" s="28"/>
      <c r="G2758" s="27"/>
      <c r="H2758" s="27"/>
      <c r="I2758" s="27"/>
      <c r="J2758" s="27"/>
      <c r="K2758" s="27"/>
      <c r="L2758" s="2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L2758" s="3"/>
      <c r="AM2758" s="3"/>
      <c r="AN2758" s="3"/>
      <c r="AO2758" s="3"/>
      <c r="AP2758" s="3"/>
      <c r="AQ2758" s="3"/>
      <c r="AR2758" s="3"/>
      <c r="AS2758" s="3"/>
      <c r="AT2758" s="3"/>
      <c r="AU2758" s="3"/>
      <c r="AV2758" s="3"/>
      <c r="AW2758" s="3"/>
    </row>
    <row r="2759" spans="1:49" ht="11.25" customHeight="1">
      <c r="A2759" s="57">
        <f t="shared" ref="A2759" si="4124">A2755</f>
        <v>42667</v>
      </c>
      <c r="B2759" s="57"/>
      <c r="C2759" s="27"/>
      <c r="D2759" s="27"/>
      <c r="E2759" s="27"/>
      <c r="F2759" s="27"/>
      <c r="G2759" s="27"/>
      <c r="H2759" s="27"/>
      <c r="I2759" s="27"/>
      <c r="J2759" s="27"/>
      <c r="K2759" s="27"/>
      <c r="L2759" s="2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L2759" s="3"/>
      <c r="AM2759" s="3"/>
      <c r="AN2759" s="3"/>
      <c r="AO2759" s="3"/>
      <c r="AP2759" s="3"/>
      <c r="AQ2759" s="3"/>
      <c r="AR2759" s="3"/>
      <c r="AS2759" s="3"/>
      <c r="AT2759" s="3"/>
      <c r="AU2759" s="3"/>
      <c r="AV2759" s="3"/>
      <c r="AW2759" s="3"/>
    </row>
    <row r="2760" spans="1:49" ht="11.25" customHeight="1">
      <c r="A2760" s="57"/>
      <c r="B2760" s="57"/>
      <c r="C2760" s="27"/>
      <c r="D2760" s="27"/>
      <c r="E2760" s="27"/>
      <c r="F2760" s="27"/>
      <c r="G2760" s="27"/>
      <c r="H2760" s="27"/>
      <c r="I2760" s="27"/>
      <c r="J2760" s="27"/>
      <c r="K2760" s="27"/>
      <c r="L2760" s="2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L2760" s="3"/>
      <c r="AM2760" s="3"/>
      <c r="AN2760" s="3"/>
      <c r="AO2760" s="3"/>
      <c r="AP2760" s="3"/>
      <c r="AQ2760" s="3"/>
      <c r="AR2760" s="3"/>
      <c r="AS2760" s="3"/>
      <c r="AT2760" s="3"/>
      <c r="AU2760" s="3"/>
      <c r="AV2760" s="3"/>
      <c r="AW2760" s="3"/>
    </row>
    <row r="2761" spans="1:49" ht="11.25" customHeight="1">
      <c r="A2761" s="54" t="str">
        <f>IF(COUNTIF($AE$18:$AE$60,A2755)=1,VLOOKUP(A2755,$AE$18:$AF$60,2,0),"")</f>
        <v/>
      </c>
      <c r="B2761" s="54"/>
      <c r="C2761" s="27"/>
      <c r="D2761" s="27"/>
      <c r="E2761" s="27"/>
      <c r="F2761" s="27"/>
      <c r="G2761" s="27"/>
      <c r="H2761" s="27"/>
      <c r="I2761" s="27"/>
      <c r="J2761" s="27"/>
      <c r="K2761" s="27"/>
      <c r="L2761" s="2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L2761" s="3"/>
      <c r="AM2761" s="3"/>
      <c r="AN2761" s="3"/>
      <c r="AO2761" s="3"/>
      <c r="AP2761" s="3"/>
      <c r="AQ2761" s="3"/>
      <c r="AR2761" s="3"/>
      <c r="AS2761" s="3"/>
      <c r="AT2761" s="3"/>
      <c r="AU2761" s="3"/>
      <c r="AV2761" s="3"/>
      <c r="AW2761" s="3"/>
    </row>
    <row r="2762" spans="1:49" ht="11.25" customHeight="1">
      <c r="A2762" s="55"/>
      <c r="B2762" s="55"/>
      <c r="C2762" s="29"/>
      <c r="D2762" s="29"/>
      <c r="E2762" s="29"/>
      <c r="F2762" s="29"/>
      <c r="G2762" s="29"/>
      <c r="H2762" s="29"/>
      <c r="I2762" s="29"/>
      <c r="J2762" s="29"/>
      <c r="K2762" s="29"/>
      <c r="L2762" s="29"/>
      <c r="M2762" s="11"/>
      <c r="N2762" s="11"/>
      <c r="O2762" s="11"/>
      <c r="P2762" s="11"/>
      <c r="Q2762" s="11"/>
      <c r="R2762" s="11"/>
      <c r="S2762" s="11"/>
      <c r="T2762" s="11"/>
      <c r="U2762" s="11"/>
      <c r="V2762" s="7"/>
      <c r="W2762" s="7"/>
      <c r="X2762" s="7"/>
      <c r="Y2762" s="7"/>
      <c r="Z2762" s="7"/>
      <c r="AA2762" s="7"/>
      <c r="AB2762" s="7"/>
      <c r="AC2762" s="7"/>
      <c r="AL2762" s="3"/>
      <c r="AM2762" s="3"/>
      <c r="AN2762" s="3"/>
      <c r="AO2762" s="3"/>
      <c r="AP2762" s="3"/>
      <c r="AQ2762" s="3"/>
      <c r="AR2762" s="3"/>
      <c r="AS2762" s="3"/>
      <c r="AT2762" s="3"/>
      <c r="AU2762" s="3"/>
      <c r="AV2762" s="3"/>
      <c r="AW2762" s="3"/>
    </row>
    <row r="2763" spans="1:49" ht="11.25" customHeight="1">
      <c r="A2763" s="27"/>
      <c r="B2763" s="27"/>
      <c r="C2763" s="27"/>
      <c r="D2763" s="27"/>
      <c r="E2763" s="27"/>
      <c r="F2763" s="27"/>
      <c r="G2763" s="27"/>
      <c r="H2763" s="27"/>
      <c r="I2763" s="27"/>
      <c r="J2763" s="27"/>
      <c r="K2763" s="27"/>
      <c r="L2763" s="2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L2763" s="3"/>
      <c r="AM2763" s="3"/>
      <c r="AN2763" s="3"/>
      <c r="AO2763" s="3"/>
      <c r="AP2763" s="3"/>
      <c r="AQ2763" s="3"/>
      <c r="AR2763" s="3"/>
      <c r="AS2763" s="3"/>
      <c r="AT2763" s="3"/>
      <c r="AU2763" s="3"/>
      <c r="AV2763" s="3"/>
      <c r="AW2763" s="3"/>
    </row>
    <row r="2764" spans="1:49" ht="11.25" customHeight="1">
      <c r="A2764" s="58">
        <f t="shared" ref="A2764" si="4125">A2755+1</f>
        <v>42668</v>
      </c>
      <c r="B2764" s="58"/>
      <c r="C2764" s="27"/>
      <c r="D2764" s="27"/>
      <c r="E2764" s="27"/>
      <c r="F2764" s="27"/>
      <c r="G2764" s="27"/>
      <c r="H2764" s="27"/>
      <c r="I2764" s="27"/>
      <c r="J2764" s="27"/>
      <c r="K2764" s="27"/>
      <c r="L2764" s="2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L2764" s="3"/>
      <c r="AM2764" s="3"/>
      <c r="AN2764" s="3"/>
      <c r="AO2764" s="3"/>
      <c r="AP2764" s="3"/>
      <c r="AQ2764" s="3"/>
      <c r="AR2764" s="3"/>
      <c r="AS2764" s="3"/>
      <c r="AT2764" s="3"/>
      <c r="AU2764" s="3"/>
      <c r="AV2764" s="3"/>
      <c r="AW2764" s="3"/>
    </row>
    <row r="2765" spans="1:49" ht="11.25" customHeight="1">
      <c r="A2765" s="58"/>
      <c r="B2765" s="58"/>
      <c r="C2765" s="27"/>
      <c r="D2765" s="27"/>
      <c r="E2765" s="27"/>
      <c r="F2765" s="27"/>
      <c r="G2765" s="27"/>
      <c r="H2765" s="27"/>
      <c r="I2765" s="27"/>
      <c r="J2765" s="27"/>
      <c r="K2765" s="27"/>
      <c r="L2765" s="2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L2765" s="3"/>
      <c r="AM2765" s="3"/>
      <c r="AN2765" s="3"/>
      <c r="AO2765" s="3"/>
      <c r="AP2765" s="3"/>
      <c r="AQ2765" s="3"/>
      <c r="AR2765" s="3"/>
      <c r="AS2765" s="3"/>
      <c r="AT2765" s="3"/>
      <c r="AU2765" s="3"/>
      <c r="AV2765" s="3"/>
      <c r="AW2765" s="3"/>
    </row>
    <row r="2766" spans="1:49" ht="11.25" customHeight="1">
      <c r="A2766" s="58"/>
      <c r="B2766" s="58"/>
      <c r="C2766" s="27"/>
      <c r="D2766" s="27"/>
      <c r="E2766" s="27"/>
      <c r="F2766" s="27"/>
      <c r="G2766" s="27"/>
      <c r="H2766" s="27"/>
      <c r="I2766" s="27"/>
      <c r="J2766" s="27"/>
      <c r="K2766" s="27"/>
      <c r="L2766" s="2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L2766" s="3"/>
      <c r="AM2766" s="3"/>
      <c r="AN2766" s="3"/>
      <c r="AO2766" s="3"/>
      <c r="AP2766" s="3"/>
      <c r="AQ2766" s="3"/>
      <c r="AR2766" s="3"/>
      <c r="AS2766" s="3"/>
      <c r="AT2766" s="3"/>
      <c r="AU2766" s="3"/>
      <c r="AV2766" s="3"/>
      <c r="AW2766" s="3"/>
    </row>
    <row r="2767" spans="1:49" ht="11.25" customHeight="1">
      <c r="A2767" s="58"/>
      <c r="B2767" s="58"/>
      <c r="C2767" s="27"/>
      <c r="D2767" s="27"/>
      <c r="E2767" s="27"/>
      <c r="F2767" s="27"/>
      <c r="G2767" s="27"/>
      <c r="H2767" s="27"/>
      <c r="I2767" s="27"/>
      <c r="J2767" s="27"/>
      <c r="K2767" s="27"/>
      <c r="L2767" s="2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L2767" s="3"/>
      <c r="AM2767" s="3"/>
      <c r="AN2767" s="3"/>
      <c r="AO2767" s="3"/>
      <c r="AP2767" s="3"/>
      <c r="AQ2767" s="3"/>
      <c r="AR2767" s="3"/>
      <c r="AS2767" s="3"/>
      <c r="AT2767" s="3"/>
      <c r="AU2767" s="3"/>
      <c r="AV2767" s="3"/>
      <c r="AW2767" s="3"/>
    </row>
    <row r="2768" spans="1:49" ht="11.25" customHeight="1">
      <c r="A2768" s="57">
        <f t="shared" ref="A2768" si="4126">A2764</f>
        <v>42668</v>
      </c>
      <c r="B2768" s="57"/>
      <c r="C2768" s="27"/>
      <c r="D2768" s="27"/>
      <c r="E2768" s="27"/>
      <c r="F2768" s="27"/>
      <c r="G2768" s="27"/>
      <c r="H2768" s="27"/>
      <c r="I2768" s="27"/>
      <c r="J2768" s="27"/>
      <c r="K2768" s="27"/>
      <c r="L2768" s="2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L2768" s="3"/>
      <c r="AM2768" s="3"/>
      <c r="AN2768" s="3"/>
      <c r="AO2768" s="3"/>
      <c r="AP2768" s="3"/>
      <c r="AQ2768" s="3"/>
      <c r="AR2768" s="3"/>
      <c r="AS2768" s="3"/>
      <c r="AT2768" s="3"/>
      <c r="AU2768" s="3"/>
      <c r="AV2768" s="3"/>
      <c r="AW2768" s="3"/>
    </row>
    <row r="2769" spans="1:49" ht="11.25" customHeight="1">
      <c r="A2769" s="57"/>
      <c r="B2769" s="57"/>
      <c r="C2769" s="27"/>
      <c r="D2769" s="27"/>
      <c r="E2769" s="27"/>
      <c r="F2769" s="27"/>
      <c r="G2769" s="27"/>
      <c r="H2769" s="27"/>
      <c r="I2769" s="27"/>
      <c r="J2769" s="27"/>
      <c r="K2769" s="27"/>
      <c r="L2769" s="2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L2769" s="3"/>
      <c r="AM2769" s="3"/>
      <c r="AN2769" s="3"/>
      <c r="AO2769" s="3"/>
      <c r="AP2769" s="3"/>
      <c r="AQ2769" s="3"/>
      <c r="AR2769" s="3"/>
      <c r="AS2769" s="3"/>
      <c r="AT2769" s="3"/>
      <c r="AU2769" s="3"/>
      <c r="AV2769" s="3"/>
      <c r="AW2769" s="3"/>
    </row>
    <row r="2770" spans="1:49" ht="11.25" customHeight="1">
      <c r="A2770" s="54" t="str">
        <f>IF(COUNTIF($AE$18:$AE$60,A2764)=1,VLOOKUP(A2764,$AE$18:$AF$60,2,0),"")</f>
        <v/>
      </c>
      <c r="B2770" s="54"/>
      <c r="C2770" s="27"/>
      <c r="D2770" s="27"/>
      <c r="E2770" s="27"/>
      <c r="F2770" s="27"/>
      <c r="G2770" s="27"/>
      <c r="H2770" s="27"/>
      <c r="I2770" s="27"/>
      <c r="J2770" s="27"/>
      <c r="K2770" s="27"/>
      <c r="L2770" s="2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L2770" s="3"/>
      <c r="AM2770" s="3"/>
      <c r="AN2770" s="3"/>
      <c r="AO2770" s="3"/>
      <c r="AP2770" s="3"/>
      <c r="AQ2770" s="3"/>
      <c r="AR2770" s="3"/>
      <c r="AS2770" s="3"/>
      <c r="AT2770" s="3"/>
      <c r="AU2770" s="3"/>
      <c r="AV2770" s="3"/>
      <c r="AW2770" s="3"/>
    </row>
    <row r="2771" spans="1:49" ht="11.25" customHeight="1">
      <c r="A2771" s="55"/>
      <c r="B2771" s="55"/>
      <c r="C2771" s="29"/>
      <c r="D2771" s="29"/>
      <c r="E2771" s="29"/>
      <c r="F2771" s="29"/>
      <c r="G2771" s="29"/>
      <c r="H2771" s="29"/>
      <c r="I2771" s="29"/>
      <c r="J2771" s="29"/>
      <c r="K2771" s="29"/>
      <c r="L2771" s="29"/>
      <c r="M2771" s="11"/>
      <c r="N2771" s="11"/>
      <c r="O2771" s="11"/>
      <c r="P2771" s="11"/>
      <c r="Q2771" s="11"/>
      <c r="R2771" s="11"/>
      <c r="S2771" s="11"/>
      <c r="T2771" s="11"/>
      <c r="U2771" s="11"/>
      <c r="V2771" s="7"/>
      <c r="W2771" s="7"/>
      <c r="X2771" s="7"/>
      <c r="Y2771" s="7"/>
      <c r="Z2771" s="7"/>
      <c r="AA2771" s="7"/>
      <c r="AB2771" s="7"/>
      <c r="AC2771" s="7"/>
      <c r="AL2771" s="3"/>
      <c r="AM2771" s="3"/>
      <c r="AN2771" s="3"/>
      <c r="AO2771" s="3"/>
      <c r="AP2771" s="3"/>
      <c r="AQ2771" s="3"/>
      <c r="AR2771" s="3"/>
      <c r="AS2771" s="3"/>
      <c r="AT2771" s="3"/>
      <c r="AU2771" s="3"/>
      <c r="AV2771" s="3"/>
      <c r="AW2771" s="3"/>
    </row>
    <row r="2772" spans="1:49" ht="11.25" customHeight="1">
      <c r="A2772" s="30"/>
      <c r="B2772" s="30"/>
      <c r="C2772" s="27"/>
      <c r="D2772" s="27"/>
      <c r="E2772" s="27"/>
      <c r="F2772" s="27"/>
      <c r="G2772" s="27"/>
      <c r="H2772" s="27"/>
      <c r="I2772" s="27"/>
      <c r="J2772" s="27"/>
      <c r="K2772" s="27"/>
      <c r="L2772" s="2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L2772" s="3"/>
      <c r="AM2772" s="3"/>
      <c r="AN2772" s="3"/>
      <c r="AO2772" s="3"/>
      <c r="AP2772" s="3"/>
      <c r="AQ2772" s="3"/>
      <c r="AR2772" s="3"/>
      <c r="AS2772" s="3"/>
      <c r="AT2772" s="3"/>
      <c r="AU2772" s="3"/>
      <c r="AV2772" s="3"/>
      <c r="AW2772" s="3"/>
    </row>
    <row r="2773" spans="1:49" ht="11.25" customHeight="1">
      <c r="A2773" s="58">
        <f t="shared" ref="A2773" si="4127">A2764+1</f>
        <v>42669</v>
      </c>
      <c r="B2773" s="58"/>
      <c r="C2773" s="27"/>
      <c r="D2773" s="27"/>
      <c r="E2773" s="27"/>
      <c r="F2773" s="27"/>
      <c r="G2773" s="27"/>
      <c r="H2773" s="27"/>
      <c r="I2773" s="27"/>
      <c r="J2773" s="27"/>
      <c r="K2773" s="27"/>
      <c r="L2773" s="2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L2773" s="3"/>
      <c r="AM2773" s="3"/>
      <c r="AN2773" s="3"/>
      <c r="AO2773" s="3"/>
      <c r="AP2773" s="3"/>
      <c r="AQ2773" s="3"/>
      <c r="AR2773" s="3"/>
      <c r="AS2773" s="3"/>
      <c r="AT2773" s="3"/>
      <c r="AU2773" s="3"/>
      <c r="AV2773" s="3"/>
      <c r="AW2773" s="3"/>
    </row>
    <row r="2774" spans="1:49" ht="11.25" customHeight="1">
      <c r="A2774" s="58"/>
      <c r="B2774" s="58"/>
      <c r="C2774" s="27"/>
      <c r="D2774" s="27"/>
      <c r="E2774" s="27"/>
      <c r="F2774" s="27"/>
      <c r="G2774" s="27"/>
      <c r="H2774" s="27"/>
      <c r="I2774" s="27"/>
      <c r="J2774" s="27"/>
      <c r="K2774" s="27"/>
      <c r="L2774" s="2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L2774" s="3"/>
      <c r="AM2774" s="3"/>
      <c r="AN2774" s="3"/>
      <c r="AO2774" s="3"/>
      <c r="AP2774" s="3"/>
      <c r="AQ2774" s="3"/>
      <c r="AR2774" s="3"/>
      <c r="AS2774" s="3"/>
      <c r="AT2774" s="3"/>
      <c r="AU2774" s="3"/>
      <c r="AV2774" s="3"/>
      <c r="AW2774" s="3"/>
    </row>
    <row r="2775" spans="1:49" ht="11.25" customHeight="1">
      <c r="A2775" s="58"/>
      <c r="B2775" s="58"/>
      <c r="C2775" s="27"/>
      <c r="D2775" s="27"/>
      <c r="E2775" s="27"/>
      <c r="F2775" s="27"/>
      <c r="G2775" s="27"/>
      <c r="H2775" s="27"/>
      <c r="I2775" s="27"/>
      <c r="J2775" s="27"/>
      <c r="K2775" s="27"/>
      <c r="L2775" s="2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L2775" s="3"/>
      <c r="AM2775" s="3"/>
      <c r="AN2775" s="3"/>
      <c r="AO2775" s="3"/>
      <c r="AP2775" s="3"/>
      <c r="AQ2775" s="3"/>
      <c r="AR2775" s="3"/>
      <c r="AS2775" s="3"/>
      <c r="AT2775" s="3"/>
      <c r="AU2775" s="3"/>
      <c r="AV2775" s="3"/>
      <c r="AW2775" s="3"/>
    </row>
    <row r="2776" spans="1:49" ht="11.25" customHeight="1">
      <c r="A2776" s="58"/>
      <c r="B2776" s="58"/>
      <c r="C2776" s="27"/>
      <c r="D2776" s="27"/>
      <c r="E2776" s="27"/>
      <c r="F2776" s="27"/>
      <c r="G2776" s="27"/>
      <c r="H2776" s="27"/>
      <c r="I2776" s="27"/>
      <c r="J2776" s="27"/>
      <c r="K2776" s="27"/>
      <c r="L2776" s="2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L2776" s="3"/>
      <c r="AM2776" s="3"/>
      <c r="AN2776" s="3"/>
      <c r="AO2776" s="3"/>
      <c r="AP2776" s="3"/>
      <c r="AQ2776" s="3"/>
      <c r="AR2776" s="3"/>
      <c r="AS2776" s="3"/>
      <c r="AT2776" s="3"/>
      <c r="AU2776" s="3"/>
      <c r="AV2776" s="3"/>
      <c r="AW2776" s="3"/>
    </row>
    <row r="2777" spans="1:49" ht="11.25" customHeight="1">
      <c r="A2777" s="57">
        <f t="shared" ref="A2777" si="4128">A2773</f>
        <v>42669</v>
      </c>
      <c r="B2777" s="57"/>
      <c r="C2777" s="27"/>
      <c r="D2777" s="27"/>
      <c r="E2777" s="27"/>
      <c r="F2777" s="27"/>
      <c r="G2777" s="27"/>
      <c r="H2777" s="27"/>
      <c r="I2777" s="27"/>
      <c r="J2777" s="27"/>
      <c r="K2777" s="27"/>
      <c r="L2777" s="2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L2777" s="3"/>
      <c r="AM2777" s="3"/>
      <c r="AN2777" s="3"/>
      <c r="AO2777" s="3"/>
      <c r="AP2777" s="3"/>
      <c r="AQ2777" s="3"/>
      <c r="AR2777" s="3"/>
      <c r="AS2777" s="3"/>
      <c r="AT2777" s="3"/>
      <c r="AU2777" s="3"/>
      <c r="AV2777" s="3"/>
      <c r="AW2777" s="3"/>
    </row>
    <row r="2778" spans="1:49" ht="11.25" customHeight="1">
      <c r="A2778" s="57"/>
      <c r="B2778" s="57"/>
      <c r="C2778" s="27"/>
      <c r="D2778" s="27"/>
      <c r="E2778" s="27"/>
      <c r="F2778" s="27"/>
      <c r="G2778" s="27"/>
      <c r="H2778" s="27"/>
      <c r="I2778" s="27"/>
      <c r="J2778" s="27"/>
      <c r="K2778" s="27"/>
      <c r="L2778" s="2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L2778" s="3"/>
      <c r="AM2778" s="3"/>
      <c r="AN2778" s="3"/>
      <c r="AO2778" s="3"/>
      <c r="AP2778" s="3"/>
      <c r="AQ2778" s="3"/>
      <c r="AR2778" s="3"/>
      <c r="AS2778" s="3"/>
      <c r="AT2778" s="3"/>
      <c r="AU2778" s="3"/>
      <c r="AV2778" s="3"/>
      <c r="AW2778" s="3"/>
    </row>
    <row r="2779" spans="1:49" ht="11.25" customHeight="1">
      <c r="A2779" s="54" t="str">
        <f>IF(COUNTIF($AE$18:$AE$60,A2773)=1,VLOOKUP(A2773,$AE$18:$AF$60,2,0),"")</f>
        <v/>
      </c>
      <c r="B2779" s="54"/>
      <c r="C2779" s="27"/>
      <c r="D2779" s="27"/>
      <c r="E2779" s="27"/>
      <c r="F2779" s="27"/>
      <c r="G2779" s="27"/>
      <c r="H2779" s="27"/>
      <c r="I2779" s="27"/>
      <c r="J2779" s="27"/>
      <c r="K2779" s="27"/>
      <c r="L2779" s="2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L2779" s="3"/>
      <c r="AM2779" s="3"/>
      <c r="AN2779" s="3"/>
      <c r="AO2779" s="3"/>
      <c r="AP2779" s="3"/>
      <c r="AQ2779" s="3"/>
      <c r="AR2779" s="3"/>
      <c r="AS2779" s="3"/>
      <c r="AT2779" s="3"/>
      <c r="AU2779" s="3"/>
      <c r="AV2779" s="3"/>
      <c r="AW2779" s="3"/>
    </row>
    <row r="2780" spans="1:49" ht="11.25" customHeight="1">
      <c r="A2780" s="55"/>
      <c r="B2780" s="55"/>
      <c r="C2780" s="29"/>
      <c r="D2780" s="29"/>
      <c r="E2780" s="29"/>
      <c r="F2780" s="29"/>
      <c r="G2780" s="29"/>
      <c r="H2780" s="29"/>
      <c r="I2780" s="29"/>
      <c r="J2780" s="29"/>
      <c r="K2780" s="29"/>
      <c r="L2780" s="29"/>
      <c r="M2780" s="11"/>
      <c r="N2780" s="11"/>
      <c r="O2780" s="11"/>
      <c r="P2780" s="11"/>
      <c r="Q2780" s="11"/>
      <c r="R2780" s="11"/>
      <c r="S2780" s="11"/>
      <c r="T2780" s="11"/>
      <c r="U2780" s="11"/>
      <c r="V2780" s="7"/>
      <c r="W2780" s="7"/>
      <c r="X2780" s="7"/>
      <c r="Y2780" s="7"/>
      <c r="Z2780" s="7"/>
      <c r="AA2780" s="7"/>
      <c r="AB2780" s="7"/>
      <c r="AC2780" s="7"/>
      <c r="AL2780" s="3"/>
      <c r="AM2780" s="3"/>
      <c r="AN2780" s="3"/>
      <c r="AO2780" s="3"/>
      <c r="AP2780" s="3"/>
      <c r="AQ2780" s="3"/>
      <c r="AR2780" s="3"/>
      <c r="AS2780" s="3"/>
      <c r="AT2780" s="3"/>
      <c r="AU2780" s="3"/>
      <c r="AV2780" s="3"/>
      <c r="AW2780" s="3"/>
    </row>
    <row r="2781" spans="1:49" ht="11.25" customHeight="1">
      <c r="A2781" s="30"/>
      <c r="B2781" s="30"/>
      <c r="C2781" s="27"/>
      <c r="D2781" s="27"/>
      <c r="E2781" s="27"/>
      <c r="F2781" s="27"/>
      <c r="G2781" s="27"/>
      <c r="H2781" s="27"/>
      <c r="I2781" s="27"/>
      <c r="J2781" s="27"/>
      <c r="K2781" s="27"/>
      <c r="L2781" s="2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L2781" s="3"/>
      <c r="AM2781" s="3"/>
      <c r="AN2781" s="3"/>
      <c r="AO2781" s="3"/>
      <c r="AP2781" s="3"/>
      <c r="AQ2781" s="3"/>
      <c r="AR2781" s="3"/>
      <c r="AS2781" s="3"/>
      <c r="AT2781" s="3"/>
      <c r="AU2781" s="3"/>
      <c r="AV2781" s="3"/>
      <c r="AW2781" s="3"/>
    </row>
    <row r="2782" spans="1:49" ht="11.25" customHeight="1">
      <c r="A2782" s="58">
        <f t="shared" ref="A2782" si="4129">A2773+1</f>
        <v>42670</v>
      </c>
      <c r="B2782" s="58"/>
      <c r="C2782" s="27"/>
      <c r="D2782" s="27"/>
      <c r="E2782" s="27"/>
      <c r="F2782" s="27"/>
      <c r="G2782" s="27"/>
      <c r="H2782" s="27"/>
      <c r="I2782" s="27"/>
      <c r="J2782" s="27"/>
      <c r="K2782" s="27"/>
      <c r="L2782" s="2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L2782" s="3"/>
      <c r="AM2782" s="3"/>
      <c r="AN2782" s="3"/>
      <c r="AO2782" s="3"/>
      <c r="AP2782" s="3"/>
      <c r="AQ2782" s="3"/>
      <c r="AR2782" s="3"/>
      <c r="AS2782" s="3"/>
      <c r="AT2782" s="3"/>
      <c r="AU2782" s="3"/>
      <c r="AV2782" s="3"/>
      <c r="AW2782" s="3"/>
    </row>
    <row r="2783" spans="1:49" ht="11.25" customHeight="1">
      <c r="A2783" s="58"/>
      <c r="B2783" s="58"/>
      <c r="C2783" s="27"/>
      <c r="D2783" s="27"/>
      <c r="E2783" s="27"/>
      <c r="F2783" s="27"/>
      <c r="G2783" s="27"/>
      <c r="H2783" s="27"/>
      <c r="I2783" s="27"/>
      <c r="J2783" s="27"/>
      <c r="K2783" s="27"/>
      <c r="L2783" s="2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L2783" s="3"/>
      <c r="AM2783" s="3"/>
      <c r="AN2783" s="3"/>
      <c r="AO2783" s="3"/>
      <c r="AP2783" s="3"/>
      <c r="AQ2783" s="3"/>
      <c r="AR2783" s="3"/>
      <c r="AS2783" s="3"/>
      <c r="AT2783" s="3"/>
      <c r="AU2783" s="3"/>
      <c r="AV2783" s="3"/>
      <c r="AW2783" s="3"/>
    </row>
    <row r="2784" spans="1:49" ht="11.25" customHeight="1">
      <c r="A2784" s="58"/>
      <c r="B2784" s="58"/>
      <c r="C2784" s="27"/>
      <c r="D2784" s="27"/>
      <c r="E2784" s="27"/>
      <c r="F2784" s="27"/>
      <c r="G2784" s="27"/>
      <c r="H2784" s="27"/>
      <c r="I2784" s="27"/>
      <c r="J2784" s="27"/>
      <c r="K2784" s="27"/>
      <c r="L2784" s="2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L2784" s="3"/>
      <c r="AM2784" s="3"/>
      <c r="AN2784" s="3"/>
      <c r="AO2784" s="3"/>
      <c r="AP2784" s="3"/>
      <c r="AQ2784" s="3"/>
      <c r="AR2784" s="3"/>
      <c r="AS2784" s="3"/>
      <c r="AT2784" s="3"/>
      <c r="AU2784" s="3"/>
      <c r="AV2784" s="3"/>
      <c r="AW2784" s="3"/>
    </row>
    <row r="2785" spans="1:49" ht="11.25" customHeight="1">
      <c r="A2785" s="58"/>
      <c r="B2785" s="58"/>
      <c r="C2785" s="27"/>
      <c r="D2785" s="27"/>
      <c r="E2785" s="27"/>
      <c r="F2785" s="27"/>
      <c r="G2785" s="27"/>
      <c r="H2785" s="27"/>
      <c r="I2785" s="27"/>
      <c r="J2785" s="27"/>
      <c r="K2785" s="27"/>
      <c r="L2785" s="2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L2785" s="3"/>
      <c r="AM2785" s="3"/>
      <c r="AN2785" s="3"/>
      <c r="AO2785" s="3"/>
      <c r="AP2785" s="3"/>
      <c r="AQ2785" s="3"/>
      <c r="AR2785" s="3"/>
      <c r="AS2785" s="3"/>
      <c r="AT2785" s="3"/>
      <c r="AU2785" s="3"/>
      <c r="AV2785" s="3"/>
      <c r="AW2785" s="3"/>
    </row>
    <row r="2786" spans="1:49" ht="11.25" customHeight="1">
      <c r="A2786" s="57">
        <f t="shared" ref="A2786" si="4130">A2782</f>
        <v>42670</v>
      </c>
      <c r="B2786" s="57"/>
      <c r="C2786" s="27"/>
      <c r="D2786" s="27"/>
      <c r="E2786" s="27"/>
      <c r="F2786" s="27"/>
      <c r="G2786" s="27"/>
      <c r="H2786" s="27"/>
      <c r="I2786" s="27"/>
      <c r="J2786" s="27"/>
      <c r="K2786" s="27"/>
      <c r="L2786" s="27"/>
      <c r="M2786" s="7"/>
      <c r="N2786" s="7"/>
      <c r="O2786" s="7"/>
      <c r="P2786" s="27"/>
      <c r="Q2786" s="27"/>
      <c r="R2786" s="27"/>
      <c r="S2786" s="27"/>
      <c r="T2786" s="27"/>
      <c r="U2786" s="27"/>
      <c r="V2786" s="27"/>
      <c r="W2786" s="7"/>
      <c r="X2786" s="7"/>
      <c r="Y2786" s="7"/>
      <c r="Z2786" s="7"/>
      <c r="AA2786" s="7"/>
      <c r="AB2786" s="7"/>
      <c r="AC2786" s="7"/>
      <c r="AL2786" s="3"/>
      <c r="AM2786" s="3"/>
      <c r="AN2786" s="3"/>
      <c r="AO2786" s="3"/>
      <c r="AP2786" s="3"/>
      <c r="AQ2786" s="3"/>
      <c r="AR2786" s="3"/>
      <c r="AS2786" s="3"/>
      <c r="AT2786" s="3"/>
      <c r="AU2786" s="3"/>
      <c r="AV2786" s="3"/>
      <c r="AW2786" s="3"/>
    </row>
    <row r="2787" spans="1:49" ht="11.25" customHeight="1">
      <c r="A2787" s="57"/>
      <c r="B2787" s="57"/>
      <c r="C2787" s="27"/>
      <c r="D2787" s="27"/>
      <c r="E2787" s="27"/>
      <c r="F2787" s="27"/>
      <c r="G2787" s="27"/>
      <c r="H2787" s="27"/>
      <c r="I2787" s="27"/>
      <c r="J2787" s="27"/>
      <c r="K2787" s="27"/>
      <c r="L2787" s="27"/>
      <c r="M2787" s="7"/>
      <c r="N2787" s="7"/>
      <c r="O2787" s="7"/>
      <c r="P2787" s="27"/>
      <c r="Q2787" s="27"/>
      <c r="R2787" s="27"/>
      <c r="S2787" s="27"/>
      <c r="T2787" s="27"/>
      <c r="U2787" s="27"/>
      <c r="V2787" s="27"/>
      <c r="W2787" s="7"/>
      <c r="X2787" s="7"/>
      <c r="Y2787" s="7"/>
      <c r="Z2787" s="7"/>
      <c r="AA2787" s="7"/>
      <c r="AB2787" s="7"/>
      <c r="AC2787" s="7"/>
      <c r="AL2787" s="3"/>
      <c r="AM2787" s="3"/>
      <c r="AN2787" s="3"/>
      <c r="AO2787" s="3"/>
      <c r="AP2787" s="3"/>
      <c r="AQ2787" s="3"/>
      <c r="AR2787" s="3"/>
      <c r="AS2787" s="3"/>
      <c r="AT2787" s="3"/>
      <c r="AU2787" s="3"/>
      <c r="AV2787" s="3"/>
      <c r="AW2787" s="3"/>
    </row>
    <row r="2788" spans="1:49" ht="11.25" customHeight="1">
      <c r="A2788" s="54" t="str">
        <f>IF(COUNTIF($AE$18:$AE$60,A2782)=1,VLOOKUP(A2782,$AE$18:$AF$60,2,0),"")</f>
        <v/>
      </c>
      <c r="B2788" s="54"/>
      <c r="C2788" s="27"/>
      <c r="D2788" s="27"/>
      <c r="E2788" s="27"/>
      <c r="F2788" s="27"/>
      <c r="G2788" s="27"/>
      <c r="H2788" s="27"/>
      <c r="I2788" s="27"/>
      <c r="J2788" s="27"/>
      <c r="K2788" s="27"/>
      <c r="L2788" s="27"/>
      <c r="M2788" s="7"/>
      <c r="N2788" s="7"/>
      <c r="O2788" s="7"/>
      <c r="P2788" s="27"/>
      <c r="Q2788" s="27"/>
      <c r="R2788" s="27"/>
      <c r="S2788" s="27"/>
      <c r="T2788" s="27"/>
      <c r="U2788" s="27"/>
      <c r="V2788" s="27"/>
      <c r="W2788" s="7"/>
      <c r="X2788" s="7"/>
      <c r="Y2788" s="7"/>
      <c r="Z2788" s="7"/>
      <c r="AA2788" s="7"/>
      <c r="AB2788" s="7"/>
      <c r="AC2788" s="7"/>
      <c r="AL2788" s="3"/>
      <c r="AM2788" s="3"/>
      <c r="AN2788" s="3"/>
      <c r="AO2788" s="3"/>
      <c r="AP2788" s="3"/>
      <c r="AQ2788" s="3"/>
      <c r="AR2788" s="3"/>
      <c r="AS2788" s="3"/>
      <c r="AT2788" s="3"/>
      <c r="AU2788" s="3"/>
      <c r="AV2788" s="3"/>
      <c r="AW2788" s="3"/>
    </row>
    <row r="2789" spans="1:49" ht="11.25" customHeight="1">
      <c r="A2789" s="55"/>
      <c r="B2789" s="55"/>
      <c r="C2789" s="29"/>
      <c r="D2789" s="29"/>
      <c r="E2789" s="29"/>
      <c r="F2789" s="29"/>
      <c r="G2789" s="29"/>
      <c r="H2789" s="29"/>
      <c r="I2789" s="29"/>
      <c r="J2789" s="29"/>
      <c r="K2789" s="29"/>
      <c r="L2789" s="29"/>
      <c r="M2789" s="11"/>
      <c r="N2789" s="11"/>
      <c r="O2789" s="11"/>
      <c r="P2789" s="29"/>
      <c r="Q2789" s="29"/>
      <c r="R2789" s="29"/>
      <c r="S2789" s="29"/>
      <c r="T2789" s="29"/>
      <c r="U2789" s="29"/>
      <c r="V2789" s="27"/>
      <c r="W2789" s="7"/>
      <c r="X2789" s="7"/>
      <c r="Y2789" s="7"/>
      <c r="Z2789" s="7"/>
      <c r="AA2789" s="7"/>
      <c r="AB2789" s="7"/>
      <c r="AC2789" s="7"/>
      <c r="AL2789" s="3"/>
      <c r="AM2789" s="3"/>
      <c r="AN2789" s="3"/>
      <c r="AO2789" s="3"/>
      <c r="AP2789" s="3"/>
      <c r="AQ2789" s="3"/>
      <c r="AR2789" s="3"/>
      <c r="AS2789" s="3"/>
      <c r="AT2789" s="3"/>
      <c r="AU2789" s="3"/>
      <c r="AV2789" s="3"/>
      <c r="AW2789" s="3"/>
    </row>
    <row r="2790" spans="1:49" ht="11.25" customHeight="1">
      <c r="A2790" s="7"/>
      <c r="B2790" s="7"/>
      <c r="C2790" s="27"/>
      <c r="D2790" s="27"/>
      <c r="E2790" s="27"/>
      <c r="F2790" s="27"/>
      <c r="G2790" s="27"/>
      <c r="H2790" s="27"/>
      <c r="I2790" s="27"/>
      <c r="J2790" s="27"/>
      <c r="K2790" s="27"/>
      <c r="L2790" s="27"/>
      <c r="M2790" s="7"/>
      <c r="N2790" s="7"/>
      <c r="O2790" s="7"/>
      <c r="P2790" s="27"/>
      <c r="Q2790" s="27"/>
      <c r="R2790" s="27"/>
      <c r="S2790" s="27"/>
      <c r="T2790" s="27"/>
      <c r="U2790" s="27"/>
      <c r="V2790" s="27"/>
      <c r="W2790" s="7"/>
      <c r="X2790" s="7"/>
      <c r="Y2790" s="7"/>
      <c r="Z2790" s="7"/>
      <c r="AA2790" s="7"/>
      <c r="AB2790" s="7"/>
      <c r="AC2790" s="7"/>
      <c r="AL2790" s="3"/>
      <c r="AM2790" s="3"/>
      <c r="AN2790" s="3"/>
      <c r="AO2790" s="3"/>
      <c r="AP2790" s="3"/>
      <c r="AQ2790" s="3"/>
      <c r="AR2790" s="3"/>
      <c r="AS2790" s="3"/>
      <c r="AT2790" s="3"/>
      <c r="AU2790" s="3"/>
      <c r="AV2790" s="3"/>
      <c r="AW2790" s="3"/>
    </row>
    <row r="2791" spans="1:49" ht="11.25" customHeight="1">
      <c r="A2791" s="58">
        <f t="shared" ref="A2791" si="4131">A2782+1</f>
        <v>42671</v>
      </c>
      <c r="B2791" s="58"/>
      <c r="C2791" s="27"/>
      <c r="D2791" s="27"/>
      <c r="E2791" s="27"/>
      <c r="F2791" s="27"/>
      <c r="G2791" s="27"/>
      <c r="H2791" s="27"/>
      <c r="I2791" s="27"/>
      <c r="J2791" s="27"/>
      <c r="K2791" s="27"/>
      <c r="L2791" s="27"/>
      <c r="M2791" s="7"/>
      <c r="N2791" s="7"/>
      <c r="O2791" s="7"/>
      <c r="P2791" s="27"/>
      <c r="Q2791" s="27"/>
      <c r="R2791" s="27"/>
      <c r="S2791" s="27"/>
      <c r="T2791" s="27"/>
      <c r="U2791" s="27"/>
      <c r="V2791" s="27"/>
      <c r="X2791" s="47">
        <f t="shared" ref="X2791" si="4132">IF(DAY(A2755)&gt;$AD$5,DATE(YEAR(A2755),MONTH(A2755),1),DATE(YEAR(A2755),MONTH(A2755)-1,1))</f>
        <v>42644</v>
      </c>
      <c r="Y2791" s="47"/>
      <c r="Z2791" s="47"/>
      <c r="AA2791" s="47"/>
      <c r="AB2791" s="47"/>
      <c r="AC2791" s="18" t="str">
        <f t="shared" ref="AC2791" si="4133">IF(AB2798&lt;&gt;"",IF(EOMONTH(Y2791,0)&gt;AB2798,AB2798+1,""),"")</f>
        <v/>
      </c>
      <c r="AL2791" s="3"/>
      <c r="AM2791" s="3"/>
      <c r="AN2791" s="3"/>
      <c r="AO2791" s="3"/>
      <c r="AP2791" s="3"/>
      <c r="AQ2791" s="3"/>
      <c r="AR2791" s="3"/>
      <c r="AS2791" s="3"/>
      <c r="AT2791" s="3"/>
      <c r="AU2791" s="3"/>
      <c r="AV2791" s="3"/>
      <c r="AW2791" s="3"/>
    </row>
    <row r="2792" spans="1:49" ht="11.25" customHeight="1">
      <c r="A2792" s="58"/>
      <c r="B2792" s="58"/>
      <c r="C2792" s="27"/>
      <c r="D2792" s="27"/>
      <c r="E2792" s="27"/>
      <c r="F2792" s="27"/>
      <c r="G2792" s="27"/>
      <c r="H2792" s="27"/>
      <c r="I2792" s="27"/>
      <c r="J2792" s="27"/>
      <c r="K2792" s="27"/>
      <c r="L2792" s="27"/>
      <c r="M2792" s="7"/>
      <c r="N2792" s="7"/>
      <c r="O2792" s="7"/>
      <c r="P2792" s="27"/>
      <c r="Q2792" s="27"/>
      <c r="R2792" s="27"/>
      <c r="S2792" s="27"/>
      <c r="T2792" s="27"/>
      <c r="U2792" s="27"/>
      <c r="V2792" s="27"/>
      <c r="W2792" s="7" t="s">
        <v>35</v>
      </c>
      <c r="X2792" s="18" t="str">
        <f t="shared" ref="X2792" si="4134">IF(WEEKDAY(X2791,2)=1,DATE(YEAR(X2791),MONTH(X2791),1),"")</f>
        <v/>
      </c>
      <c r="Y2792" s="18">
        <f t="shared" ref="Y2792:AA2792" si="4135">X2798+1</f>
        <v>42646</v>
      </c>
      <c r="Z2792" s="18">
        <f t="shared" si="4135"/>
        <v>42653</v>
      </c>
      <c r="AA2792" s="18">
        <f t="shared" si="4135"/>
        <v>42660</v>
      </c>
      <c r="AB2792" s="18">
        <f t="shared" ref="AB2792" si="4136">IF(AA2798&lt;&gt;"",IF(EOMONTH(X2791,0)&gt;AA2798,AA2798+1,""),"")</f>
        <v>42667</v>
      </c>
      <c r="AC2792" s="18">
        <f t="shared" ref="AC2792" si="4137">IF(AB2798&lt;&gt;"",IF(EOMONTH(X2791,0)&gt;AB2798,AB2798+1,""),"")</f>
        <v>42674</v>
      </c>
      <c r="AL2792" s="3"/>
      <c r="AM2792" s="3"/>
      <c r="AN2792" s="3"/>
      <c r="AO2792" s="3"/>
      <c r="AP2792" s="3"/>
      <c r="AQ2792" s="3"/>
      <c r="AR2792" s="3"/>
      <c r="AS2792" s="3"/>
      <c r="AT2792" s="3"/>
      <c r="AU2792" s="3"/>
      <c r="AV2792" s="3"/>
      <c r="AW2792" s="3"/>
    </row>
    <row r="2793" spans="1:49" ht="11.25" customHeight="1">
      <c r="A2793" s="58"/>
      <c r="B2793" s="58"/>
      <c r="C2793" s="27"/>
      <c r="D2793" s="27"/>
      <c r="E2793" s="27"/>
      <c r="F2793" s="27"/>
      <c r="G2793" s="27"/>
      <c r="H2793" s="27"/>
      <c r="I2793" s="27"/>
      <c r="J2793" s="27"/>
      <c r="K2793" s="27"/>
      <c r="L2793" s="27"/>
      <c r="M2793" s="27"/>
      <c r="N2793" s="27"/>
      <c r="O2793" s="27"/>
      <c r="P2793" s="27"/>
      <c r="Q2793" s="27"/>
      <c r="R2793" s="27"/>
      <c r="S2793" s="27"/>
      <c r="T2793" s="27"/>
      <c r="U2793" s="27"/>
      <c r="V2793" s="27"/>
      <c r="W2793" s="7" t="s">
        <v>36</v>
      </c>
      <c r="X2793" s="18" t="str">
        <f t="shared" ref="X2793" si="4138">IF(X2792&lt;&gt;"",X2792+1,IF(WEEKDAY(X2791,2)=2,DATE(YEAR(X2791),MONTH(X2791),1),""))</f>
        <v/>
      </c>
      <c r="Y2793" s="18">
        <f t="shared" ref="Y2793:Y2798" si="4139">Y2792+1</f>
        <v>42647</v>
      </c>
      <c r="Z2793" s="18">
        <f t="shared" ref="Z2793:Z2798" si="4140">Z2792+1</f>
        <v>42654</v>
      </c>
      <c r="AA2793" s="18">
        <f t="shared" ref="AA2793:AA2798" si="4141">AA2792+1</f>
        <v>42661</v>
      </c>
      <c r="AB2793" s="18">
        <f t="shared" ref="AB2793" si="4142">IF(AB2792&lt;&gt;"",IF(EOMONTH(X2791,0)&gt;AB2792,AB2792+1,""),"")</f>
        <v>42668</v>
      </c>
      <c r="AC2793" s="18" t="str">
        <f t="shared" ref="AC2793" si="4143">IF(AC2792&lt;&gt;"",IF(EOMONTH(Y2791,0)&gt;AC2792,AC2792+1,""),"")</f>
        <v/>
      </c>
      <c r="AL2793" s="3"/>
      <c r="AM2793" s="3"/>
      <c r="AN2793" s="3"/>
      <c r="AO2793" s="3"/>
      <c r="AP2793" s="3"/>
      <c r="AQ2793" s="3"/>
      <c r="AR2793" s="3"/>
      <c r="AS2793" s="3"/>
      <c r="AT2793" s="3"/>
      <c r="AU2793" s="3"/>
      <c r="AV2793" s="3"/>
      <c r="AW2793" s="3"/>
    </row>
    <row r="2794" spans="1:49" ht="11.25" customHeight="1">
      <c r="A2794" s="58"/>
      <c r="B2794" s="58"/>
      <c r="C2794" s="27"/>
      <c r="D2794" s="27"/>
      <c r="E2794" s="27"/>
      <c r="F2794" s="27"/>
      <c r="G2794" s="27"/>
      <c r="H2794" s="27"/>
      <c r="I2794" s="27"/>
      <c r="J2794" s="27"/>
      <c r="K2794" s="27"/>
      <c r="L2794" s="27"/>
      <c r="M2794" s="27"/>
      <c r="N2794" s="27"/>
      <c r="O2794" s="27"/>
      <c r="P2794" s="27"/>
      <c r="Q2794" s="27"/>
      <c r="R2794" s="27"/>
      <c r="S2794" s="27"/>
      <c r="T2794" s="27"/>
      <c r="U2794" s="27"/>
      <c r="V2794" s="27"/>
      <c r="W2794" s="7" t="s">
        <v>35</v>
      </c>
      <c r="X2794" s="18" t="str">
        <f t="shared" ref="X2794" si="4144">IF(X2793&lt;&gt;"",X2793+1,IF(WEEKDAY(X2791,2)=3,DATE(YEAR(X2791),MONTH(X2791),1),""))</f>
        <v/>
      </c>
      <c r="Y2794" s="18">
        <f t="shared" si="4139"/>
        <v>42648</v>
      </c>
      <c r="Z2794" s="18">
        <f t="shared" si="4140"/>
        <v>42655</v>
      </c>
      <c r="AA2794" s="18">
        <f t="shared" si="4141"/>
        <v>42662</v>
      </c>
      <c r="AB2794" s="18">
        <f t="shared" ref="AB2794" si="4145">IF(AB2793&lt;&gt;"",IF(EOMONTH(X2791,0)&gt;AB2793,AB2793+1,""),"")</f>
        <v>42669</v>
      </c>
      <c r="AC2794" s="18" t="str">
        <f t="shared" ref="AC2794" si="4146">IF(AC2793&lt;&gt;"",IF(EOMONTH(Y2791,0)&gt;AC2793,AC2793+1,""),"")</f>
        <v/>
      </c>
      <c r="AL2794" s="3"/>
      <c r="AM2794" s="3"/>
      <c r="AN2794" s="3"/>
      <c r="AO2794" s="3"/>
      <c r="AP2794" s="3"/>
      <c r="AQ2794" s="3"/>
      <c r="AR2794" s="3"/>
      <c r="AS2794" s="3"/>
      <c r="AT2794" s="3"/>
      <c r="AU2794" s="3"/>
      <c r="AV2794" s="3"/>
      <c r="AW2794" s="3"/>
    </row>
    <row r="2795" spans="1:49" ht="11.25" customHeight="1">
      <c r="A2795" s="57">
        <f t="shared" ref="A2795" si="4147">A2791</f>
        <v>42671</v>
      </c>
      <c r="B2795" s="57"/>
      <c r="C2795" s="27"/>
      <c r="D2795" s="27"/>
      <c r="E2795" s="27"/>
      <c r="F2795" s="27"/>
      <c r="G2795" s="27"/>
      <c r="H2795" s="27"/>
      <c r="I2795" s="27"/>
      <c r="J2795" s="27"/>
      <c r="K2795" s="27"/>
      <c r="L2795" s="27"/>
      <c r="M2795" s="27"/>
      <c r="N2795" s="27"/>
      <c r="O2795" s="27"/>
      <c r="P2795" s="27"/>
      <c r="Q2795" s="27"/>
      <c r="R2795" s="27"/>
      <c r="S2795" s="27"/>
      <c r="T2795" s="27"/>
      <c r="U2795" s="27"/>
      <c r="V2795" s="27"/>
      <c r="W2795" s="7" t="s">
        <v>36</v>
      </c>
      <c r="X2795" s="18" t="str">
        <f t="shared" ref="X2795" si="4148">IF(X2794&lt;&gt;"",X2794+1,IF(WEEKDAY(X2791,2)=4,DATE(YEAR(X2791),MONTH(X2791),1),""))</f>
        <v/>
      </c>
      <c r="Y2795" s="18">
        <f t="shared" si="4139"/>
        <v>42649</v>
      </c>
      <c r="Z2795" s="18">
        <f t="shared" si="4140"/>
        <v>42656</v>
      </c>
      <c r="AA2795" s="18">
        <f t="shared" si="4141"/>
        <v>42663</v>
      </c>
      <c r="AB2795" s="18">
        <f t="shared" ref="AB2795" si="4149">IF(AB2794&lt;&gt;"",IF(EOMONTH(X2791,0)&gt;AB2794,AB2794+1,""),"")</f>
        <v>42670</v>
      </c>
      <c r="AC2795" s="18" t="str">
        <f t="shared" ref="AC2795" si="4150">IF(AC2794&lt;&gt;"",IF(EOMONTH(Y2791,0)&gt;AC2794,AC2794+1,""),"")</f>
        <v/>
      </c>
      <c r="AL2795" s="3"/>
      <c r="AM2795" s="3"/>
      <c r="AN2795" s="3"/>
      <c r="AO2795" s="3"/>
      <c r="AP2795" s="3"/>
      <c r="AQ2795" s="3"/>
      <c r="AR2795" s="3"/>
      <c r="AS2795" s="3"/>
      <c r="AT2795" s="3"/>
      <c r="AU2795" s="3"/>
      <c r="AV2795" s="3"/>
      <c r="AW2795" s="3"/>
    </row>
    <row r="2796" spans="1:49" ht="11.25" customHeight="1">
      <c r="A2796" s="57"/>
      <c r="B2796" s="57"/>
      <c r="C2796" s="27"/>
      <c r="D2796" s="27"/>
      <c r="E2796" s="27"/>
      <c r="F2796" s="27"/>
      <c r="G2796" s="27"/>
      <c r="H2796" s="27"/>
      <c r="I2796" s="27"/>
      <c r="J2796" s="27"/>
      <c r="K2796" s="27"/>
      <c r="L2796" s="27"/>
      <c r="M2796" s="27"/>
      <c r="N2796" s="27"/>
      <c r="O2796" s="27"/>
      <c r="P2796" s="27"/>
      <c r="Q2796" s="27"/>
      <c r="R2796" s="27"/>
      <c r="S2796" s="27"/>
      <c r="T2796" s="27"/>
      <c r="U2796" s="27"/>
      <c r="V2796" s="27"/>
      <c r="W2796" s="7" t="s">
        <v>37</v>
      </c>
      <c r="X2796" s="18" t="str">
        <f t="shared" ref="X2796" si="4151">IF(X2795&lt;&gt;"",X2795+1,IF(WEEKDAY(X2791,2)=5,DATE(YEAR(X2791),MONTH(X2791),1),""))</f>
        <v/>
      </c>
      <c r="Y2796" s="18">
        <f t="shared" si="4139"/>
        <v>42650</v>
      </c>
      <c r="Z2796" s="18">
        <f t="shared" si="4140"/>
        <v>42657</v>
      </c>
      <c r="AA2796" s="18">
        <f t="shared" si="4141"/>
        <v>42664</v>
      </c>
      <c r="AB2796" s="18">
        <f t="shared" ref="AB2796" si="4152">IF(AB2795&lt;&gt;"",IF(EOMONTH(X2791,0)&gt;AB2795,AB2795+1,""),"")</f>
        <v>42671</v>
      </c>
      <c r="AC2796" s="18" t="str">
        <f t="shared" ref="AC2796" si="4153">IF(AC2795&lt;&gt;"",IF(EOMONTH(Y2791,0)&gt;AC2795,AC2795+1,""),"")</f>
        <v/>
      </c>
      <c r="AL2796" s="3"/>
      <c r="AM2796" s="3"/>
      <c r="AN2796" s="3"/>
      <c r="AO2796" s="3"/>
      <c r="AP2796" s="3"/>
      <c r="AQ2796" s="3"/>
      <c r="AR2796" s="3"/>
      <c r="AS2796" s="3"/>
      <c r="AT2796" s="3"/>
      <c r="AU2796" s="3"/>
      <c r="AV2796" s="3"/>
      <c r="AW2796" s="3"/>
    </row>
    <row r="2797" spans="1:49" ht="11.25" customHeight="1">
      <c r="A2797" s="54" t="str">
        <f>IF(COUNTIF($AE$18:$AE$60,A2791)=1,VLOOKUP(A2791,$AE$18:$AF$60,2,0),"")</f>
        <v/>
      </c>
      <c r="B2797" s="54"/>
      <c r="C2797" s="27"/>
      <c r="D2797" s="27"/>
      <c r="E2797" s="27"/>
      <c r="F2797" s="27"/>
      <c r="G2797" s="27"/>
      <c r="H2797" s="27"/>
      <c r="I2797" s="27"/>
      <c r="J2797" s="27"/>
      <c r="K2797" s="27"/>
      <c r="L2797" s="27"/>
      <c r="M2797" s="27"/>
      <c r="N2797" s="27"/>
      <c r="O2797" s="27"/>
      <c r="P2797" s="27"/>
      <c r="Q2797" s="27"/>
      <c r="R2797" s="27"/>
      <c r="S2797" s="27"/>
      <c r="T2797" s="27"/>
      <c r="U2797" s="27"/>
      <c r="V2797" s="27"/>
      <c r="W2797" s="7" t="s">
        <v>38</v>
      </c>
      <c r="X2797" s="18">
        <f t="shared" ref="X2797" si="4154">IF(X2796&lt;&gt;"",X2796+1,IF(WEEKDAY(X2791,2)=6,DATE(YEAR(X2791),MONTH(X2791),1),""))</f>
        <v>42644</v>
      </c>
      <c r="Y2797" s="18">
        <f t="shared" si="4139"/>
        <v>42651</v>
      </c>
      <c r="Z2797" s="18">
        <f t="shared" si="4140"/>
        <v>42658</v>
      </c>
      <c r="AA2797" s="18">
        <f t="shared" si="4141"/>
        <v>42665</v>
      </c>
      <c r="AB2797" s="18">
        <f t="shared" ref="AB2797" si="4155">IF(AB2796&lt;&gt;"",IF(EOMONTH(X2791,0)&gt;AB2796,AB2796+1,""),"")</f>
        <v>42672</v>
      </c>
      <c r="AC2797" s="18" t="str">
        <f t="shared" ref="AC2797" si="4156">IF(AC2796&lt;&gt;"",IF(EOMONTH(Y2791,0)&gt;AC2796,AC2796+1,""),"")</f>
        <v/>
      </c>
      <c r="AL2797" s="3"/>
      <c r="AM2797" s="3"/>
      <c r="AN2797" s="3"/>
      <c r="AO2797" s="3"/>
      <c r="AP2797" s="3"/>
      <c r="AQ2797" s="3"/>
      <c r="AR2797" s="3"/>
      <c r="AS2797" s="3"/>
      <c r="AT2797" s="3"/>
      <c r="AU2797" s="3"/>
      <c r="AV2797" s="3"/>
      <c r="AW2797" s="3"/>
    </row>
    <row r="2798" spans="1:49" ht="11.25" customHeight="1">
      <c r="A2798" s="55"/>
      <c r="B2798" s="55"/>
      <c r="C2798" s="29"/>
      <c r="D2798" s="29"/>
      <c r="E2798" s="29"/>
      <c r="F2798" s="29"/>
      <c r="G2798" s="29"/>
      <c r="H2798" s="29"/>
      <c r="I2798" s="29"/>
      <c r="J2798" s="29"/>
      <c r="K2798" s="29"/>
      <c r="L2798" s="29"/>
      <c r="M2798" s="29"/>
      <c r="N2798" s="29"/>
      <c r="O2798" s="29"/>
      <c r="P2798" s="29"/>
      <c r="Q2798" s="29"/>
      <c r="R2798" s="29"/>
      <c r="S2798" s="29"/>
      <c r="T2798" s="29"/>
      <c r="U2798" s="29"/>
      <c r="V2798" s="27"/>
      <c r="W2798" s="19" t="s">
        <v>38</v>
      </c>
      <c r="X2798" s="20">
        <f t="shared" ref="X2798" si="4157">IF(X2797&lt;&gt;"",X2797+1,IF(WEEKDAY(X2791,2)=7,DATE(YEAR(X2791),MONTH(X2791),1),""))</f>
        <v>42645</v>
      </c>
      <c r="Y2798" s="20">
        <f t="shared" si="4139"/>
        <v>42652</v>
      </c>
      <c r="Z2798" s="20">
        <f t="shared" si="4140"/>
        <v>42659</v>
      </c>
      <c r="AA2798" s="20">
        <f t="shared" si="4141"/>
        <v>42666</v>
      </c>
      <c r="AB2798" s="20">
        <f t="shared" ref="AB2798" si="4158">IF(AB2797&lt;&gt;"",IF(EOMONTH(X2791,0)&gt;AB2797,AB2797+1,""),"")</f>
        <v>42673</v>
      </c>
      <c r="AC2798" s="20" t="str">
        <f t="shared" ref="AC2798" si="4159">IF(AC2797&lt;&gt;"",IF(EOMONTH(Y2791,0)&gt;AC2797,AC2797+1,""),"")</f>
        <v/>
      </c>
      <c r="AL2798" s="3"/>
      <c r="AM2798" s="3"/>
      <c r="AN2798" s="3"/>
      <c r="AO2798" s="3"/>
      <c r="AP2798" s="3"/>
      <c r="AQ2798" s="3"/>
      <c r="AR2798" s="3"/>
      <c r="AS2798" s="3"/>
      <c r="AT2798" s="3"/>
      <c r="AU2798" s="3"/>
      <c r="AV2798" s="3"/>
      <c r="AW2798" s="3"/>
    </row>
    <row r="2799" spans="1:49" ht="11.25" customHeight="1">
      <c r="A2799" s="21"/>
      <c r="B2799" s="21"/>
      <c r="C2799" s="27"/>
      <c r="D2799" s="27"/>
      <c r="E2799" s="27"/>
      <c r="F2799" s="27"/>
      <c r="G2799" s="27"/>
      <c r="H2799" s="27"/>
      <c r="I2799" s="27"/>
      <c r="J2799" s="27"/>
      <c r="K2799" s="27"/>
      <c r="L2799" s="27"/>
      <c r="M2799" s="27"/>
      <c r="N2799" s="27"/>
      <c r="O2799" s="27"/>
      <c r="P2799" s="27"/>
      <c r="Q2799" s="27"/>
      <c r="R2799" s="27"/>
      <c r="S2799" s="27"/>
      <c r="T2799" s="27"/>
      <c r="U2799" s="27"/>
      <c r="V2799" s="27"/>
      <c r="W2799" s="7"/>
      <c r="X2799" s="7"/>
      <c r="Y2799" s="7"/>
      <c r="Z2799" s="7"/>
      <c r="AA2799" s="7"/>
      <c r="AB2799" s="7"/>
      <c r="AC2799" s="27"/>
      <c r="AL2799" s="3"/>
      <c r="AM2799" s="3"/>
      <c r="AN2799" s="3"/>
      <c r="AO2799" s="3"/>
      <c r="AP2799" s="3"/>
      <c r="AQ2799" s="3"/>
      <c r="AR2799" s="3"/>
      <c r="AS2799" s="3"/>
      <c r="AT2799" s="3"/>
      <c r="AU2799" s="3"/>
      <c r="AV2799" s="3"/>
      <c r="AW2799" s="3"/>
    </row>
    <row r="2800" spans="1:49" ht="11.25" customHeight="1">
      <c r="A2800" s="56">
        <f t="shared" ref="A2800" si="4160">A2791+1</f>
        <v>42672</v>
      </c>
      <c r="B2800" s="56"/>
      <c r="C2800" s="27"/>
      <c r="D2800" s="27"/>
      <c r="E2800" s="27"/>
      <c r="F2800" s="27"/>
      <c r="G2800" s="27"/>
      <c r="H2800" s="27"/>
      <c r="I2800" s="27"/>
      <c r="J2800" s="27"/>
      <c r="K2800" s="27"/>
      <c r="L2800" s="27"/>
      <c r="M2800" s="27"/>
      <c r="N2800" s="27"/>
      <c r="O2800" s="27"/>
      <c r="P2800" s="27"/>
      <c r="Q2800" s="27"/>
      <c r="R2800" s="27"/>
      <c r="S2800" s="27"/>
      <c r="T2800" s="27"/>
      <c r="U2800" s="27"/>
      <c r="V2800" s="27"/>
      <c r="X2800" s="47">
        <f t="shared" ref="X2800" si="4161">DATE(YEAR(X2791),MONTH(X2791)+1,1)</f>
        <v>42675</v>
      </c>
      <c r="Y2800" s="47"/>
      <c r="Z2800" s="47"/>
      <c r="AA2800" s="47"/>
      <c r="AB2800" s="47"/>
      <c r="AC2800" s="18" t="str">
        <f t="shared" ref="AC2800" si="4162">IF(AB2807&lt;&gt;"",IF(EOMONTH(Y2800,0)&gt;AB2807,AB2807+1,""),"")</f>
        <v/>
      </c>
      <c r="AL2800" s="3"/>
      <c r="AM2800" s="3"/>
      <c r="AN2800" s="3"/>
      <c r="AO2800" s="3"/>
      <c r="AP2800" s="3"/>
      <c r="AQ2800" s="3"/>
      <c r="AR2800" s="3"/>
      <c r="AS2800" s="3"/>
      <c r="AT2800" s="3"/>
      <c r="AU2800" s="3"/>
      <c r="AV2800" s="3"/>
      <c r="AW2800" s="3"/>
    </row>
    <row r="2801" spans="1:49" ht="11.25" customHeight="1">
      <c r="A2801" s="56"/>
      <c r="B2801" s="56"/>
      <c r="C2801" s="27"/>
      <c r="D2801" s="27"/>
      <c r="E2801" s="27"/>
      <c r="F2801" s="27"/>
      <c r="G2801" s="27"/>
      <c r="H2801" s="27"/>
      <c r="I2801" s="27"/>
      <c r="J2801" s="27"/>
      <c r="K2801" s="27"/>
      <c r="L2801" s="27"/>
      <c r="M2801" s="27"/>
      <c r="N2801" s="27"/>
      <c r="O2801" s="27"/>
      <c r="P2801" s="27"/>
      <c r="Q2801" s="27"/>
      <c r="R2801" s="27"/>
      <c r="S2801" s="27"/>
      <c r="T2801" s="27"/>
      <c r="U2801" s="27"/>
      <c r="V2801" s="27"/>
      <c r="W2801" s="7" t="s">
        <v>35</v>
      </c>
      <c r="X2801" s="18" t="str">
        <f t="shared" ref="X2801" si="4163">IF(WEEKDAY(X2800,2)=1,DATE(YEAR(X2800),MONTH(X2800),1),"")</f>
        <v/>
      </c>
      <c r="Y2801" s="18">
        <f t="shared" ref="Y2801:AA2801" si="4164">X2807+1</f>
        <v>42681</v>
      </c>
      <c r="Z2801" s="18">
        <f t="shared" si="4164"/>
        <v>42688</v>
      </c>
      <c r="AA2801" s="18">
        <f t="shared" si="4164"/>
        <v>42695</v>
      </c>
      <c r="AB2801" s="18">
        <f t="shared" ref="AB2801" si="4165">IF(AA2807&lt;&gt;"",IF(EOMONTH(X2800,0)&gt;AA2807,AA2807+1,""),"")</f>
        <v>42702</v>
      </c>
      <c r="AC2801" s="18" t="str">
        <f t="shared" ref="AC2801" si="4166">IF(AB2807&lt;&gt;"",IF(EOMONTH(X2800,0)&gt;AB2807,AB2807+1,""),"")</f>
        <v/>
      </c>
      <c r="AL2801" s="3"/>
      <c r="AM2801" s="3"/>
      <c r="AN2801" s="3"/>
      <c r="AO2801" s="3"/>
      <c r="AP2801" s="3"/>
      <c r="AQ2801" s="3"/>
      <c r="AR2801" s="3"/>
      <c r="AS2801" s="3"/>
      <c r="AT2801" s="3"/>
      <c r="AU2801" s="3"/>
      <c r="AV2801" s="3"/>
      <c r="AW2801" s="3"/>
    </row>
    <row r="2802" spans="1:49" ht="11.25" customHeight="1">
      <c r="A2802" s="56"/>
      <c r="B2802" s="56"/>
      <c r="C2802" s="27"/>
      <c r="D2802" s="27"/>
      <c r="E2802" s="27"/>
      <c r="F2802" s="27"/>
      <c r="G2802" s="27"/>
      <c r="H2802" s="27"/>
      <c r="I2802" s="27"/>
      <c r="J2802" s="27"/>
      <c r="K2802" s="27"/>
      <c r="L2802" s="27"/>
      <c r="M2802" s="27"/>
      <c r="N2802" s="27"/>
      <c r="O2802" s="27"/>
      <c r="P2802" s="27"/>
      <c r="Q2802" s="27"/>
      <c r="R2802" s="27"/>
      <c r="S2802" s="27"/>
      <c r="T2802" s="27"/>
      <c r="U2802" s="27"/>
      <c r="V2802" s="27"/>
      <c r="W2802" s="7" t="s">
        <v>36</v>
      </c>
      <c r="X2802" s="18">
        <f t="shared" ref="X2802" si="4167">IF(X2801&lt;&gt;"",X2801+1,IF(WEEKDAY(X2800,2)=2,DATE(YEAR(X2800),MONTH(X2800),1),""))</f>
        <v>42675</v>
      </c>
      <c r="Y2802" s="18">
        <f t="shared" ref="Y2802:Y2807" si="4168">Y2801+1</f>
        <v>42682</v>
      </c>
      <c r="Z2802" s="18">
        <f t="shared" ref="Z2802:Z2807" si="4169">Z2801+1</f>
        <v>42689</v>
      </c>
      <c r="AA2802" s="18">
        <f t="shared" ref="AA2802:AA2807" si="4170">AA2801+1</f>
        <v>42696</v>
      </c>
      <c r="AB2802" s="18">
        <f t="shared" ref="AB2802" si="4171">IF(AB2801&lt;&gt;"",IF(EOMONTH(X2800,0)&gt;AB2801,AB2801+1,""),"")</f>
        <v>42703</v>
      </c>
      <c r="AC2802" s="18" t="str">
        <f t="shared" ref="AC2802" si="4172">IF(AC2801&lt;&gt;"",IF(EOMONTH(Y2800,0)&gt;AC2801,AC2801+1,""),"")</f>
        <v/>
      </c>
      <c r="AL2802" s="3"/>
      <c r="AM2802" s="3"/>
      <c r="AN2802" s="3"/>
      <c r="AO2802" s="3"/>
      <c r="AP2802" s="3"/>
      <c r="AQ2802" s="3"/>
      <c r="AR2802" s="3"/>
      <c r="AS2802" s="3"/>
      <c r="AT2802" s="3"/>
      <c r="AU2802" s="3"/>
      <c r="AV2802" s="3"/>
      <c r="AW2802" s="3"/>
    </row>
    <row r="2803" spans="1:49" ht="11.25" customHeight="1">
      <c r="A2803" s="56"/>
      <c r="B2803" s="56"/>
      <c r="C2803" s="27"/>
      <c r="D2803" s="27"/>
      <c r="E2803" s="27"/>
      <c r="F2803" s="27"/>
      <c r="G2803" s="27"/>
      <c r="H2803" s="27"/>
      <c r="I2803" s="27"/>
      <c r="J2803" s="27"/>
      <c r="K2803" s="27"/>
      <c r="L2803" s="27"/>
      <c r="M2803" s="27"/>
      <c r="N2803" s="27"/>
      <c r="O2803" s="27"/>
      <c r="P2803" s="27"/>
      <c r="Q2803" s="27"/>
      <c r="R2803" s="27"/>
      <c r="S2803" s="27"/>
      <c r="T2803" s="27"/>
      <c r="U2803" s="27"/>
      <c r="V2803" s="27"/>
      <c r="W2803" s="7" t="s">
        <v>35</v>
      </c>
      <c r="X2803" s="18">
        <f t="shared" ref="X2803" si="4173">IF(X2802&lt;&gt;"",X2802+1,IF(WEEKDAY(X2800,2)=3,DATE(YEAR(X2800),MONTH(X2800),1),""))</f>
        <v>42676</v>
      </c>
      <c r="Y2803" s="18">
        <f t="shared" si="4168"/>
        <v>42683</v>
      </c>
      <c r="Z2803" s="18">
        <f t="shared" si="4169"/>
        <v>42690</v>
      </c>
      <c r="AA2803" s="18">
        <f t="shared" si="4170"/>
        <v>42697</v>
      </c>
      <c r="AB2803" s="18">
        <f t="shared" ref="AB2803" si="4174">IF(AB2802&lt;&gt;"",IF(EOMONTH(X2800,0)&gt;AB2802,AB2802+1,""),"")</f>
        <v>42704</v>
      </c>
      <c r="AC2803" s="18" t="str">
        <f t="shared" ref="AC2803" si="4175">IF(AC2802&lt;&gt;"",IF(EOMONTH(Y2800,0)&gt;AC2802,AC2802+1,""),"")</f>
        <v/>
      </c>
      <c r="AL2803" s="3"/>
      <c r="AM2803" s="3"/>
      <c r="AN2803" s="3"/>
      <c r="AO2803" s="3"/>
      <c r="AP2803" s="3"/>
      <c r="AQ2803" s="3"/>
      <c r="AR2803" s="3"/>
      <c r="AS2803" s="3"/>
      <c r="AT2803" s="3"/>
      <c r="AU2803" s="3"/>
      <c r="AV2803" s="3"/>
      <c r="AW2803" s="3"/>
    </row>
    <row r="2804" spans="1:49" ht="11.25" customHeight="1">
      <c r="A2804" s="50">
        <f t="shared" ref="A2804" si="4176">A2800</f>
        <v>42672</v>
      </c>
      <c r="B2804" s="50"/>
      <c r="C2804" s="27"/>
      <c r="D2804" s="27"/>
      <c r="E2804" s="27"/>
      <c r="F2804" s="27"/>
      <c r="G2804" s="27"/>
      <c r="H2804" s="27"/>
      <c r="I2804" s="27"/>
      <c r="J2804" s="27"/>
      <c r="K2804" s="27"/>
      <c r="L2804" s="27"/>
      <c r="M2804" s="27"/>
      <c r="N2804" s="27"/>
      <c r="O2804" s="27"/>
      <c r="P2804" s="27"/>
      <c r="Q2804" s="27"/>
      <c r="R2804" s="27"/>
      <c r="S2804" s="27"/>
      <c r="T2804" s="27"/>
      <c r="U2804" s="27"/>
      <c r="V2804" s="27"/>
      <c r="W2804" s="7" t="s">
        <v>36</v>
      </c>
      <c r="X2804" s="18">
        <f t="shared" ref="X2804" si="4177">IF(X2803&lt;&gt;"",X2803+1,IF(WEEKDAY(X2800,2)=4,DATE(YEAR(X2800),MONTH(X2800),1),""))</f>
        <v>42677</v>
      </c>
      <c r="Y2804" s="18">
        <f t="shared" si="4168"/>
        <v>42684</v>
      </c>
      <c r="Z2804" s="18">
        <f t="shared" si="4169"/>
        <v>42691</v>
      </c>
      <c r="AA2804" s="18">
        <f t="shared" si="4170"/>
        <v>42698</v>
      </c>
      <c r="AB2804" s="18" t="str">
        <f t="shared" ref="AB2804" si="4178">IF(AB2803&lt;&gt;"",IF(EOMONTH(X2800,0)&gt;AB2803,AB2803+1,""),"")</f>
        <v/>
      </c>
      <c r="AC2804" s="18" t="str">
        <f t="shared" ref="AC2804" si="4179">IF(AC2803&lt;&gt;"",IF(EOMONTH(Y2800,0)&gt;AC2803,AC2803+1,""),"")</f>
        <v/>
      </c>
      <c r="AL2804" s="3"/>
      <c r="AM2804" s="3"/>
      <c r="AN2804" s="3"/>
      <c r="AO2804" s="3"/>
      <c r="AP2804" s="3"/>
      <c r="AQ2804" s="3"/>
      <c r="AR2804" s="3"/>
      <c r="AS2804" s="3"/>
      <c r="AT2804" s="3"/>
      <c r="AU2804" s="3"/>
      <c r="AV2804" s="3"/>
      <c r="AW2804" s="3"/>
    </row>
    <row r="2805" spans="1:49" ht="11.25" customHeight="1">
      <c r="A2805" s="50"/>
      <c r="B2805" s="50"/>
      <c r="C2805" s="27"/>
      <c r="D2805" s="27"/>
      <c r="E2805" s="31"/>
      <c r="F2805" s="31"/>
      <c r="G2805" s="31"/>
      <c r="H2805" s="31"/>
      <c r="I2805" s="31"/>
      <c r="J2805" s="31"/>
      <c r="K2805" s="31"/>
      <c r="L2805" s="27"/>
      <c r="M2805" s="27"/>
      <c r="N2805" s="27"/>
      <c r="O2805" s="27"/>
      <c r="P2805" s="27"/>
      <c r="Q2805" s="27"/>
      <c r="R2805" s="27"/>
      <c r="S2805" s="27"/>
      <c r="T2805" s="27"/>
      <c r="U2805" s="27"/>
      <c r="V2805" s="27"/>
      <c r="W2805" s="7" t="s">
        <v>37</v>
      </c>
      <c r="X2805" s="18">
        <f t="shared" ref="X2805" si="4180">IF(X2804&lt;&gt;"",X2804+1,IF(WEEKDAY(X2800,2)=5,DATE(YEAR(X2800),MONTH(X2800),1),""))</f>
        <v>42678</v>
      </c>
      <c r="Y2805" s="18">
        <f t="shared" si="4168"/>
        <v>42685</v>
      </c>
      <c r="Z2805" s="18">
        <f t="shared" si="4169"/>
        <v>42692</v>
      </c>
      <c r="AA2805" s="18">
        <f t="shared" si="4170"/>
        <v>42699</v>
      </c>
      <c r="AB2805" s="18" t="str">
        <f t="shared" ref="AB2805" si="4181">IF(AB2804&lt;&gt;"",IF(EOMONTH(X2800,0)&gt;AB2804,AB2804+1,""),"")</f>
        <v/>
      </c>
      <c r="AC2805" s="18" t="str">
        <f t="shared" ref="AC2805" si="4182">IF(AC2804&lt;&gt;"",IF(EOMONTH(Y2800,0)&gt;AC2804,AC2804+1,""),"")</f>
        <v/>
      </c>
      <c r="AL2805" s="3"/>
      <c r="AM2805" s="3"/>
      <c r="AN2805" s="3"/>
      <c r="AO2805" s="3"/>
      <c r="AP2805" s="3"/>
      <c r="AQ2805" s="3"/>
      <c r="AR2805" s="3"/>
      <c r="AS2805" s="3"/>
      <c r="AT2805" s="3"/>
      <c r="AU2805" s="3"/>
      <c r="AV2805" s="3"/>
      <c r="AW2805" s="3"/>
    </row>
    <row r="2806" spans="1:49" ht="11.25" customHeight="1">
      <c r="A2806" s="48" t="str">
        <f>IF(COUNTIF($AE$18:$AE$60,A2800)=1,VLOOKUP(A2800,$AE$18:$AF$60,2,0),"")</f>
        <v/>
      </c>
      <c r="B2806" s="48"/>
      <c r="C2806" s="27"/>
      <c r="D2806" s="27"/>
      <c r="E2806" s="31"/>
      <c r="F2806" s="31"/>
      <c r="G2806" s="31"/>
      <c r="H2806" s="31"/>
      <c r="I2806" s="31"/>
      <c r="J2806" s="31"/>
      <c r="K2806" s="31"/>
      <c r="L2806" s="27"/>
      <c r="M2806" s="27"/>
      <c r="N2806" s="27"/>
      <c r="O2806" s="27"/>
      <c r="P2806" s="27"/>
      <c r="Q2806" s="27"/>
      <c r="R2806" s="27"/>
      <c r="S2806" s="27"/>
      <c r="T2806" s="27"/>
      <c r="U2806" s="27"/>
      <c r="V2806" s="27"/>
      <c r="W2806" s="7" t="s">
        <v>38</v>
      </c>
      <c r="X2806" s="18">
        <f t="shared" ref="X2806" si="4183">IF(X2805&lt;&gt;"",X2805+1,IF(WEEKDAY(X2800,2)=6,DATE(YEAR(X2800),MONTH(X2800),1),""))</f>
        <v>42679</v>
      </c>
      <c r="Y2806" s="18">
        <f t="shared" si="4168"/>
        <v>42686</v>
      </c>
      <c r="Z2806" s="18">
        <f t="shared" si="4169"/>
        <v>42693</v>
      </c>
      <c r="AA2806" s="18">
        <f t="shared" si="4170"/>
        <v>42700</v>
      </c>
      <c r="AB2806" s="18" t="str">
        <f t="shared" ref="AB2806" si="4184">IF(AB2805&lt;&gt;"",IF(EOMONTH(X2800,0)&gt;AB2805,AB2805+1,""),"")</f>
        <v/>
      </c>
      <c r="AC2806" s="18" t="str">
        <f t="shared" ref="AC2806" si="4185">IF(AC2805&lt;&gt;"",IF(EOMONTH(Y2800,0)&gt;AC2805,AC2805+1,""),"")</f>
        <v/>
      </c>
      <c r="AL2806" s="3"/>
      <c r="AM2806" s="3"/>
      <c r="AN2806" s="3"/>
      <c r="AO2806" s="3"/>
      <c r="AP2806" s="3"/>
      <c r="AQ2806" s="3"/>
      <c r="AR2806" s="3"/>
      <c r="AS2806" s="3"/>
      <c r="AT2806" s="3"/>
      <c r="AU2806" s="3"/>
      <c r="AV2806" s="3"/>
      <c r="AW2806" s="3"/>
    </row>
    <row r="2807" spans="1:49" ht="11.25" customHeight="1">
      <c r="A2807" s="49"/>
      <c r="B2807" s="49"/>
      <c r="C2807" s="29"/>
      <c r="D2807" s="29"/>
      <c r="E2807" s="29"/>
      <c r="F2807" s="29"/>
      <c r="G2807" s="29"/>
      <c r="H2807" s="29"/>
      <c r="I2807" s="29"/>
      <c r="J2807" s="29"/>
      <c r="K2807" s="29"/>
      <c r="L2807" s="29"/>
      <c r="M2807" s="29"/>
      <c r="N2807" s="29"/>
      <c r="O2807" s="29"/>
      <c r="P2807" s="29"/>
      <c r="Q2807" s="29"/>
      <c r="R2807" s="29"/>
      <c r="S2807" s="29"/>
      <c r="T2807" s="29"/>
      <c r="U2807" s="29"/>
      <c r="V2807" s="27"/>
      <c r="W2807" s="19" t="s">
        <v>38</v>
      </c>
      <c r="X2807" s="20">
        <f t="shared" ref="X2807" si="4186">IF(X2806&lt;&gt;"",X2806+1,IF(WEEKDAY(X2800,2)=7,DATE(YEAR(X2800),MONTH(X2800),1),""))</f>
        <v>42680</v>
      </c>
      <c r="Y2807" s="20">
        <f t="shared" si="4168"/>
        <v>42687</v>
      </c>
      <c r="Z2807" s="20">
        <f t="shared" si="4169"/>
        <v>42694</v>
      </c>
      <c r="AA2807" s="20">
        <f t="shared" si="4170"/>
        <v>42701</v>
      </c>
      <c r="AB2807" s="20" t="str">
        <f t="shared" ref="AB2807" si="4187">IF(AB2806&lt;&gt;"",IF(EOMONTH(X2800,0)&gt;AB2806,AB2806+1,""),"")</f>
        <v/>
      </c>
      <c r="AC2807" s="20" t="str">
        <f t="shared" ref="AC2807" si="4188">IF(AC2806&lt;&gt;"",IF(EOMONTH(Y2800,0)&gt;AC2806,AC2806+1,""),"")</f>
        <v/>
      </c>
      <c r="AL2807" s="3"/>
      <c r="AM2807" s="3"/>
      <c r="AN2807" s="3"/>
      <c r="AO2807" s="3"/>
      <c r="AP2807" s="3"/>
      <c r="AQ2807" s="3"/>
      <c r="AR2807" s="3"/>
      <c r="AS2807" s="3"/>
      <c r="AT2807" s="3"/>
      <c r="AU2807" s="3"/>
      <c r="AV2807" s="3"/>
      <c r="AW2807" s="3"/>
    </row>
    <row r="2808" spans="1:49" ht="11.25" customHeight="1">
      <c r="A2808" s="25"/>
      <c r="B2808" s="25"/>
      <c r="C2808" s="27"/>
      <c r="D2808" s="27"/>
      <c r="E2808" s="27"/>
      <c r="F2808" s="27"/>
      <c r="G2808" s="27"/>
      <c r="H2808" s="27"/>
      <c r="I2808" s="27"/>
      <c r="J2808" s="27"/>
      <c r="K2808" s="27"/>
      <c r="L2808" s="27"/>
      <c r="M2808" s="27"/>
      <c r="N2808" s="27"/>
      <c r="O2808" s="27"/>
      <c r="P2808" s="27"/>
      <c r="Q2808" s="27"/>
      <c r="R2808" s="27"/>
      <c r="S2808" s="27"/>
      <c r="T2808" s="27"/>
      <c r="U2808" s="27"/>
      <c r="V2808" s="27"/>
      <c r="W2808" s="7"/>
      <c r="X2808" s="7"/>
      <c r="Y2808" s="7"/>
      <c r="Z2808" s="7"/>
      <c r="AA2808" s="7"/>
      <c r="AB2808" s="7"/>
      <c r="AC2808" s="27"/>
      <c r="AL2808" s="3"/>
      <c r="AM2808" s="3"/>
      <c r="AN2808" s="3"/>
      <c r="AO2808" s="3"/>
      <c r="AP2808" s="3"/>
      <c r="AQ2808" s="3"/>
      <c r="AR2808" s="3"/>
      <c r="AS2808" s="3"/>
      <c r="AT2808" s="3"/>
      <c r="AU2808" s="3"/>
      <c r="AV2808" s="3"/>
      <c r="AW2808" s="3"/>
    </row>
    <row r="2809" spans="1:49" ht="11.25" customHeight="1">
      <c r="A2809" s="56">
        <f t="shared" ref="A2809" si="4189">A2800+1</f>
        <v>42673</v>
      </c>
      <c r="B2809" s="56"/>
      <c r="C2809" s="27"/>
      <c r="D2809" s="27"/>
      <c r="E2809" s="27"/>
      <c r="F2809" s="27"/>
      <c r="G2809" s="27"/>
      <c r="H2809" s="27"/>
      <c r="I2809" s="27"/>
      <c r="J2809" s="27"/>
      <c r="K2809" s="27"/>
      <c r="L2809" s="27"/>
      <c r="M2809" s="27"/>
      <c r="N2809" s="27"/>
      <c r="O2809" s="27"/>
      <c r="P2809" s="27"/>
      <c r="Q2809" s="27"/>
      <c r="R2809" s="27"/>
      <c r="S2809" s="27"/>
      <c r="T2809" s="27"/>
      <c r="U2809" s="27"/>
      <c r="V2809" s="27"/>
      <c r="X2809" s="47">
        <f t="shared" ref="X2809" si="4190">DATE(YEAR(X2800),MONTH(X2800)+1,1)</f>
        <v>42705</v>
      </c>
      <c r="Y2809" s="47"/>
      <c r="Z2809" s="47"/>
      <c r="AA2809" s="47"/>
      <c r="AB2809" s="47"/>
      <c r="AC2809" s="18" t="str">
        <f t="shared" ref="AC2809" si="4191">IF(AB2816&lt;&gt;"",IF(EOMONTH(Y2809,0)&gt;AB2816,AB2816+1,""),"")</f>
        <v/>
      </c>
      <c r="AL2809" s="3"/>
      <c r="AM2809" s="3"/>
      <c r="AN2809" s="3"/>
      <c r="AO2809" s="3"/>
      <c r="AP2809" s="3"/>
      <c r="AQ2809" s="3"/>
      <c r="AR2809" s="3"/>
      <c r="AS2809" s="3"/>
      <c r="AT2809" s="3"/>
      <c r="AU2809" s="3"/>
      <c r="AV2809" s="3"/>
      <c r="AW2809" s="3"/>
    </row>
    <row r="2810" spans="1:49" ht="11.25" customHeight="1">
      <c r="A2810" s="56"/>
      <c r="B2810" s="56"/>
      <c r="C2810" s="27"/>
      <c r="D2810" s="27"/>
      <c r="E2810" s="27"/>
      <c r="F2810" s="27"/>
      <c r="G2810" s="27"/>
      <c r="H2810" s="27"/>
      <c r="I2810" s="27"/>
      <c r="J2810" s="27"/>
      <c r="K2810" s="27"/>
      <c r="L2810" s="27"/>
      <c r="M2810" s="27"/>
      <c r="N2810" s="27"/>
      <c r="O2810" s="27"/>
      <c r="P2810" s="27"/>
      <c r="Q2810" s="27"/>
      <c r="R2810" s="27"/>
      <c r="S2810" s="27"/>
      <c r="T2810" s="27"/>
      <c r="U2810" s="27"/>
      <c r="V2810" s="27"/>
      <c r="W2810" s="7" t="s">
        <v>35</v>
      </c>
      <c r="X2810" s="18" t="str">
        <f t="shared" ref="X2810" si="4192">IF(WEEKDAY(X2809,2)=1,DATE(YEAR(X2809),MONTH(X2809),1),"")</f>
        <v/>
      </c>
      <c r="Y2810" s="18">
        <f t="shared" ref="Y2810:AA2810" si="4193">X2816+1</f>
        <v>42709</v>
      </c>
      <c r="Z2810" s="18">
        <f t="shared" si="4193"/>
        <v>42716</v>
      </c>
      <c r="AA2810" s="18">
        <f t="shared" si="4193"/>
        <v>42723</v>
      </c>
      <c r="AB2810" s="18">
        <f t="shared" ref="AB2810" si="4194">IF(AA2816&lt;&gt;"",IF(EOMONTH(X2809,0)&gt;AA2816,AA2816+1,""),"")</f>
        <v>42730</v>
      </c>
      <c r="AC2810" s="18" t="str">
        <f t="shared" ref="AC2810" si="4195">IF(AB2816&lt;&gt;"",IF(EOMONTH(X2809,0)&gt;AB2816,AB2816+1,""),"")</f>
        <v/>
      </c>
      <c r="AL2810" s="3"/>
      <c r="AM2810" s="3"/>
      <c r="AN2810" s="3"/>
      <c r="AO2810" s="3"/>
      <c r="AP2810" s="3"/>
      <c r="AQ2810" s="3"/>
      <c r="AR2810" s="3"/>
      <c r="AS2810" s="3"/>
      <c r="AT2810" s="3"/>
      <c r="AU2810" s="3"/>
      <c r="AV2810" s="3"/>
      <c r="AW2810" s="3"/>
    </row>
    <row r="2811" spans="1:49" ht="11.25" customHeight="1">
      <c r="A2811" s="56"/>
      <c r="B2811" s="56"/>
      <c r="C2811" s="27"/>
      <c r="D2811" s="27"/>
      <c r="E2811" s="27"/>
      <c r="F2811" s="27"/>
      <c r="G2811" s="27"/>
      <c r="H2811" s="27"/>
      <c r="I2811" s="27"/>
      <c r="J2811" s="27"/>
      <c r="K2811" s="27"/>
      <c r="L2811" s="27"/>
      <c r="M2811" s="27"/>
      <c r="N2811" s="27"/>
      <c r="O2811" s="27"/>
      <c r="P2811" s="27"/>
      <c r="Q2811" s="27"/>
      <c r="R2811" s="27"/>
      <c r="S2811" s="27"/>
      <c r="T2811" s="27"/>
      <c r="U2811" s="27"/>
      <c r="V2811" s="27"/>
      <c r="W2811" s="7" t="s">
        <v>36</v>
      </c>
      <c r="X2811" s="18" t="str">
        <f t="shared" ref="X2811" si="4196">IF(X2810&lt;&gt;"",X2810+1,IF(WEEKDAY(X2809,2)=2,DATE(YEAR(X2809),MONTH(X2809),1),""))</f>
        <v/>
      </c>
      <c r="Y2811" s="18">
        <f t="shared" ref="Y2811" si="4197">Y2810+1</f>
        <v>42710</v>
      </c>
      <c r="Z2811" s="18">
        <f t="shared" ref="Z2811" si="4198">Z2810+1</f>
        <v>42717</v>
      </c>
      <c r="AA2811" s="18">
        <f t="shared" ref="AA2811" si="4199">AA2810+1</f>
        <v>42724</v>
      </c>
      <c r="AB2811" s="18">
        <f t="shared" ref="AB2811" si="4200">IF(AB2810&lt;&gt;"",IF(EOMONTH(X2809,0)&gt;AB2810,AB2810+1,""),"")</f>
        <v>42731</v>
      </c>
      <c r="AC2811" s="18" t="str">
        <f t="shared" ref="AC2811" si="4201">IF(AC2810&lt;&gt;"",IF(EOMONTH(Y2809,0)&gt;AC2810,AC2810+1,""),"")</f>
        <v/>
      </c>
      <c r="AL2811" s="3"/>
      <c r="AM2811" s="3"/>
      <c r="AN2811" s="3"/>
      <c r="AO2811" s="3"/>
      <c r="AP2811" s="3"/>
      <c r="AQ2811" s="3"/>
      <c r="AR2811" s="3"/>
      <c r="AS2811" s="3"/>
      <c r="AT2811" s="3"/>
      <c r="AU2811" s="3"/>
      <c r="AV2811" s="3"/>
      <c r="AW2811" s="3"/>
    </row>
    <row r="2812" spans="1:49" ht="11.25" customHeight="1">
      <c r="A2812" s="56"/>
      <c r="B2812" s="56"/>
      <c r="C2812" s="27"/>
      <c r="D2812" s="27"/>
      <c r="E2812" s="27"/>
      <c r="F2812" s="27"/>
      <c r="G2812" s="27"/>
      <c r="H2812" s="27"/>
      <c r="I2812" s="27"/>
      <c r="J2812" s="27"/>
      <c r="K2812" s="27"/>
      <c r="L2812" s="27"/>
      <c r="M2812" s="27"/>
      <c r="N2812" s="27"/>
      <c r="O2812" s="27"/>
      <c r="P2812" s="27"/>
      <c r="Q2812" s="27"/>
      <c r="R2812" s="27"/>
      <c r="S2812" s="27"/>
      <c r="T2812" s="27"/>
      <c r="U2812" s="27"/>
      <c r="V2812" s="7"/>
      <c r="W2812" s="7" t="s">
        <v>35</v>
      </c>
      <c r="X2812" s="18" t="str">
        <f t="shared" ref="X2812" si="4202">IF(X2811&lt;&gt;"",X2811+1,IF(WEEKDAY(X2809,2)=3,DATE(YEAR(X2809),MONTH(X2809),1),""))</f>
        <v/>
      </c>
      <c r="Y2812" s="18">
        <f t="shared" ref="Y2812:AA2812" si="4203">Y2811+1</f>
        <v>42711</v>
      </c>
      <c r="Z2812" s="18">
        <f t="shared" si="4203"/>
        <v>42718</v>
      </c>
      <c r="AA2812" s="18">
        <f t="shared" si="4203"/>
        <v>42725</v>
      </c>
      <c r="AB2812" s="18">
        <f t="shared" ref="AB2812" si="4204">IF(AB2811&lt;&gt;"",IF(EOMONTH(X2809,0)&gt;AB2811,AB2811+1,""),"")</f>
        <v>42732</v>
      </c>
      <c r="AC2812" s="18" t="str">
        <f t="shared" ref="AC2812" si="4205">IF(AC2811&lt;&gt;"",IF(EOMONTH(Y2809,0)&gt;AC2811,AC2811+1,""),"")</f>
        <v/>
      </c>
      <c r="AL2812" s="3"/>
      <c r="AM2812" s="3"/>
      <c r="AN2812" s="3"/>
      <c r="AO2812" s="3"/>
      <c r="AP2812" s="3"/>
      <c r="AQ2812" s="3"/>
      <c r="AR2812" s="3"/>
      <c r="AS2812" s="3"/>
      <c r="AT2812" s="3"/>
      <c r="AU2812" s="3"/>
      <c r="AV2812" s="3"/>
      <c r="AW2812" s="3"/>
    </row>
    <row r="2813" spans="1:49" ht="11.25" customHeight="1">
      <c r="A2813" s="50">
        <f t="shared" ref="A2813" si="4206">A2809</f>
        <v>42673</v>
      </c>
      <c r="B2813" s="50"/>
      <c r="C2813" s="27"/>
      <c r="D2813" s="27"/>
      <c r="E2813" s="27"/>
      <c r="F2813" s="27"/>
      <c r="G2813" s="27"/>
      <c r="H2813" s="27"/>
      <c r="I2813" s="27"/>
      <c r="J2813" s="27"/>
      <c r="K2813" s="27"/>
      <c r="L2813" s="27"/>
      <c r="M2813" s="27"/>
      <c r="N2813" s="27"/>
      <c r="O2813" s="27"/>
      <c r="P2813" s="27"/>
      <c r="Q2813" s="27"/>
      <c r="R2813" s="27"/>
      <c r="S2813" s="27"/>
      <c r="T2813" s="27"/>
      <c r="U2813" s="27"/>
      <c r="V2813" s="7"/>
      <c r="W2813" s="7" t="s">
        <v>36</v>
      </c>
      <c r="X2813" s="18">
        <f t="shared" ref="X2813" si="4207">IF(X2812&lt;&gt;"",X2812+1,IF(WEEKDAY(X2809,2)=4,DATE(YEAR(X2809),MONTH(X2809),1),""))</f>
        <v>42705</v>
      </c>
      <c r="Y2813" s="18">
        <f t="shared" ref="Y2813:AA2813" si="4208">Y2812+1</f>
        <v>42712</v>
      </c>
      <c r="Z2813" s="18">
        <f t="shared" si="4208"/>
        <v>42719</v>
      </c>
      <c r="AA2813" s="18">
        <f t="shared" si="4208"/>
        <v>42726</v>
      </c>
      <c r="AB2813" s="18">
        <f t="shared" ref="AB2813" si="4209">IF(AB2812&lt;&gt;"",IF(EOMONTH(X2809,0)&gt;AB2812,AB2812+1,""),"")</f>
        <v>42733</v>
      </c>
      <c r="AC2813" s="18" t="str">
        <f t="shared" ref="AC2813" si="4210">IF(AC2812&lt;&gt;"",IF(EOMONTH(Y2809,0)&gt;AC2812,AC2812+1,""),"")</f>
        <v/>
      </c>
      <c r="AL2813" s="3"/>
      <c r="AM2813" s="3"/>
      <c r="AN2813" s="3"/>
      <c r="AO2813" s="3"/>
      <c r="AP2813" s="3"/>
      <c r="AQ2813" s="3"/>
      <c r="AR2813" s="3"/>
      <c r="AS2813" s="3"/>
      <c r="AT2813" s="3"/>
      <c r="AU2813" s="3"/>
      <c r="AV2813" s="3"/>
      <c r="AW2813" s="3"/>
    </row>
    <row r="2814" spans="1:49" ht="11.25" customHeight="1">
      <c r="A2814" s="50"/>
      <c r="B2814" s="50"/>
      <c r="C2814" s="27"/>
      <c r="D2814" s="27"/>
      <c r="E2814" s="27"/>
      <c r="F2814" s="27"/>
      <c r="G2814" s="27"/>
      <c r="H2814" s="27"/>
      <c r="I2814" s="27"/>
      <c r="J2814" s="27"/>
      <c r="K2814" s="27"/>
      <c r="L2814" s="27"/>
      <c r="M2814" s="27"/>
      <c r="N2814" s="27"/>
      <c r="O2814" s="27"/>
      <c r="P2814" s="27"/>
      <c r="Q2814" s="27"/>
      <c r="R2814" s="27"/>
      <c r="S2814" s="27"/>
      <c r="T2814" s="27"/>
      <c r="U2814" s="27"/>
      <c r="V2814" s="7"/>
      <c r="W2814" s="7" t="s">
        <v>37</v>
      </c>
      <c r="X2814" s="18">
        <f t="shared" ref="X2814" si="4211">IF(X2813&lt;&gt;"",X2813+1,IF(WEEKDAY(X2809,2)=5,DATE(YEAR(X2809),MONTH(X2809),1),""))</f>
        <v>42706</v>
      </c>
      <c r="Y2814" s="18">
        <f t="shared" ref="Y2814:AA2814" si="4212">Y2813+1</f>
        <v>42713</v>
      </c>
      <c r="Z2814" s="18">
        <f t="shared" si="4212"/>
        <v>42720</v>
      </c>
      <c r="AA2814" s="18">
        <f t="shared" si="4212"/>
        <v>42727</v>
      </c>
      <c r="AB2814" s="18">
        <f t="shared" ref="AB2814" si="4213">IF(AB2813&lt;&gt;"",IF(EOMONTH(X2809,0)&gt;AB2813,AB2813+1,""),"")</f>
        <v>42734</v>
      </c>
      <c r="AC2814" s="18" t="str">
        <f t="shared" ref="AC2814" si="4214">IF(AC2813&lt;&gt;"",IF(EOMONTH(Y2809,0)&gt;AC2813,AC2813+1,""),"")</f>
        <v/>
      </c>
      <c r="AL2814" s="3"/>
      <c r="AM2814" s="3"/>
      <c r="AN2814" s="3"/>
      <c r="AO2814" s="3"/>
      <c r="AP2814" s="3"/>
      <c r="AQ2814" s="3"/>
      <c r="AR2814" s="3"/>
      <c r="AS2814" s="3"/>
      <c r="AT2814" s="3"/>
      <c r="AU2814" s="3"/>
      <c r="AV2814" s="3"/>
      <c r="AW2814" s="3"/>
    </row>
    <row r="2815" spans="1:49" ht="11.25" customHeight="1">
      <c r="A2815" s="48" t="str">
        <f>IF(COUNTIF($AE$18:$AE$60,A2809)=1,VLOOKUP(A2809,$AE$18:$AF$60,2,0),"")</f>
        <v/>
      </c>
      <c r="B2815" s="48"/>
      <c r="C2815" s="27"/>
      <c r="D2815" s="27"/>
      <c r="E2815" s="27"/>
      <c r="F2815" s="27"/>
      <c r="G2815" s="27"/>
      <c r="H2815" s="27"/>
      <c r="I2815" s="27"/>
      <c r="J2815" s="27"/>
      <c r="K2815" s="27"/>
      <c r="L2815" s="27"/>
      <c r="M2815" s="27"/>
      <c r="N2815" s="27"/>
      <c r="O2815" s="27"/>
      <c r="P2815" s="27"/>
      <c r="Q2815" s="27"/>
      <c r="R2815" s="27"/>
      <c r="S2815" s="27"/>
      <c r="T2815" s="27"/>
      <c r="U2815" s="27"/>
      <c r="V2815" s="7"/>
      <c r="W2815" s="7" t="s">
        <v>38</v>
      </c>
      <c r="X2815" s="18">
        <f t="shared" ref="X2815" si="4215">IF(X2814&lt;&gt;"",X2814+1,IF(WEEKDAY(X2809,2)=6,DATE(YEAR(X2809),MONTH(X2809),1),""))</f>
        <v>42707</v>
      </c>
      <c r="Y2815" s="18">
        <f t="shared" ref="Y2815:AA2815" si="4216">Y2814+1</f>
        <v>42714</v>
      </c>
      <c r="Z2815" s="18">
        <f t="shared" si="4216"/>
        <v>42721</v>
      </c>
      <c r="AA2815" s="18">
        <f t="shared" si="4216"/>
        <v>42728</v>
      </c>
      <c r="AB2815" s="18">
        <f t="shared" ref="AB2815" si="4217">IF(AB2814&lt;&gt;"",IF(EOMONTH(X2809,0)&gt;AB2814,AB2814+1,""),"")</f>
        <v>42735</v>
      </c>
      <c r="AC2815" s="18" t="str">
        <f t="shared" ref="AC2815" si="4218">IF(AC2814&lt;&gt;"",IF(EOMONTH(Y2809,0)&gt;AC2814,AC2814+1,""),"")</f>
        <v/>
      </c>
      <c r="AL2815" s="3"/>
      <c r="AM2815" s="3"/>
      <c r="AN2815" s="3"/>
      <c r="AO2815" s="3"/>
      <c r="AP2815" s="3"/>
      <c r="AQ2815" s="3"/>
      <c r="AR2815" s="3"/>
      <c r="AS2815" s="3"/>
      <c r="AT2815" s="3"/>
      <c r="AU2815" s="3"/>
      <c r="AV2815" s="3"/>
      <c r="AW2815" s="3"/>
    </row>
    <row r="2816" spans="1:49" ht="11.25" customHeight="1">
      <c r="A2816" s="49"/>
      <c r="B2816" s="49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7"/>
      <c r="W2816" s="19" t="s">
        <v>38</v>
      </c>
      <c r="X2816" s="20">
        <f t="shared" ref="X2816" si="4219">IF(X2815&lt;&gt;"",X2815+1,IF(WEEKDAY(X2809,2)=7,DATE(YEAR(X2809),MONTH(X2809),1),""))</f>
        <v>42708</v>
      </c>
      <c r="Y2816" s="20">
        <f t="shared" ref="Y2816:AA2816" si="4220">Y2815+1</f>
        <v>42715</v>
      </c>
      <c r="Z2816" s="20">
        <f t="shared" si="4220"/>
        <v>42722</v>
      </c>
      <c r="AA2816" s="20">
        <f t="shared" si="4220"/>
        <v>42729</v>
      </c>
      <c r="AB2816" s="20" t="str">
        <f t="shared" ref="AB2816" si="4221">IF(AB2815&lt;&gt;"",IF(EOMONTH(X2809,0)&gt;AB2815,AB2815+1,""),"")</f>
        <v/>
      </c>
      <c r="AC2816" s="20" t="str">
        <f t="shared" ref="AC2816" si="4222">IF(AC2815&lt;&gt;"",IF(EOMONTH(Y2809,0)&gt;AC2815,AC2815+1,""),"")</f>
        <v/>
      </c>
      <c r="AL2816" s="3"/>
      <c r="AM2816" s="3"/>
      <c r="AN2816" s="3"/>
      <c r="AO2816" s="3"/>
      <c r="AP2816" s="3"/>
      <c r="AQ2816" s="3"/>
      <c r="AR2816" s="3"/>
      <c r="AS2816" s="3"/>
      <c r="AT2816" s="3"/>
      <c r="AU2816" s="3"/>
      <c r="AV2816" s="3"/>
      <c r="AW2816" s="3"/>
    </row>
    <row r="2817" spans="1:49" ht="33.75" customHeight="1">
      <c r="A2817" s="51">
        <f>TRUNC((A2819-WEEKDAY(A2819,2)-DATE(YEAR(A2819+4-WEEKDAY(A2819,2)),1,-10))/7)</f>
        <v>44</v>
      </c>
      <c r="B2817" s="51"/>
      <c r="C2817" s="52" t="str">
        <f>IF(MONTH(A2819)=MONTH(A2873),VLOOKUP(MONTH(A2819),$AI$1:$AJ$12,2,2)&amp;" "&amp;YEAR(A2819),VLOOKUP(MONTH(A2819),$AI$1:$AJ$12,2,2)&amp;" "&amp;YEAR(A2819)&amp;" / "&amp;VLOOKUP(MONTH(A2873),$AI$1:$AJ$12,2,2)&amp;" "&amp;YEAR(A2873))</f>
        <v>Oktober 2016 / November 2016</v>
      </c>
      <c r="D2817" s="52"/>
      <c r="E2817" s="52"/>
      <c r="F2817" s="52"/>
      <c r="G2817" s="52"/>
      <c r="H2817" s="52"/>
      <c r="I2817" s="52"/>
      <c r="J2817" s="52"/>
      <c r="K2817" s="52"/>
      <c r="L2817" s="52"/>
      <c r="M2817" s="52" t="str">
        <f t="shared" ref="M2817" si="4223">C2817</f>
        <v>Oktober 2016 / November 2016</v>
      </c>
      <c r="N2817" s="52"/>
      <c r="O2817" s="52"/>
      <c r="P2817" s="52"/>
      <c r="Q2817" s="52"/>
      <c r="R2817" s="52"/>
      <c r="S2817" s="52"/>
      <c r="T2817" s="52"/>
      <c r="U2817" s="52"/>
      <c r="V2817" s="52"/>
      <c r="W2817" s="52"/>
      <c r="X2817" s="52"/>
      <c r="Y2817" s="52"/>
      <c r="Z2817" s="53">
        <f t="shared" ref="Z2817" si="4224">A2817</f>
        <v>44</v>
      </c>
      <c r="AA2817" s="53"/>
      <c r="AB2817" s="53"/>
      <c r="AC2817" s="53"/>
      <c r="AL2817" s="3"/>
      <c r="AM2817" s="3"/>
      <c r="AN2817" s="3"/>
      <c r="AO2817" s="3"/>
      <c r="AP2817" s="3"/>
      <c r="AQ2817" s="3"/>
      <c r="AR2817" s="3"/>
      <c r="AS2817" s="3"/>
      <c r="AT2817" s="3"/>
      <c r="AU2817" s="3"/>
      <c r="AV2817" s="3"/>
      <c r="AW2817" s="3"/>
    </row>
    <row r="2818" spans="1:49" ht="11.25" customHeight="1">
      <c r="A2818" s="27"/>
      <c r="B2818" s="27"/>
      <c r="C2818" s="27"/>
      <c r="D2818" s="27"/>
      <c r="E2818" s="27"/>
      <c r="F2818" s="27"/>
      <c r="G2818" s="27"/>
      <c r="H2818" s="27"/>
      <c r="I2818" s="27"/>
      <c r="J2818" s="27"/>
      <c r="K2818" s="27"/>
      <c r="L2818" s="2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L2818" s="3"/>
      <c r="AM2818" s="3"/>
      <c r="AN2818" s="3"/>
      <c r="AO2818" s="3"/>
      <c r="AP2818" s="3"/>
      <c r="AQ2818" s="3"/>
      <c r="AR2818" s="3"/>
      <c r="AS2818" s="3"/>
      <c r="AT2818" s="3"/>
      <c r="AU2818" s="3"/>
      <c r="AV2818" s="3"/>
      <c r="AW2818" s="3"/>
    </row>
    <row r="2819" spans="1:49" ht="11.25" customHeight="1">
      <c r="A2819" s="58">
        <f t="shared" ref="A2819" si="4225">A2809+1</f>
        <v>42674</v>
      </c>
      <c r="B2819" s="58"/>
      <c r="C2819" s="27"/>
      <c r="D2819" s="27"/>
      <c r="E2819" s="27"/>
      <c r="F2819" s="27"/>
      <c r="G2819" s="27"/>
      <c r="H2819" s="27"/>
      <c r="I2819" s="27"/>
      <c r="J2819" s="27"/>
      <c r="K2819" s="27"/>
      <c r="L2819" s="2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L2819" s="3"/>
      <c r="AM2819" s="3"/>
      <c r="AN2819" s="3"/>
      <c r="AO2819" s="3"/>
      <c r="AP2819" s="3"/>
      <c r="AQ2819" s="3"/>
      <c r="AR2819" s="3"/>
      <c r="AS2819" s="3"/>
      <c r="AT2819" s="3"/>
      <c r="AU2819" s="3"/>
      <c r="AV2819" s="3"/>
      <c r="AW2819" s="3"/>
    </row>
    <row r="2820" spans="1:49" ht="11.25" customHeight="1">
      <c r="A2820" s="58"/>
      <c r="B2820" s="58"/>
      <c r="C2820" s="27"/>
      <c r="D2820" s="27"/>
      <c r="E2820" s="27"/>
      <c r="F2820" s="27"/>
      <c r="G2820" s="27"/>
      <c r="H2820" s="27"/>
      <c r="I2820" s="27"/>
      <c r="J2820" s="27"/>
      <c r="K2820" s="27"/>
      <c r="L2820" s="2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L2820" s="3"/>
      <c r="AM2820" s="3"/>
      <c r="AN2820" s="3"/>
      <c r="AO2820" s="3"/>
      <c r="AP2820" s="3"/>
      <c r="AQ2820" s="3"/>
      <c r="AR2820" s="3"/>
      <c r="AS2820" s="3"/>
      <c r="AT2820" s="3"/>
      <c r="AU2820" s="3"/>
      <c r="AV2820" s="3"/>
      <c r="AW2820" s="3"/>
    </row>
    <row r="2821" spans="1:49" ht="11.25" customHeight="1">
      <c r="A2821" s="58"/>
      <c r="B2821" s="58"/>
      <c r="C2821" s="27"/>
      <c r="D2821" s="27"/>
      <c r="E2821" s="27"/>
      <c r="F2821" s="27"/>
      <c r="G2821" s="27"/>
      <c r="H2821" s="27"/>
      <c r="I2821" s="27"/>
      <c r="J2821" s="27"/>
      <c r="K2821" s="27"/>
      <c r="L2821" s="2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L2821" s="3"/>
      <c r="AM2821" s="3"/>
      <c r="AN2821" s="3"/>
      <c r="AO2821" s="3"/>
      <c r="AP2821" s="3"/>
      <c r="AQ2821" s="3"/>
      <c r="AR2821" s="3"/>
      <c r="AS2821" s="3"/>
      <c r="AT2821" s="3"/>
      <c r="AU2821" s="3"/>
      <c r="AV2821" s="3"/>
      <c r="AW2821" s="3"/>
    </row>
    <row r="2822" spans="1:49" ht="11.25" customHeight="1">
      <c r="A2822" s="58"/>
      <c r="B2822" s="58"/>
      <c r="C2822" s="27"/>
      <c r="D2822" s="27"/>
      <c r="E2822" s="27"/>
      <c r="F2822" s="28"/>
      <c r="G2822" s="27"/>
      <c r="H2822" s="27"/>
      <c r="I2822" s="27"/>
      <c r="J2822" s="27"/>
      <c r="K2822" s="27"/>
      <c r="L2822" s="2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L2822" s="3"/>
      <c r="AM2822" s="3"/>
      <c r="AN2822" s="3"/>
      <c r="AO2822" s="3"/>
      <c r="AP2822" s="3"/>
      <c r="AQ2822" s="3"/>
      <c r="AR2822" s="3"/>
      <c r="AS2822" s="3"/>
      <c r="AT2822" s="3"/>
      <c r="AU2822" s="3"/>
      <c r="AV2822" s="3"/>
      <c r="AW2822" s="3"/>
    </row>
    <row r="2823" spans="1:49" ht="11.25" customHeight="1">
      <c r="A2823" s="57">
        <f t="shared" ref="A2823" si="4226">A2819</f>
        <v>42674</v>
      </c>
      <c r="B2823" s="57"/>
      <c r="C2823" s="27"/>
      <c r="D2823" s="27"/>
      <c r="E2823" s="27"/>
      <c r="F2823" s="27"/>
      <c r="G2823" s="27"/>
      <c r="H2823" s="27"/>
      <c r="I2823" s="27"/>
      <c r="J2823" s="27"/>
      <c r="K2823" s="27"/>
      <c r="L2823" s="2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L2823" s="3"/>
      <c r="AM2823" s="3"/>
      <c r="AN2823" s="3"/>
      <c r="AO2823" s="3"/>
      <c r="AP2823" s="3"/>
      <c r="AQ2823" s="3"/>
      <c r="AR2823" s="3"/>
      <c r="AS2823" s="3"/>
      <c r="AT2823" s="3"/>
      <c r="AU2823" s="3"/>
      <c r="AV2823" s="3"/>
      <c r="AW2823" s="3"/>
    </row>
    <row r="2824" spans="1:49" ht="11.25" customHeight="1">
      <c r="A2824" s="57"/>
      <c r="B2824" s="57"/>
      <c r="C2824" s="27"/>
      <c r="D2824" s="27"/>
      <c r="E2824" s="27"/>
      <c r="F2824" s="27"/>
      <c r="G2824" s="27"/>
      <c r="H2824" s="27"/>
      <c r="I2824" s="27"/>
      <c r="J2824" s="27"/>
      <c r="K2824" s="27"/>
      <c r="L2824" s="2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L2824" s="3"/>
      <c r="AM2824" s="3"/>
      <c r="AN2824" s="3"/>
      <c r="AO2824" s="3"/>
      <c r="AP2824" s="3"/>
      <c r="AQ2824" s="3"/>
      <c r="AR2824" s="3"/>
      <c r="AS2824" s="3"/>
      <c r="AT2824" s="3"/>
      <c r="AU2824" s="3"/>
      <c r="AV2824" s="3"/>
      <c r="AW2824" s="3"/>
    </row>
    <row r="2825" spans="1:49" ht="11.25" customHeight="1">
      <c r="A2825" s="54" t="str">
        <f>IF(COUNTIF($AE$18:$AE$60,A2819)=1,VLOOKUP(A2819,$AE$18:$AF$60,2,0),"")</f>
        <v>Reformationstag</v>
      </c>
      <c r="B2825" s="54"/>
      <c r="C2825" s="27"/>
      <c r="D2825" s="27"/>
      <c r="E2825" s="27"/>
      <c r="F2825" s="27"/>
      <c r="G2825" s="27"/>
      <c r="H2825" s="27"/>
      <c r="I2825" s="27"/>
      <c r="J2825" s="27"/>
      <c r="K2825" s="27"/>
      <c r="L2825" s="2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L2825" s="3"/>
      <c r="AM2825" s="3"/>
      <c r="AN2825" s="3"/>
      <c r="AO2825" s="3"/>
      <c r="AP2825" s="3"/>
      <c r="AQ2825" s="3"/>
      <c r="AR2825" s="3"/>
      <c r="AS2825" s="3"/>
      <c r="AT2825" s="3"/>
      <c r="AU2825" s="3"/>
      <c r="AV2825" s="3"/>
      <c r="AW2825" s="3"/>
    </row>
    <row r="2826" spans="1:49" ht="11.25" customHeight="1">
      <c r="A2826" s="55"/>
      <c r="B2826" s="55"/>
      <c r="C2826" s="29"/>
      <c r="D2826" s="29"/>
      <c r="E2826" s="29"/>
      <c r="F2826" s="29"/>
      <c r="G2826" s="29"/>
      <c r="H2826" s="29"/>
      <c r="I2826" s="29"/>
      <c r="J2826" s="29"/>
      <c r="K2826" s="29"/>
      <c r="L2826" s="29"/>
      <c r="M2826" s="11"/>
      <c r="N2826" s="11"/>
      <c r="O2826" s="11"/>
      <c r="P2826" s="11"/>
      <c r="Q2826" s="11"/>
      <c r="R2826" s="11"/>
      <c r="S2826" s="11"/>
      <c r="T2826" s="11"/>
      <c r="U2826" s="11"/>
      <c r="V2826" s="7"/>
      <c r="W2826" s="7"/>
      <c r="X2826" s="7"/>
      <c r="Y2826" s="7"/>
      <c r="Z2826" s="7"/>
      <c r="AA2826" s="7"/>
      <c r="AB2826" s="7"/>
      <c r="AC2826" s="7"/>
      <c r="AL2826" s="3"/>
      <c r="AM2826" s="3"/>
      <c r="AN2826" s="3"/>
      <c r="AO2826" s="3"/>
      <c r="AP2826" s="3"/>
      <c r="AQ2826" s="3"/>
      <c r="AR2826" s="3"/>
      <c r="AS2826" s="3"/>
      <c r="AT2826" s="3"/>
      <c r="AU2826" s="3"/>
      <c r="AV2826" s="3"/>
      <c r="AW2826" s="3"/>
    </row>
    <row r="2827" spans="1:49" ht="11.25" customHeight="1">
      <c r="A2827" s="27"/>
      <c r="B2827" s="27"/>
      <c r="C2827" s="27"/>
      <c r="D2827" s="27"/>
      <c r="E2827" s="27"/>
      <c r="F2827" s="27"/>
      <c r="G2827" s="27"/>
      <c r="H2827" s="27"/>
      <c r="I2827" s="27"/>
      <c r="J2827" s="27"/>
      <c r="K2827" s="27"/>
      <c r="L2827" s="2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L2827" s="3"/>
      <c r="AM2827" s="3"/>
      <c r="AN2827" s="3"/>
      <c r="AO2827" s="3"/>
      <c r="AP2827" s="3"/>
      <c r="AQ2827" s="3"/>
      <c r="AR2827" s="3"/>
      <c r="AS2827" s="3"/>
      <c r="AT2827" s="3"/>
      <c r="AU2827" s="3"/>
      <c r="AV2827" s="3"/>
      <c r="AW2827" s="3"/>
    </row>
    <row r="2828" spans="1:49" ht="11.25" customHeight="1">
      <c r="A2828" s="58">
        <f t="shared" ref="A2828" si="4227">A2819+1</f>
        <v>42675</v>
      </c>
      <c r="B2828" s="58"/>
      <c r="C2828" s="27"/>
      <c r="D2828" s="27"/>
      <c r="E2828" s="27"/>
      <c r="F2828" s="27"/>
      <c r="G2828" s="27"/>
      <c r="H2828" s="27"/>
      <c r="I2828" s="27"/>
      <c r="J2828" s="27"/>
      <c r="K2828" s="27"/>
      <c r="L2828" s="2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L2828" s="3"/>
      <c r="AM2828" s="3"/>
      <c r="AN2828" s="3"/>
      <c r="AO2828" s="3"/>
      <c r="AP2828" s="3"/>
      <c r="AQ2828" s="3"/>
      <c r="AR2828" s="3"/>
      <c r="AS2828" s="3"/>
      <c r="AT2828" s="3"/>
      <c r="AU2828" s="3"/>
      <c r="AV2828" s="3"/>
      <c r="AW2828" s="3"/>
    </row>
    <row r="2829" spans="1:49" ht="11.25" customHeight="1">
      <c r="A2829" s="58"/>
      <c r="B2829" s="58"/>
      <c r="C2829" s="27"/>
      <c r="D2829" s="27"/>
      <c r="E2829" s="27"/>
      <c r="F2829" s="27"/>
      <c r="G2829" s="27"/>
      <c r="H2829" s="27"/>
      <c r="I2829" s="27"/>
      <c r="J2829" s="27"/>
      <c r="K2829" s="27"/>
      <c r="L2829" s="2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L2829" s="3"/>
      <c r="AM2829" s="3"/>
      <c r="AN2829" s="3"/>
      <c r="AO2829" s="3"/>
      <c r="AP2829" s="3"/>
      <c r="AQ2829" s="3"/>
      <c r="AR2829" s="3"/>
      <c r="AS2829" s="3"/>
      <c r="AT2829" s="3"/>
      <c r="AU2829" s="3"/>
      <c r="AV2829" s="3"/>
      <c r="AW2829" s="3"/>
    </row>
    <row r="2830" spans="1:49" ht="11.25" customHeight="1">
      <c r="A2830" s="58"/>
      <c r="B2830" s="58"/>
      <c r="C2830" s="27"/>
      <c r="D2830" s="27"/>
      <c r="E2830" s="27"/>
      <c r="F2830" s="27"/>
      <c r="G2830" s="27"/>
      <c r="H2830" s="27"/>
      <c r="I2830" s="27"/>
      <c r="J2830" s="27"/>
      <c r="K2830" s="27"/>
      <c r="L2830" s="2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L2830" s="3"/>
      <c r="AM2830" s="3"/>
      <c r="AN2830" s="3"/>
      <c r="AO2830" s="3"/>
      <c r="AP2830" s="3"/>
      <c r="AQ2830" s="3"/>
      <c r="AR2830" s="3"/>
      <c r="AS2830" s="3"/>
      <c r="AT2830" s="3"/>
      <c r="AU2830" s="3"/>
      <c r="AV2830" s="3"/>
      <c r="AW2830" s="3"/>
    </row>
    <row r="2831" spans="1:49" ht="11.25" customHeight="1">
      <c r="A2831" s="58"/>
      <c r="B2831" s="58"/>
      <c r="C2831" s="27"/>
      <c r="D2831" s="27"/>
      <c r="E2831" s="27"/>
      <c r="F2831" s="27"/>
      <c r="G2831" s="27"/>
      <c r="H2831" s="27"/>
      <c r="I2831" s="27"/>
      <c r="J2831" s="27"/>
      <c r="K2831" s="27"/>
      <c r="L2831" s="2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L2831" s="3"/>
      <c r="AM2831" s="3"/>
      <c r="AN2831" s="3"/>
      <c r="AO2831" s="3"/>
      <c r="AP2831" s="3"/>
      <c r="AQ2831" s="3"/>
      <c r="AR2831" s="3"/>
      <c r="AS2831" s="3"/>
      <c r="AT2831" s="3"/>
      <c r="AU2831" s="3"/>
      <c r="AV2831" s="3"/>
      <c r="AW2831" s="3"/>
    </row>
    <row r="2832" spans="1:49" ht="11.25" customHeight="1">
      <c r="A2832" s="57">
        <f t="shared" ref="A2832" si="4228">A2828</f>
        <v>42675</v>
      </c>
      <c r="B2832" s="57"/>
      <c r="C2832" s="27"/>
      <c r="D2832" s="27"/>
      <c r="E2832" s="27"/>
      <c r="F2832" s="27"/>
      <c r="G2832" s="27"/>
      <c r="H2832" s="27"/>
      <c r="I2832" s="27"/>
      <c r="J2832" s="27"/>
      <c r="K2832" s="27"/>
      <c r="L2832" s="2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L2832" s="3"/>
      <c r="AM2832" s="3"/>
      <c r="AN2832" s="3"/>
      <c r="AO2832" s="3"/>
      <c r="AP2832" s="3"/>
      <c r="AQ2832" s="3"/>
      <c r="AR2832" s="3"/>
      <c r="AS2832" s="3"/>
      <c r="AT2832" s="3"/>
      <c r="AU2832" s="3"/>
      <c r="AV2832" s="3"/>
      <c r="AW2832" s="3"/>
    </row>
    <row r="2833" spans="1:49" ht="11.25" customHeight="1">
      <c r="A2833" s="57"/>
      <c r="B2833" s="57"/>
      <c r="C2833" s="27"/>
      <c r="D2833" s="27"/>
      <c r="E2833" s="27"/>
      <c r="F2833" s="27"/>
      <c r="G2833" s="27"/>
      <c r="H2833" s="27"/>
      <c r="I2833" s="27"/>
      <c r="J2833" s="27"/>
      <c r="K2833" s="27"/>
      <c r="L2833" s="2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L2833" s="3"/>
      <c r="AM2833" s="3"/>
      <c r="AN2833" s="3"/>
      <c r="AO2833" s="3"/>
      <c r="AP2833" s="3"/>
      <c r="AQ2833" s="3"/>
      <c r="AR2833" s="3"/>
      <c r="AS2833" s="3"/>
      <c r="AT2833" s="3"/>
      <c r="AU2833" s="3"/>
      <c r="AV2833" s="3"/>
      <c r="AW2833" s="3"/>
    </row>
    <row r="2834" spans="1:49" ht="11.25" customHeight="1">
      <c r="A2834" s="54" t="str">
        <f>IF(COUNTIF($AE$18:$AE$60,A2828)=1,VLOOKUP(A2828,$AE$18:$AF$60,2,0),"")</f>
        <v>Allerheiligen</v>
      </c>
      <c r="B2834" s="54"/>
      <c r="C2834" s="27"/>
      <c r="D2834" s="27"/>
      <c r="E2834" s="27"/>
      <c r="F2834" s="27"/>
      <c r="G2834" s="27"/>
      <c r="H2834" s="27"/>
      <c r="I2834" s="27"/>
      <c r="J2834" s="27"/>
      <c r="K2834" s="27"/>
      <c r="L2834" s="2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L2834" s="3"/>
      <c r="AM2834" s="3"/>
      <c r="AN2834" s="3"/>
      <c r="AO2834" s="3"/>
      <c r="AP2834" s="3"/>
      <c r="AQ2834" s="3"/>
      <c r="AR2834" s="3"/>
      <c r="AS2834" s="3"/>
      <c r="AT2834" s="3"/>
      <c r="AU2834" s="3"/>
      <c r="AV2834" s="3"/>
      <c r="AW2834" s="3"/>
    </row>
    <row r="2835" spans="1:49" ht="11.25" customHeight="1">
      <c r="A2835" s="55"/>
      <c r="B2835" s="55"/>
      <c r="C2835" s="29"/>
      <c r="D2835" s="29"/>
      <c r="E2835" s="29"/>
      <c r="F2835" s="29"/>
      <c r="G2835" s="29"/>
      <c r="H2835" s="29"/>
      <c r="I2835" s="29"/>
      <c r="J2835" s="29"/>
      <c r="K2835" s="29"/>
      <c r="L2835" s="29"/>
      <c r="M2835" s="11"/>
      <c r="N2835" s="11"/>
      <c r="O2835" s="11"/>
      <c r="P2835" s="11"/>
      <c r="Q2835" s="11"/>
      <c r="R2835" s="11"/>
      <c r="S2835" s="11"/>
      <c r="T2835" s="11"/>
      <c r="U2835" s="11"/>
      <c r="V2835" s="7"/>
      <c r="W2835" s="7"/>
      <c r="X2835" s="7"/>
      <c r="Y2835" s="7"/>
      <c r="Z2835" s="7"/>
      <c r="AA2835" s="7"/>
      <c r="AB2835" s="7"/>
      <c r="AC2835" s="7"/>
      <c r="AL2835" s="3"/>
      <c r="AM2835" s="3"/>
      <c r="AN2835" s="3"/>
      <c r="AO2835" s="3"/>
      <c r="AP2835" s="3"/>
      <c r="AQ2835" s="3"/>
      <c r="AR2835" s="3"/>
      <c r="AS2835" s="3"/>
      <c r="AT2835" s="3"/>
      <c r="AU2835" s="3"/>
      <c r="AV2835" s="3"/>
      <c r="AW2835" s="3"/>
    </row>
    <row r="2836" spans="1:49" ht="11.25" customHeight="1">
      <c r="A2836" s="30"/>
      <c r="B2836" s="30"/>
      <c r="C2836" s="27"/>
      <c r="D2836" s="27"/>
      <c r="E2836" s="27"/>
      <c r="F2836" s="27"/>
      <c r="G2836" s="27"/>
      <c r="H2836" s="27"/>
      <c r="I2836" s="27"/>
      <c r="J2836" s="27"/>
      <c r="K2836" s="27"/>
      <c r="L2836" s="2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L2836" s="3"/>
      <c r="AM2836" s="3"/>
      <c r="AN2836" s="3"/>
      <c r="AO2836" s="3"/>
      <c r="AP2836" s="3"/>
      <c r="AQ2836" s="3"/>
      <c r="AR2836" s="3"/>
      <c r="AS2836" s="3"/>
      <c r="AT2836" s="3"/>
      <c r="AU2836" s="3"/>
      <c r="AV2836" s="3"/>
      <c r="AW2836" s="3"/>
    </row>
    <row r="2837" spans="1:49" ht="11.25" customHeight="1">
      <c r="A2837" s="58">
        <f t="shared" ref="A2837" si="4229">A2828+1</f>
        <v>42676</v>
      </c>
      <c r="B2837" s="58"/>
      <c r="C2837" s="27"/>
      <c r="D2837" s="27"/>
      <c r="E2837" s="27"/>
      <c r="F2837" s="27"/>
      <c r="G2837" s="27"/>
      <c r="H2837" s="27"/>
      <c r="I2837" s="27"/>
      <c r="J2837" s="27"/>
      <c r="K2837" s="27"/>
      <c r="L2837" s="2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L2837" s="3"/>
      <c r="AM2837" s="3"/>
      <c r="AN2837" s="3"/>
      <c r="AO2837" s="3"/>
      <c r="AP2837" s="3"/>
      <c r="AQ2837" s="3"/>
      <c r="AR2837" s="3"/>
      <c r="AS2837" s="3"/>
      <c r="AT2837" s="3"/>
      <c r="AU2837" s="3"/>
      <c r="AV2837" s="3"/>
      <c r="AW2837" s="3"/>
    </row>
    <row r="2838" spans="1:49" ht="11.25" customHeight="1">
      <c r="A2838" s="58"/>
      <c r="B2838" s="58"/>
      <c r="C2838" s="27"/>
      <c r="D2838" s="27"/>
      <c r="E2838" s="27"/>
      <c r="F2838" s="27"/>
      <c r="G2838" s="27"/>
      <c r="H2838" s="27"/>
      <c r="I2838" s="27"/>
      <c r="J2838" s="27"/>
      <c r="K2838" s="27"/>
      <c r="L2838" s="2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L2838" s="3"/>
      <c r="AM2838" s="3"/>
      <c r="AN2838" s="3"/>
      <c r="AO2838" s="3"/>
      <c r="AP2838" s="3"/>
      <c r="AQ2838" s="3"/>
      <c r="AR2838" s="3"/>
      <c r="AS2838" s="3"/>
      <c r="AT2838" s="3"/>
      <c r="AU2838" s="3"/>
      <c r="AV2838" s="3"/>
      <c r="AW2838" s="3"/>
    </row>
    <row r="2839" spans="1:49" ht="11.25" customHeight="1">
      <c r="A2839" s="58"/>
      <c r="B2839" s="58"/>
      <c r="C2839" s="27"/>
      <c r="D2839" s="27"/>
      <c r="E2839" s="27"/>
      <c r="F2839" s="27"/>
      <c r="G2839" s="27"/>
      <c r="H2839" s="27"/>
      <c r="I2839" s="27"/>
      <c r="J2839" s="27"/>
      <c r="K2839" s="27"/>
      <c r="L2839" s="2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L2839" s="3"/>
      <c r="AM2839" s="3"/>
      <c r="AN2839" s="3"/>
      <c r="AO2839" s="3"/>
      <c r="AP2839" s="3"/>
      <c r="AQ2839" s="3"/>
      <c r="AR2839" s="3"/>
      <c r="AS2839" s="3"/>
      <c r="AT2839" s="3"/>
      <c r="AU2839" s="3"/>
      <c r="AV2839" s="3"/>
      <c r="AW2839" s="3"/>
    </row>
    <row r="2840" spans="1:49" ht="11.25" customHeight="1">
      <c r="A2840" s="58"/>
      <c r="B2840" s="58"/>
      <c r="C2840" s="27"/>
      <c r="D2840" s="27"/>
      <c r="E2840" s="27"/>
      <c r="F2840" s="27"/>
      <c r="G2840" s="27"/>
      <c r="H2840" s="27"/>
      <c r="I2840" s="27"/>
      <c r="J2840" s="27"/>
      <c r="K2840" s="27"/>
      <c r="L2840" s="2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L2840" s="3"/>
      <c r="AM2840" s="3"/>
      <c r="AN2840" s="3"/>
      <c r="AO2840" s="3"/>
      <c r="AP2840" s="3"/>
      <c r="AQ2840" s="3"/>
      <c r="AR2840" s="3"/>
      <c r="AS2840" s="3"/>
      <c r="AT2840" s="3"/>
      <c r="AU2840" s="3"/>
      <c r="AV2840" s="3"/>
      <c r="AW2840" s="3"/>
    </row>
    <row r="2841" spans="1:49" ht="11.25" customHeight="1">
      <c r="A2841" s="57">
        <f t="shared" ref="A2841" si="4230">A2837</f>
        <v>42676</v>
      </c>
      <c r="B2841" s="57"/>
      <c r="C2841" s="27"/>
      <c r="D2841" s="27"/>
      <c r="E2841" s="27"/>
      <c r="F2841" s="27"/>
      <c r="G2841" s="27"/>
      <c r="H2841" s="27"/>
      <c r="I2841" s="27"/>
      <c r="J2841" s="27"/>
      <c r="K2841" s="27"/>
      <c r="L2841" s="2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L2841" s="3"/>
      <c r="AM2841" s="3"/>
      <c r="AN2841" s="3"/>
      <c r="AO2841" s="3"/>
      <c r="AP2841" s="3"/>
      <c r="AQ2841" s="3"/>
      <c r="AR2841" s="3"/>
      <c r="AS2841" s="3"/>
      <c r="AT2841" s="3"/>
      <c r="AU2841" s="3"/>
      <c r="AV2841" s="3"/>
      <c r="AW2841" s="3"/>
    </row>
    <row r="2842" spans="1:49" ht="11.25" customHeight="1">
      <c r="A2842" s="57"/>
      <c r="B2842" s="57"/>
      <c r="C2842" s="27"/>
      <c r="D2842" s="27"/>
      <c r="E2842" s="27"/>
      <c r="F2842" s="27"/>
      <c r="G2842" s="27"/>
      <c r="H2842" s="27"/>
      <c r="I2842" s="27"/>
      <c r="J2842" s="27"/>
      <c r="K2842" s="27"/>
      <c r="L2842" s="2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L2842" s="3"/>
      <c r="AM2842" s="3"/>
      <c r="AN2842" s="3"/>
      <c r="AO2842" s="3"/>
      <c r="AP2842" s="3"/>
      <c r="AQ2842" s="3"/>
      <c r="AR2842" s="3"/>
      <c r="AS2842" s="3"/>
      <c r="AT2842" s="3"/>
      <c r="AU2842" s="3"/>
      <c r="AV2842" s="3"/>
      <c r="AW2842" s="3"/>
    </row>
    <row r="2843" spans="1:49" ht="11.25" customHeight="1">
      <c r="A2843" s="54" t="str">
        <f>IF(COUNTIF($AE$18:$AE$60,A2837)=1,VLOOKUP(A2837,$AE$18:$AF$60,2,0),"")</f>
        <v/>
      </c>
      <c r="B2843" s="54"/>
      <c r="C2843" s="27"/>
      <c r="D2843" s="27"/>
      <c r="E2843" s="27"/>
      <c r="F2843" s="27"/>
      <c r="G2843" s="27"/>
      <c r="H2843" s="27"/>
      <c r="I2843" s="27"/>
      <c r="J2843" s="27"/>
      <c r="K2843" s="27"/>
      <c r="L2843" s="2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L2843" s="3"/>
      <c r="AM2843" s="3"/>
      <c r="AN2843" s="3"/>
      <c r="AO2843" s="3"/>
      <c r="AP2843" s="3"/>
      <c r="AQ2843" s="3"/>
      <c r="AR2843" s="3"/>
      <c r="AS2843" s="3"/>
      <c r="AT2843" s="3"/>
      <c r="AU2843" s="3"/>
      <c r="AV2843" s="3"/>
      <c r="AW2843" s="3"/>
    </row>
    <row r="2844" spans="1:49" ht="11.25" customHeight="1">
      <c r="A2844" s="55"/>
      <c r="B2844" s="55"/>
      <c r="C2844" s="29"/>
      <c r="D2844" s="29"/>
      <c r="E2844" s="29"/>
      <c r="F2844" s="29"/>
      <c r="G2844" s="29"/>
      <c r="H2844" s="29"/>
      <c r="I2844" s="29"/>
      <c r="J2844" s="29"/>
      <c r="K2844" s="29"/>
      <c r="L2844" s="29"/>
      <c r="M2844" s="11"/>
      <c r="N2844" s="11"/>
      <c r="O2844" s="11"/>
      <c r="P2844" s="11"/>
      <c r="Q2844" s="11"/>
      <c r="R2844" s="11"/>
      <c r="S2844" s="11"/>
      <c r="T2844" s="11"/>
      <c r="U2844" s="11"/>
      <c r="V2844" s="7"/>
      <c r="W2844" s="7"/>
      <c r="X2844" s="7"/>
      <c r="Y2844" s="7"/>
      <c r="Z2844" s="7"/>
      <c r="AA2844" s="7"/>
      <c r="AB2844" s="7"/>
      <c r="AC2844" s="7"/>
      <c r="AL2844" s="3"/>
      <c r="AM2844" s="3"/>
      <c r="AN2844" s="3"/>
      <c r="AO2844" s="3"/>
      <c r="AP2844" s="3"/>
      <c r="AQ2844" s="3"/>
      <c r="AR2844" s="3"/>
      <c r="AS2844" s="3"/>
      <c r="AT2844" s="3"/>
      <c r="AU2844" s="3"/>
      <c r="AV2844" s="3"/>
      <c r="AW2844" s="3"/>
    </row>
    <row r="2845" spans="1:49" ht="11.25" customHeight="1">
      <c r="A2845" s="30"/>
      <c r="B2845" s="30"/>
      <c r="C2845" s="27"/>
      <c r="D2845" s="27"/>
      <c r="E2845" s="27"/>
      <c r="F2845" s="27"/>
      <c r="G2845" s="27"/>
      <c r="H2845" s="27"/>
      <c r="I2845" s="27"/>
      <c r="J2845" s="27"/>
      <c r="K2845" s="27"/>
      <c r="L2845" s="2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L2845" s="3"/>
      <c r="AM2845" s="3"/>
      <c r="AN2845" s="3"/>
      <c r="AO2845" s="3"/>
      <c r="AP2845" s="3"/>
      <c r="AQ2845" s="3"/>
      <c r="AR2845" s="3"/>
      <c r="AS2845" s="3"/>
      <c r="AT2845" s="3"/>
      <c r="AU2845" s="3"/>
      <c r="AV2845" s="3"/>
      <c r="AW2845" s="3"/>
    </row>
    <row r="2846" spans="1:49" ht="11.25" customHeight="1">
      <c r="A2846" s="58">
        <f t="shared" ref="A2846" si="4231">A2837+1</f>
        <v>42677</v>
      </c>
      <c r="B2846" s="58"/>
      <c r="C2846" s="27"/>
      <c r="D2846" s="27"/>
      <c r="E2846" s="27"/>
      <c r="F2846" s="27"/>
      <c r="G2846" s="27"/>
      <c r="H2846" s="27"/>
      <c r="I2846" s="27"/>
      <c r="J2846" s="27"/>
      <c r="K2846" s="27"/>
      <c r="L2846" s="2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L2846" s="3"/>
      <c r="AM2846" s="3"/>
      <c r="AN2846" s="3"/>
      <c r="AO2846" s="3"/>
      <c r="AP2846" s="3"/>
      <c r="AQ2846" s="3"/>
      <c r="AR2846" s="3"/>
      <c r="AS2846" s="3"/>
      <c r="AT2846" s="3"/>
      <c r="AU2846" s="3"/>
      <c r="AV2846" s="3"/>
      <c r="AW2846" s="3"/>
    </row>
    <row r="2847" spans="1:49" ht="11.25" customHeight="1">
      <c r="A2847" s="58"/>
      <c r="B2847" s="58"/>
      <c r="C2847" s="27"/>
      <c r="D2847" s="27"/>
      <c r="E2847" s="27"/>
      <c r="F2847" s="27"/>
      <c r="G2847" s="27"/>
      <c r="H2847" s="27"/>
      <c r="I2847" s="27"/>
      <c r="J2847" s="27"/>
      <c r="K2847" s="27"/>
      <c r="L2847" s="2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L2847" s="3"/>
      <c r="AM2847" s="3"/>
      <c r="AN2847" s="3"/>
      <c r="AO2847" s="3"/>
      <c r="AP2847" s="3"/>
      <c r="AQ2847" s="3"/>
      <c r="AR2847" s="3"/>
      <c r="AS2847" s="3"/>
      <c r="AT2847" s="3"/>
      <c r="AU2847" s="3"/>
      <c r="AV2847" s="3"/>
      <c r="AW2847" s="3"/>
    </row>
    <row r="2848" spans="1:49" ht="11.25" customHeight="1">
      <c r="A2848" s="58"/>
      <c r="B2848" s="58"/>
      <c r="C2848" s="27"/>
      <c r="D2848" s="27"/>
      <c r="E2848" s="27"/>
      <c r="F2848" s="27"/>
      <c r="G2848" s="27"/>
      <c r="H2848" s="27"/>
      <c r="I2848" s="27"/>
      <c r="J2848" s="27"/>
      <c r="K2848" s="27"/>
      <c r="L2848" s="2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L2848" s="3"/>
      <c r="AM2848" s="3"/>
      <c r="AN2848" s="3"/>
      <c r="AO2848" s="3"/>
      <c r="AP2848" s="3"/>
      <c r="AQ2848" s="3"/>
      <c r="AR2848" s="3"/>
      <c r="AS2848" s="3"/>
      <c r="AT2848" s="3"/>
      <c r="AU2848" s="3"/>
      <c r="AV2848" s="3"/>
      <c r="AW2848" s="3"/>
    </row>
    <row r="2849" spans="1:49" ht="11.25" customHeight="1">
      <c r="A2849" s="58"/>
      <c r="B2849" s="58"/>
      <c r="C2849" s="27"/>
      <c r="D2849" s="27"/>
      <c r="E2849" s="27"/>
      <c r="F2849" s="27"/>
      <c r="G2849" s="27"/>
      <c r="H2849" s="27"/>
      <c r="I2849" s="27"/>
      <c r="J2849" s="27"/>
      <c r="K2849" s="27"/>
      <c r="L2849" s="2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L2849" s="3"/>
      <c r="AM2849" s="3"/>
      <c r="AN2849" s="3"/>
      <c r="AO2849" s="3"/>
      <c r="AP2849" s="3"/>
      <c r="AQ2849" s="3"/>
      <c r="AR2849" s="3"/>
      <c r="AS2849" s="3"/>
      <c r="AT2849" s="3"/>
      <c r="AU2849" s="3"/>
      <c r="AV2849" s="3"/>
      <c r="AW2849" s="3"/>
    </row>
    <row r="2850" spans="1:49" ht="11.25" customHeight="1">
      <c r="A2850" s="57">
        <f t="shared" ref="A2850" si="4232">A2846</f>
        <v>42677</v>
      </c>
      <c r="B2850" s="57"/>
      <c r="C2850" s="27"/>
      <c r="D2850" s="27"/>
      <c r="E2850" s="27"/>
      <c r="F2850" s="27"/>
      <c r="G2850" s="27"/>
      <c r="H2850" s="27"/>
      <c r="I2850" s="27"/>
      <c r="J2850" s="27"/>
      <c r="K2850" s="27"/>
      <c r="L2850" s="27"/>
      <c r="M2850" s="7"/>
      <c r="N2850" s="7"/>
      <c r="O2850" s="7"/>
      <c r="P2850" s="27"/>
      <c r="Q2850" s="27"/>
      <c r="R2850" s="27"/>
      <c r="S2850" s="27"/>
      <c r="T2850" s="27"/>
      <c r="U2850" s="27"/>
      <c r="V2850" s="27"/>
      <c r="W2850" s="7"/>
      <c r="X2850" s="7"/>
      <c r="Y2850" s="7"/>
      <c r="Z2850" s="7"/>
      <c r="AA2850" s="7"/>
      <c r="AB2850" s="7"/>
      <c r="AC2850" s="7"/>
      <c r="AL2850" s="3"/>
      <c r="AM2850" s="3"/>
      <c r="AN2850" s="3"/>
      <c r="AO2850" s="3"/>
      <c r="AP2850" s="3"/>
      <c r="AQ2850" s="3"/>
      <c r="AR2850" s="3"/>
      <c r="AS2850" s="3"/>
      <c r="AT2850" s="3"/>
      <c r="AU2850" s="3"/>
      <c r="AV2850" s="3"/>
      <c r="AW2850" s="3"/>
    </row>
    <row r="2851" spans="1:49" ht="11.25" customHeight="1">
      <c r="A2851" s="57"/>
      <c r="B2851" s="57"/>
      <c r="C2851" s="27"/>
      <c r="D2851" s="27"/>
      <c r="E2851" s="27"/>
      <c r="F2851" s="27"/>
      <c r="G2851" s="27"/>
      <c r="H2851" s="27"/>
      <c r="I2851" s="27"/>
      <c r="J2851" s="27"/>
      <c r="K2851" s="27"/>
      <c r="L2851" s="27"/>
      <c r="M2851" s="7"/>
      <c r="N2851" s="7"/>
      <c r="O2851" s="7"/>
      <c r="P2851" s="27"/>
      <c r="Q2851" s="27"/>
      <c r="R2851" s="27"/>
      <c r="S2851" s="27"/>
      <c r="T2851" s="27"/>
      <c r="U2851" s="27"/>
      <c r="V2851" s="27"/>
      <c r="W2851" s="7"/>
      <c r="X2851" s="7"/>
      <c r="Y2851" s="7"/>
      <c r="Z2851" s="7"/>
      <c r="AA2851" s="7"/>
      <c r="AB2851" s="7"/>
      <c r="AC2851" s="7"/>
      <c r="AL2851" s="3"/>
      <c r="AM2851" s="3"/>
      <c r="AN2851" s="3"/>
      <c r="AO2851" s="3"/>
      <c r="AP2851" s="3"/>
      <c r="AQ2851" s="3"/>
      <c r="AR2851" s="3"/>
      <c r="AS2851" s="3"/>
      <c r="AT2851" s="3"/>
      <c r="AU2851" s="3"/>
      <c r="AV2851" s="3"/>
      <c r="AW2851" s="3"/>
    </row>
    <row r="2852" spans="1:49" ht="11.25" customHeight="1">
      <c r="A2852" s="54" t="str">
        <f>IF(COUNTIF($AE$18:$AE$60,A2846)=1,VLOOKUP(A2846,$AE$18:$AF$60,2,0),"")</f>
        <v/>
      </c>
      <c r="B2852" s="54"/>
      <c r="C2852" s="27"/>
      <c r="D2852" s="27"/>
      <c r="E2852" s="27"/>
      <c r="F2852" s="27"/>
      <c r="G2852" s="27"/>
      <c r="H2852" s="27"/>
      <c r="I2852" s="27"/>
      <c r="J2852" s="27"/>
      <c r="K2852" s="27"/>
      <c r="L2852" s="27"/>
      <c r="M2852" s="7"/>
      <c r="N2852" s="7"/>
      <c r="O2852" s="7"/>
      <c r="P2852" s="27"/>
      <c r="Q2852" s="27"/>
      <c r="R2852" s="27"/>
      <c r="S2852" s="27"/>
      <c r="T2852" s="27"/>
      <c r="U2852" s="27"/>
      <c r="V2852" s="27"/>
      <c r="W2852" s="7"/>
      <c r="X2852" s="7"/>
      <c r="Y2852" s="7"/>
      <c r="Z2852" s="7"/>
      <c r="AA2852" s="7"/>
      <c r="AB2852" s="7"/>
      <c r="AC2852" s="7"/>
      <c r="AL2852" s="3"/>
      <c r="AM2852" s="3"/>
      <c r="AN2852" s="3"/>
      <c r="AO2852" s="3"/>
      <c r="AP2852" s="3"/>
      <c r="AQ2852" s="3"/>
      <c r="AR2852" s="3"/>
      <c r="AS2852" s="3"/>
      <c r="AT2852" s="3"/>
      <c r="AU2852" s="3"/>
      <c r="AV2852" s="3"/>
      <c r="AW2852" s="3"/>
    </row>
    <row r="2853" spans="1:49" ht="11.25" customHeight="1">
      <c r="A2853" s="55"/>
      <c r="B2853" s="55"/>
      <c r="C2853" s="29"/>
      <c r="D2853" s="29"/>
      <c r="E2853" s="29"/>
      <c r="F2853" s="29"/>
      <c r="G2853" s="29"/>
      <c r="H2853" s="29"/>
      <c r="I2853" s="29"/>
      <c r="J2853" s="29"/>
      <c r="K2853" s="29"/>
      <c r="L2853" s="29"/>
      <c r="M2853" s="11"/>
      <c r="N2853" s="11"/>
      <c r="O2853" s="11"/>
      <c r="P2853" s="29"/>
      <c r="Q2853" s="29"/>
      <c r="R2853" s="29"/>
      <c r="S2853" s="29"/>
      <c r="T2853" s="29"/>
      <c r="U2853" s="29"/>
      <c r="V2853" s="27"/>
      <c r="W2853" s="7"/>
      <c r="X2853" s="7"/>
      <c r="Y2853" s="7"/>
      <c r="Z2853" s="7"/>
      <c r="AA2853" s="7"/>
      <c r="AB2853" s="7"/>
      <c r="AC2853" s="7"/>
      <c r="AL2853" s="3"/>
      <c r="AM2853" s="3"/>
      <c r="AN2853" s="3"/>
      <c r="AO2853" s="3"/>
      <c r="AP2853" s="3"/>
      <c r="AQ2853" s="3"/>
      <c r="AR2853" s="3"/>
      <c r="AS2853" s="3"/>
      <c r="AT2853" s="3"/>
      <c r="AU2853" s="3"/>
      <c r="AV2853" s="3"/>
      <c r="AW2853" s="3"/>
    </row>
    <row r="2854" spans="1:49" ht="11.25" customHeight="1">
      <c r="A2854" s="7"/>
      <c r="B2854" s="7"/>
      <c r="C2854" s="27"/>
      <c r="D2854" s="27"/>
      <c r="E2854" s="27"/>
      <c r="F2854" s="27"/>
      <c r="G2854" s="27"/>
      <c r="H2854" s="27"/>
      <c r="I2854" s="27"/>
      <c r="J2854" s="27"/>
      <c r="K2854" s="27"/>
      <c r="L2854" s="27"/>
      <c r="M2854" s="7"/>
      <c r="N2854" s="7"/>
      <c r="O2854" s="7"/>
      <c r="P2854" s="27"/>
      <c r="Q2854" s="27"/>
      <c r="R2854" s="27"/>
      <c r="S2854" s="27"/>
      <c r="T2854" s="27"/>
      <c r="U2854" s="27"/>
      <c r="V2854" s="27"/>
      <c r="W2854" s="7"/>
      <c r="X2854" s="7"/>
      <c r="Y2854" s="7"/>
      <c r="Z2854" s="7"/>
      <c r="AA2854" s="7"/>
      <c r="AB2854" s="7"/>
      <c r="AC2854" s="7"/>
      <c r="AL2854" s="3"/>
      <c r="AM2854" s="3"/>
      <c r="AN2854" s="3"/>
      <c r="AO2854" s="3"/>
      <c r="AP2854" s="3"/>
      <c r="AQ2854" s="3"/>
      <c r="AR2854" s="3"/>
      <c r="AS2854" s="3"/>
      <c r="AT2854" s="3"/>
      <c r="AU2854" s="3"/>
      <c r="AV2854" s="3"/>
      <c r="AW2854" s="3"/>
    </row>
    <row r="2855" spans="1:49" ht="11.25" customHeight="1">
      <c r="A2855" s="58">
        <f t="shared" ref="A2855" si="4233">A2846+1</f>
        <v>42678</v>
      </c>
      <c r="B2855" s="58"/>
      <c r="C2855" s="27"/>
      <c r="D2855" s="27"/>
      <c r="E2855" s="27"/>
      <c r="F2855" s="27"/>
      <c r="G2855" s="27"/>
      <c r="H2855" s="27"/>
      <c r="I2855" s="27"/>
      <c r="J2855" s="27"/>
      <c r="K2855" s="27"/>
      <c r="L2855" s="27"/>
      <c r="M2855" s="7"/>
      <c r="N2855" s="7"/>
      <c r="O2855" s="7"/>
      <c r="P2855" s="27"/>
      <c r="Q2855" s="27"/>
      <c r="R2855" s="27"/>
      <c r="S2855" s="27"/>
      <c r="T2855" s="27"/>
      <c r="U2855" s="27"/>
      <c r="V2855" s="27"/>
      <c r="X2855" s="47">
        <f t="shared" ref="X2855" si="4234">IF(DAY(A2819)&gt;$AD$5,DATE(YEAR(A2819),MONTH(A2819),1),DATE(YEAR(A2819),MONTH(A2819)-1,1))</f>
        <v>42644</v>
      </c>
      <c r="Y2855" s="47"/>
      <c r="Z2855" s="47"/>
      <c r="AA2855" s="47"/>
      <c r="AB2855" s="47"/>
      <c r="AC2855" s="18" t="str">
        <f t="shared" ref="AC2855" si="4235">IF(AB2862&lt;&gt;"",IF(EOMONTH(Y2855,0)&gt;AB2862,AB2862+1,""),"")</f>
        <v/>
      </c>
      <c r="AL2855" s="3"/>
      <c r="AM2855" s="3"/>
      <c r="AN2855" s="3"/>
      <c r="AO2855" s="3"/>
      <c r="AP2855" s="3"/>
      <c r="AQ2855" s="3"/>
      <c r="AR2855" s="3"/>
      <c r="AS2855" s="3"/>
      <c r="AT2855" s="3"/>
      <c r="AU2855" s="3"/>
      <c r="AV2855" s="3"/>
      <c r="AW2855" s="3"/>
    </row>
    <row r="2856" spans="1:49" ht="11.25" customHeight="1">
      <c r="A2856" s="58"/>
      <c r="B2856" s="58"/>
      <c r="C2856" s="27"/>
      <c r="D2856" s="27"/>
      <c r="E2856" s="27"/>
      <c r="F2856" s="27"/>
      <c r="G2856" s="27"/>
      <c r="H2856" s="27"/>
      <c r="I2856" s="27"/>
      <c r="J2856" s="27"/>
      <c r="K2856" s="27"/>
      <c r="L2856" s="27"/>
      <c r="M2856" s="7"/>
      <c r="N2856" s="7"/>
      <c r="O2856" s="7"/>
      <c r="P2856" s="27"/>
      <c r="Q2856" s="27"/>
      <c r="R2856" s="27"/>
      <c r="S2856" s="27"/>
      <c r="T2856" s="27"/>
      <c r="U2856" s="27"/>
      <c r="V2856" s="27"/>
      <c r="W2856" s="7" t="s">
        <v>35</v>
      </c>
      <c r="X2856" s="18" t="str">
        <f t="shared" ref="X2856" si="4236">IF(WEEKDAY(X2855,2)=1,DATE(YEAR(X2855),MONTH(X2855),1),"")</f>
        <v/>
      </c>
      <c r="Y2856" s="18">
        <f t="shared" ref="Y2856:AA2856" si="4237">X2862+1</f>
        <v>42646</v>
      </c>
      <c r="Z2856" s="18">
        <f t="shared" si="4237"/>
        <v>42653</v>
      </c>
      <c r="AA2856" s="18">
        <f t="shared" si="4237"/>
        <v>42660</v>
      </c>
      <c r="AB2856" s="18">
        <f t="shared" ref="AB2856" si="4238">IF(AA2862&lt;&gt;"",IF(EOMONTH(X2855,0)&gt;AA2862,AA2862+1,""),"")</f>
        <v>42667</v>
      </c>
      <c r="AC2856" s="18">
        <f t="shared" ref="AC2856" si="4239">IF(AB2862&lt;&gt;"",IF(EOMONTH(X2855,0)&gt;AB2862,AB2862+1,""),"")</f>
        <v>42674</v>
      </c>
      <c r="AL2856" s="3"/>
      <c r="AM2856" s="3"/>
      <c r="AN2856" s="3"/>
      <c r="AO2856" s="3"/>
      <c r="AP2856" s="3"/>
      <c r="AQ2856" s="3"/>
      <c r="AR2856" s="3"/>
      <c r="AS2856" s="3"/>
      <c r="AT2856" s="3"/>
      <c r="AU2856" s="3"/>
      <c r="AV2856" s="3"/>
      <c r="AW2856" s="3"/>
    </row>
    <row r="2857" spans="1:49" ht="11.25" customHeight="1">
      <c r="A2857" s="58"/>
      <c r="B2857" s="58"/>
      <c r="C2857" s="27"/>
      <c r="D2857" s="27"/>
      <c r="E2857" s="27"/>
      <c r="F2857" s="27"/>
      <c r="G2857" s="27"/>
      <c r="H2857" s="27"/>
      <c r="I2857" s="27"/>
      <c r="J2857" s="27"/>
      <c r="K2857" s="27"/>
      <c r="L2857" s="27"/>
      <c r="M2857" s="27"/>
      <c r="N2857" s="27"/>
      <c r="O2857" s="27"/>
      <c r="P2857" s="27"/>
      <c r="Q2857" s="27"/>
      <c r="R2857" s="27"/>
      <c r="S2857" s="27"/>
      <c r="T2857" s="27"/>
      <c r="U2857" s="27"/>
      <c r="V2857" s="27"/>
      <c r="W2857" s="7" t="s">
        <v>36</v>
      </c>
      <c r="X2857" s="18" t="str">
        <f t="shared" ref="X2857" si="4240">IF(X2856&lt;&gt;"",X2856+1,IF(WEEKDAY(X2855,2)=2,DATE(YEAR(X2855),MONTH(X2855),1),""))</f>
        <v/>
      </c>
      <c r="Y2857" s="18">
        <f t="shared" ref="Y2857:Y2862" si="4241">Y2856+1</f>
        <v>42647</v>
      </c>
      <c r="Z2857" s="18">
        <f t="shared" ref="Z2857:Z2862" si="4242">Z2856+1</f>
        <v>42654</v>
      </c>
      <c r="AA2857" s="18">
        <f t="shared" ref="AA2857:AA2862" si="4243">AA2856+1</f>
        <v>42661</v>
      </c>
      <c r="AB2857" s="18">
        <f t="shared" ref="AB2857" si="4244">IF(AB2856&lt;&gt;"",IF(EOMONTH(X2855,0)&gt;AB2856,AB2856+1,""),"")</f>
        <v>42668</v>
      </c>
      <c r="AC2857" s="18" t="str">
        <f t="shared" ref="AC2857" si="4245">IF(AC2856&lt;&gt;"",IF(EOMONTH(Y2855,0)&gt;AC2856,AC2856+1,""),"")</f>
        <v/>
      </c>
      <c r="AL2857" s="3"/>
      <c r="AM2857" s="3"/>
      <c r="AN2857" s="3"/>
      <c r="AO2857" s="3"/>
      <c r="AP2857" s="3"/>
      <c r="AQ2857" s="3"/>
      <c r="AR2857" s="3"/>
      <c r="AS2857" s="3"/>
      <c r="AT2857" s="3"/>
      <c r="AU2857" s="3"/>
      <c r="AV2857" s="3"/>
      <c r="AW2857" s="3"/>
    </row>
    <row r="2858" spans="1:49" ht="11.25" customHeight="1">
      <c r="A2858" s="58"/>
      <c r="B2858" s="58"/>
      <c r="C2858" s="27"/>
      <c r="D2858" s="27"/>
      <c r="E2858" s="27"/>
      <c r="F2858" s="27"/>
      <c r="G2858" s="27"/>
      <c r="H2858" s="27"/>
      <c r="I2858" s="27"/>
      <c r="J2858" s="27"/>
      <c r="K2858" s="27"/>
      <c r="L2858" s="27"/>
      <c r="M2858" s="27"/>
      <c r="N2858" s="27"/>
      <c r="O2858" s="27"/>
      <c r="P2858" s="27"/>
      <c r="Q2858" s="27"/>
      <c r="R2858" s="27"/>
      <c r="S2858" s="27"/>
      <c r="T2858" s="27"/>
      <c r="U2858" s="27"/>
      <c r="V2858" s="27"/>
      <c r="W2858" s="7" t="s">
        <v>35</v>
      </c>
      <c r="X2858" s="18" t="str">
        <f t="shared" ref="X2858" si="4246">IF(X2857&lt;&gt;"",X2857+1,IF(WEEKDAY(X2855,2)=3,DATE(YEAR(X2855),MONTH(X2855),1),""))</f>
        <v/>
      </c>
      <c r="Y2858" s="18">
        <f t="shared" si="4241"/>
        <v>42648</v>
      </c>
      <c r="Z2858" s="18">
        <f t="shared" si="4242"/>
        <v>42655</v>
      </c>
      <c r="AA2858" s="18">
        <f t="shared" si="4243"/>
        <v>42662</v>
      </c>
      <c r="AB2858" s="18">
        <f t="shared" ref="AB2858" si="4247">IF(AB2857&lt;&gt;"",IF(EOMONTH(X2855,0)&gt;AB2857,AB2857+1,""),"")</f>
        <v>42669</v>
      </c>
      <c r="AC2858" s="18" t="str">
        <f t="shared" ref="AC2858" si="4248">IF(AC2857&lt;&gt;"",IF(EOMONTH(Y2855,0)&gt;AC2857,AC2857+1,""),"")</f>
        <v/>
      </c>
      <c r="AL2858" s="3"/>
      <c r="AM2858" s="3"/>
      <c r="AN2858" s="3"/>
      <c r="AO2858" s="3"/>
      <c r="AP2858" s="3"/>
      <c r="AQ2858" s="3"/>
      <c r="AR2858" s="3"/>
      <c r="AS2858" s="3"/>
      <c r="AT2858" s="3"/>
      <c r="AU2858" s="3"/>
      <c r="AV2858" s="3"/>
      <c r="AW2858" s="3"/>
    </row>
    <row r="2859" spans="1:49" ht="11.25" customHeight="1">
      <c r="A2859" s="57">
        <f t="shared" ref="A2859" si="4249">A2855</f>
        <v>42678</v>
      </c>
      <c r="B2859" s="57"/>
      <c r="C2859" s="27"/>
      <c r="D2859" s="27"/>
      <c r="E2859" s="27"/>
      <c r="F2859" s="27"/>
      <c r="G2859" s="27"/>
      <c r="H2859" s="27"/>
      <c r="I2859" s="27"/>
      <c r="J2859" s="27"/>
      <c r="K2859" s="27"/>
      <c r="L2859" s="27"/>
      <c r="M2859" s="27"/>
      <c r="N2859" s="27"/>
      <c r="O2859" s="27"/>
      <c r="P2859" s="27"/>
      <c r="Q2859" s="27"/>
      <c r="R2859" s="27"/>
      <c r="S2859" s="27"/>
      <c r="T2859" s="27"/>
      <c r="U2859" s="27"/>
      <c r="V2859" s="27"/>
      <c r="W2859" s="7" t="s">
        <v>36</v>
      </c>
      <c r="X2859" s="18" t="str">
        <f t="shared" ref="X2859" si="4250">IF(X2858&lt;&gt;"",X2858+1,IF(WEEKDAY(X2855,2)=4,DATE(YEAR(X2855),MONTH(X2855),1),""))</f>
        <v/>
      </c>
      <c r="Y2859" s="18">
        <f t="shared" si="4241"/>
        <v>42649</v>
      </c>
      <c r="Z2859" s="18">
        <f t="shared" si="4242"/>
        <v>42656</v>
      </c>
      <c r="AA2859" s="18">
        <f t="shared" si="4243"/>
        <v>42663</v>
      </c>
      <c r="AB2859" s="18">
        <f t="shared" ref="AB2859" si="4251">IF(AB2858&lt;&gt;"",IF(EOMONTH(X2855,0)&gt;AB2858,AB2858+1,""),"")</f>
        <v>42670</v>
      </c>
      <c r="AC2859" s="18" t="str">
        <f t="shared" ref="AC2859" si="4252">IF(AC2858&lt;&gt;"",IF(EOMONTH(Y2855,0)&gt;AC2858,AC2858+1,""),"")</f>
        <v/>
      </c>
      <c r="AL2859" s="3"/>
      <c r="AM2859" s="3"/>
      <c r="AN2859" s="3"/>
      <c r="AO2859" s="3"/>
      <c r="AP2859" s="3"/>
      <c r="AQ2859" s="3"/>
      <c r="AR2859" s="3"/>
      <c r="AS2859" s="3"/>
      <c r="AT2859" s="3"/>
      <c r="AU2859" s="3"/>
      <c r="AV2859" s="3"/>
      <c r="AW2859" s="3"/>
    </row>
    <row r="2860" spans="1:49" ht="11.25" customHeight="1">
      <c r="A2860" s="57"/>
      <c r="B2860" s="57"/>
      <c r="C2860" s="27"/>
      <c r="D2860" s="27"/>
      <c r="E2860" s="27"/>
      <c r="F2860" s="27"/>
      <c r="G2860" s="27"/>
      <c r="H2860" s="27"/>
      <c r="I2860" s="27"/>
      <c r="J2860" s="27"/>
      <c r="K2860" s="27"/>
      <c r="L2860" s="27"/>
      <c r="M2860" s="27"/>
      <c r="N2860" s="27"/>
      <c r="O2860" s="27"/>
      <c r="P2860" s="27"/>
      <c r="Q2860" s="27"/>
      <c r="R2860" s="27"/>
      <c r="S2860" s="27"/>
      <c r="T2860" s="27"/>
      <c r="U2860" s="27"/>
      <c r="V2860" s="27"/>
      <c r="W2860" s="7" t="s">
        <v>37</v>
      </c>
      <c r="X2860" s="18" t="str">
        <f t="shared" ref="X2860" si="4253">IF(X2859&lt;&gt;"",X2859+1,IF(WEEKDAY(X2855,2)=5,DATE(YEAR(X2855),MONTH(X2855),1),""))</f>
        <v/>
      </c>
      <c r="Y2860" s="18">
        <f t="shared" si="4241"/>
        <v>42650</v>
      </c>
      <c r="Z2860" s="18">
        <f t="shared" si="4242"/>
        <v>42657</v>
      </c>
      <c r="AA2860" s="18">
        <f t="shared" si="4243"/>
        <v>42664</v>
      </c>
      <c r="AB2860" s="18">
        <f t="shared" ref="AB2860" si="4254">IF(AB2859&lt;&gt;"",IF(EOMONTH(X2855,0)&gt;AB2859,AB2859+1,""),"")</f>
        <v>42671</v>
      </c>
      <c r="AC2860" s="18" t="str">
        <f t="shared" ref="AC2860" si="4255">IF(AC2859&lt;&gt;"",IF(EOMONTH(Y2855,0)&gt;AC2859,AC2859+1,""),"")</f>
        <v/>
      </c>
      <c r="AL2860" s="3"/>
      <c r="AM2860" s="3"/>
      <c r="AN2860" s="3"/>
      <c r="AO2860" s="3"/>
      <c r="AP2860" s="3"/>
      <c r="AQ2860" s="3"/>
      <c r="AR2860" s="3"/>
      <c r="AS2860" s="3"/>
      <c r="AT2860" s="3"/>
      <c r="AU2860" s="3"/>
      <c r="AV2860" s="3"/>
      <c r="AW2860" s="3"/>
    </row>
    <row r="2861" spans="1:49" ht="11.25" customHeight="1">
      <c r="A2861" s="54" t="str">
        <f>IF(COUNTIF($AE$18:$AE$60,A2855)=1,VLOOKUP(A2855,$AE$18:$AF$60,2,0),"")</f>
        <v/>
      </c>
      <c r="B2861" s="54"/>
      <c r="C2861" s="27"/>
      <c r="D2861" s="27"/>
      <c r="E2861" s="27"/>
      <c r="F2861" s="27"/>
      <c r="G2861" s="27"/>
      <c r="H2861" s="27"/>
      <c r="I2861" s="27"/>
      <c r="J2861" s="27"/>
      <c r="K2861" s="27"/>
      <c r="L2861" s="27"/>
      <c r="M2861" s="27"/>
      <c r="N2861" s="27"/>
      <c r="O2861" s="27"/>
      <c r="P2861" s="27"/>
      <c r="Q2861" s="27"/>
      <c r="R2861" s="27"/>
      <c r="S2861" s="27"/>
      <c r="T2861" s="27"/>
      <c r="U2861" s="27"/>
      <c r="V2861" s="27"/>
      <c r="W2861" s="7" t="s">
        <v>38</v>
      </c>
      <c r="X2861" s="18">
        <f t="shared" ref="X2861" si="4256">IF(X2860&lt;&gt;"",X2860+1,IF(WEEKDAY(X2855,2)=6,DATE(YEAR(X2855),MONTH(X2855),1),""))</f>
        <v>42644</v>
      </c>
      <c r="Y2861" s="18">
        <f t="shared" si="4241"/>
        <v>42651</v>
      </c>
      <c r="Z2861" s="18">
        <f t="shared" si="4242"/>
        <v>42658</v>
      </c>
      <c r="AA2861" s="18">
        <f t="shared" si="4243"/>
        <v>42665</v>
      </c>
      <c r="AB2861" s="18">
        <f t="shared" ref="AB2861" si="4257">IF(AB2860&lt;&gt;"",IF(EOMONTH(X2855,0)&gt;AB2860,AB2860+1,""),"")</f>
        <v>42672</v>
      </c>
      <c r="AC2861" s="18" t="str">
        <f t="shared" ref="AC2861" si="4258">IF(AC2860&lt;&gt;"",IF(EOMONTH(Y2855,0)&gt;AC2860,AC2860+1,""),"")</f>
        <v/>
      </c>
      <c r="AL2861" s="3"/>
      <c r="AM2861" s="3"/>
      <c r="AN2861" s="3"/>
      <c r="AO2861" s="3"/>
      <c r="AP2861" s="3"/>
      <c r="AQ2861" s="3"/>
      <c r="AR2861" s="3"/>
      <c r="AS2861" s="3"/>
      <c r="AT2861" s="3"/>
      <c r="AU2861" s="3"/>
      <c r="AV2861" s="3"/>
      <c r="AW2861" s="3"/>
    </row>
    <row r="2862" spans="1:49" ht="11.25" customHeight="1">
      <c r="A2862" s="55"/>
      <c r="B2862" s="55"/>
      <c r="C2862" s="29"/>
      <c r="D2862" s="29"/>
      <c r="E2862" s="29"/>
      <c r="F2862" s="29"/>
      <c r="G2862" s="29"/>
      <c r="H2862" s="29"/>
      <c r="I2862" s="29"/>
      <c r="J2862" s="29"/>
      <c r="K2862" s="29"/>
      <c r="L2862" s="29"/>
      <c r="M2862" s="29"/>
      <c r="N2862" s="29"/>
      <c r="O2862" s="29"/>
      <c r="P2862" s="29"/>
      <c r="Q2862" s="29"/>
      <c r="R2862" s="29"/>
      <c r="S2862" s="29"/>
      <c r="T2862" s="29"/>
      <c r="U2862" s="29"/>
      <c r="V2862" s="27"/>
      <c r="W2862" s="19" t="s">
        <v>38</v>
      </c>
      <c r="X2862" s="20">
        <f t="shared" ref="X2862" si="4259">IF(X2861&lt;&gt;"",X2861+1,IF(WEEKDAY(X2855,2)=7,DATE(YEAR(X2855),MONTH(X2855),1),""))</f>
        <v>42645</v>
      </c>
      <c r="Y2862" s="20">
        <f t="shared" si="4241"/>
        <v>42652</v>
      </c>
      <c r="Z2862" s="20">
        <f t="shared" si="4242"/>
        <v>42659</v>
      </c>
      <c r="AA2862" s="20">
        <f t="shared" si="4243"/>
        <v>42666</v>
      </c>
      <c r="AB2862" s="20">
        <f t="shared" ref="AB2862" si="4260">IF(AB2861&lt;&gt;"",IF(EOMONTH(X2855,0)&gt;AB2861,AB2861+1,""),"")</f>
        <v>42673</v>
      </c>
      <c r="AC2862" s="20" t="str">
        <f t="shared" ref="AC2862" si="4261">IF(AC2861&lt;&gt;"",IF(EOMONTH(Y2855,0)&gt;AC2861,AC2861+1,""),"")</f>
        <v/>
      </c>
      <c r="AL2862" s="3"/>
      <c r="AM2862" s="3"/>
      <c r="AN2862" s="3"/>
      <c r="AO2862" s="3"/>
      <c r="AP2862" s="3"/>
      <c r="AQ2862" s="3"/>
      <c r="AR2862" s="3"/>
      <c r="AS2862" s="3"/>
      <c r="AT2862" s="3"/>
      <c r="AU2862" s="3"/>
      <c r="AV2862" s="3"/>
      <c r="AW2862" s="3"/>
    </row>
    <row r="2863" spans="1:49" ht="11.25" customHeight="1">
      <c r="A2863" s="21"/>
      <c r="B2863" s="21"/>
      <c r="C2863" s="27"/>
      <c r="D2863" s="27"/>
      <c r="E2863" s="27"/>
      <c r="F2863" s="27"/>
      <c r="G2863" s="27"/>
      <c r="H2863" s="27"/>
      <c r="I2863" s="27"/>
      <c r="J2863" s="27"/>
      <c r="K2863" s="27"/>
      <c r="L2863" s="27"/>
      <c r="M2863" s="27"/>
      <c r="N2863" s="27"/>
      <c r="O2863" s="27"/>
      <c r="P2863" s="27"/>
      <c r="Q2863" s="27"/>
      <c r="R2863" s="27"/>
      <c r="S2863" s="27"/>
      <c r="T2863" s="27"/>
      <c r="U2863" s="27"/>
      <c r="V2863" s="27"/>
      <c r="W2863" s="7"/>
      <c r="X2863" s="7"/>
      <c r="Y2863" s="7"/>
      <c r="Z2863" s="7"/>
      <c r="AA2863" s="7"/>
      <c r="AB2863" s="7"/>
      <c r="AC2863" s="27"/>
    </row>
    <row r="2864" spans="1:49" ht="11.25" customHeight="1">
      <c r="A2864" s="56">
        <f t="shared" ref="A2864" si="4262">A2855+1</f>
        <v>42679</v>
      </c>
      <c r="B2864" s="56"/>
      <c r="C2864" s="27"/>
      <c r="D2864" s="27"/>
      <c r="E2864" s="27"/>
      <c r="F2864" s="27"/>
      <c r="G2864" s="27"/>
      <c r="H2864" s="27"/>
      <c r="I2864" s="27"/>
      <c r="J2864" s="27"/>
      <c r="K2864" s="27"/>
      <c r="L2864" s="27"/>
      <c r="M2864" s="27"/>
      <c r="N2864" s="27"/>
      <c r="O2864" s="27"/>
      <c r="P2864" s="27"/>
      <c r="Q2864" s="27"/>
      <c r="R2864" s="27"/>
      <c r="S2864" s="27"/>
      <c r="T2864" s="27"/>
      <c r="U2864" s="27"/>
      <c r="V2864" s="27"/>
      <c r="X2864" s="47">
        <f t="shared" ref="X2864" si="4263">DATE(YEAR(X2855),MONTH(X2855)+1,1)</f>
        <v>42675</v>
      </c>
      <c r="Y2864" s="47"/>
      <c r="Z2864" s="47"/>
      <c r="AA2864" s="47"/>
      <c r="AB2864" s="47"/>
      <c r="AC2864" s="18" t="str">
        <f t="shared" ref="AC2864" si="4264">IF(AB2871&lt;&gt;"",IF(EOMONTH(Y2864,0)&gt;AB2871,AB2871+1,""),"")</f>
        <v/>
      </c>
    </row>
    <row r="2865" spans="1:29" ht="11.25" customHeight="1">
      <c r="A2865" s="56"/>
      <c r="B2865" s="56"/>
      <c r="C2865" s="27"/>
      <c r="D2865" s="27"/>
      <c r="E2865" s="27"/>
      <c r="F2865" s="27"/>
      <c r="G2865" s="27"/>
      <c r="H2865" s="27"/>
      <c r="I2865" s="27"/>
      <c r="J2865" s="27"/>
      <c r="K2865" s="27"/>
      <c r="L2865" s="27"/>
      <c r="M2865" s="27"/>
      <c r="N2865" s="27"/>
      <c r="O2865" s="27"/>
      <c r="P2865" s="27"/>
      <c r="Q2865" s="27"/>
      <c r="R2865" s="27"/>
      <c r="S2865" s="27"/>
      <c r="T2865" s="27"/>
      <c r="U2865" s="27"/>
      <c r="V2865" s="27"/>
      <c r="W2865" s="7" t="s">
        <v>35</v>
      </c>
      <c r="X2865" s="18" t="str">
        <f t="shared" ref="X2865" si="4265">IF(WEEKDAY(X2864,2)=1,DATE(YEAR(X2864),MONTH(X2864),1),"")</f>
        <v/>
      </c>
      <c r="Y2865" s="18">
        <f t="shared" ref="Y2865:AA2865" si="4266">X2871+1</f>
        <v>42681</v>
      </c>
      <c r="Z2865" s="18">
        <f t="shared" si="4266"/>
        <v>42688</v>
      </c>
      <c r="AA2865" s="18">
        <f t="shared" si="4266"/>
        <v>42695</v>
      </c>
      <c r="AB2865" s="18">
        <f t="shared" ref="AB2865" si="4267">IF(AA2871&lt;&gt;"",IF(EOMONTH(X2864,0)&gt;AA2871,AA2871+1,""),"")</f>
        <v>42702</v>
      </c>
      <c r="AC2865" s="18" t="str">
        <f t="shared" ref="AC2865" si="4268">IF(AB2871&lt;&gt;"",IF(EOMONTH(X2864,0)&gt;AB2871,AB2871+1,""),"")</f>
        <v/>
      </c>
    </row>
    <row r="2866" spans="1:29" ht="11.25" customHeight="1">
      <c r="A2866" s="56"/>
      <c r="B2866" s="56"/>
      <c r="C2866" s="27"/>
      <c r="D2866" s="27"/>
      <c r="E2866" s="27"/>
      <c r="F2866" s="27"/>
      <c r="G2866" s="27"/>
      <c r="H2866" s="27"/>
      <c r="I2866" s="27"/>
      <c r="J2866" s="27"/>
      <c r="K2866" s="27"/>
      <c r="L2866" s="27"/>
      <c r="M2866" s="27"/>
      <c r="N2866" s="27"/>
      <c r="O2866" s="27"/>
      <c r="P2866" s="27"/>
      <c r="Q2866" s="27"/>
      <c r="R2866" s="27"/>
      <c r="S2866" s="27"/>
      <c r="T2866" s="27"/>
      <c r="U2866" s="27"/>
      <c r="V2866" s="27"/>
      <c r="W2866" s="7" t="s">
        <v>36</v>
      </c>
      <c r="X2866" s="18">
        <f t="shared" ref="X2866" si="4269">IF(X2865&lt;&gt;"",X2865+1,IF(WEEKDAY(X2864,2)=2,DATE(YEAR(X2864),MONTH(X2864),1),""))</f>
        <v>42675</v>
      </c>
      <c r="Y2866" s="18">
        <f t="shared" ref="Y2866:Y2871" si="4270">Y2865+1</f>
        <v>42682</v>
      </c>
      <c r="Z2866" s="18">
        <f t="shared" ref="Z2866:Z2871" si="4271">Z2865+1</f>
        <v>42689</v>
      </c>
      <c r="AA2866" s="18">
        <f t="shared" ref="AA2866:AA2871" si="4272">AA2865+1</f>
        <v>42696</v>
      </c>
      <c r="AB2866" s="18">
        <f t="shared" ref="AB2866" si="4273">IF(AB2865&lt;&gt;"",IF(EOMONTH(X2864,0)&gt;AB2865,AB2865+1,""),"")</f>
        <v>42703</v>
      </c>
      <c r="AC2866" s="18" t="str">
        <f t="shared" ref="AC2866" si="4274">IF(AC2865&lt;&gt;"",IF(EOMONTH(Y2864,0)&gt;AC2865,AC2865+1,""),"")</f>
        <v/>
      </c>
    </row>
    <row r="2867" spans="1:29" ht="11.25" customHeight="1">
      <c r="A2867" s="56"/>
      <c r="B2867" s="56"/>
      <c r="C2867" s="27"/>
      <c r="D2867" s="27"/>
      <c r="E2867" s="27"/>
      <c r="F2867" s="27"/>
      <c r="G2867" s="27"/>
      <c r="H2867" s="27"/>
      <c r="I2867" s="27"/>
      <c r="J2867" s="27"/>
      <c r="K2867" s="27"/>
      <c r="L2867" s="27"/>
      <c r="M2867" s="27"/>
      <c r="N2867" s="27"/>
      <c r="O2867" s="27"/>
      <c r="P2867" s="27"/>
      <c r="Q2867" s="27"/>
      <c r="R2867" s="27"/>
      <c r="S2867" s="27"/>
      <c r="T2867" s="27"/>
      <c r="U2867" s="27"/>
      <c r="V2867" s="27"/>
      <c r="W2867" s="7" t="s">
        <v>35</v>
      </c>
      <c r="X2867" s="18">
        <f t="shared" ref="X2867" si="4275">IF(X2866&lt;&gt;"",X2866+1,IF(WEEKDAY(X2864,2)=3,DATE(YEAR(X2864),MONTH(X2864),1),""))</f>
        <v>42676</v>
      </c>
      <c r="Y2867" s="18">
        <f t="shared" si="4270"/>
        <v>42683</v>
      </c>
      <c r="Z2867" s="18">
        <f t="shared" si="4271"/>
        <v>42690</v>
      </c>
      <c r="AA2867" s="18">
        <f t="shared" si="4272"/>
        <v>42697</v>
      </c>
      <c r="AB2867" s="18">
        <f t="shared" ref="AB2867" si="4276">IF(AB2866&lt;&gt;"",IF(EOMONTH(X2864,0)&gt;AB2866,AB2866+1,""),"")</f>
        <v>42704</v>
      </c>
      <c r="AC2867" s="18" t="str">
        <f t="shared" ref="AC2867" si="4277">IF(AC2866&lt;&gt;"",IF(EOMONTH(Y2864,0)&gt;AC2866,AC2866+1,""),"")</f>
        <v/>
      </c>
    </row>
    <row r="2868" spans="1:29" ht="11.25" customHeight="1">
      <c r="A2868" s="50">
        <f t="shared" ref="A2868" si="4278">A2864</f>
        <v>42679</v>
      </c>
      <c r="B2868" s="50"/>
      <c r="C2868" s="27"/>
      <c r="D2868" s="27"/>
      <c r="E2868" s="27"/>
      <c r="F2868" s="27"/>
      <c r="G2868" s="27"/>
      <c r="H2868" s="27"/>
      <c r="I2868" s="27"/>
      <c r="J2868" s="27"/>
      <c r="K2868" s="27"/>
      <c r="L2868" s="27"/>
      <c r="M2868" s="27"/>
      <c r="N2868" s="27"/>
      <c r="O2868" s="27"/>
      <c r="P2868" s="27"/>
      <c r="Q2868" s="27"/>
      <c r="R2868" s="27"/>
      <c r="S2868" s="27"/>
      <c r="T2868" s="27"/>
      <c r="U2868" s="27"/>
      <c r="V2868" s="27"/>
      <c r="W2868" s="7" t="s">
        <v>36</v>
      </c>
      <c r="X2868" s="18">
        <f t="shared" ref="X2868" si="4279">IF(X2867&lt;&gt;"",X2867+1,IF(WEEKDAY(X2864,2)=4,DATE(YEAR(X2864),MONTH(X2864),1),""))</f>
        <v>42677</v>
      </c>
      <c r="Y2868" s="18">
        <f t="shared" si="4270"/>
        <v>42684</v>
      </c>
      <c r="Z2868" s="18">
        <f t="shared" si="4271"/>
        <v>42691</v>
      </c>
      <c r="AA2868" s="18">
        <f t="shared" si="4272"/>
        <v>42698</v>
      </c>
      <c r="AB2868" s="18" t="str">
        <f t="shared" ref="AB2868" si="4280">IF(AB2867&lt;&gt;"",IF(EOMONTH(X2864,0)&gt;AB2867,AB2867+1,""),"")</f>
        <v/>
      </c>
      <c r="AC2868" s="18" t="str">
        <f t="shared" ref="AC2868" si="4281">IF(AC2867&lt;&gt;"",IF(EOMONTH(Y2864,0)&gt;AC2867,AC2867+1,""),"")</f>
        <v/>
      </c>
    </row>
    <row r="2869" spans="1:29" ht="11.25" customHeight="1">
      <c r="A2869" s="50"/>
      <c r="B2869" s="50"/>
      <c r="C2869" s="27"/>
      <c r="D2869" s="27"/>
      <c r="E2869" s="31"/>
      <c r="F2869" s="31"/>
      <c r="G2869" s="31"/>
      <c r="H2869" s="31"/>
      <c r="I2869" s="31"/>
      <c r="J2869" s="31"/>
      <c r="K2869" s="31"/>
      <c r="L2869" s="27"/>
      <c r="M2869" s="27"/>
      <c r="N2869" s="27"/>
      <c r="O2869" s="27"/>
      <c r="P2869" s="27"/>
      <c r="Q2869" s="27"/>
      <c r="R2869" s="27"/>
      <c r="S2869" s="27"/>
      <c r="T2869" s="27"/>
      <c r="U2869" s="27"/>
      <c r="V2869" s="27"/>
      <c r="W2869" s="7" t="s">
        <v>37</v>
      </c>
      <c r="X2869" s="18">
        <f t="shared" ref="X2869" si="4282">IF(X2868&lt;&gt;"",X2868+1,IF(WEEKDAY(X2864,2)=5,DATE(YEAR(X2864),MONTH(X2864),1),""))</f>
        <v>42678</v>
      </c>
      <c r="Y2869" s="18">
        <f t="shared" si="4270"/>
        <v>42685</v>
      </c>
      <c r="Z2869" s="18">
        <f t="shared" si="4271"/>
        <v>42692</v>
      </c>
      <c r="AA2869" s="18">
        <f t="shared" si="4272"/>
        <v>42699</v>
      </c>
      <c r="AB2869" s="18" t="str">
        <f t="shared" ref="AB2869" si="4283">IF(AB2868&lt;&gt;"",IF(EOMONTH(X2864,0)&gt;AB2868,AB2868+1,""),"")</f>
        <v/>
      </c>
      <c r="AC2869" s="18" t="str">
        <f t="shared" ref="AC2869" si="4284">IF(AC2868&lt;&gt;"",IF(EOMONTH(Y2864,0)&gt;AC2868,AC2868+1,""),"")</f>
        <v/>
      </c>
    </row>
    <row r="2870" spans="1:29" ht="11.25" customHeight="1">
      <c r="A2870" s="48" t="str">
        <f>IF(COUNTIF($AE$18:$AE$60,A2864)=1,VLOOKUP(A2864,$AE$18:$AF$60,2,0),"")</f>
        <v/>
      </c>
      <c r="B2870" s="48"/>
      <c r="C2870" s="27"/>
      <c r="D2870" s="27"/>
      <c r="E2870" s="31"/>
      <c r="F2870" s="31"/>
      <c r="G2870" s="31"/>
      <c r="H2870" s="31"/>
      <c r="I2870" s="31"/>
      <c r="J2870" s="31"/>
      <c r="K2870" s="31"/>
      <c r="L2870" s="27"/>
      <c r="M2870" s="27"/>
      <c r="N2870" s="27"/>
      <c r="O2870" s="27"/>
      <c r="P2870" s="27"/>
      <c r="Q2870" s="27"/>
      <c r="R2870" s="27"/>
      <c r="S2870" s="27"/>
      <c r="T2870" s="27"/>
      <c r="U2870" s="27"/>
      <c r="V2870" s="27"/>
      <c r="W2870" s="7" t="s">
        <v>38</v>
      </c>
      <c r="X2870" s="18">
        <f t="shared" ref="X2870" si="4285">IF(X2869&lt;&gt;"",X2869+1,IF(WEEKDAY(X2864,2)=6,DATE(YEAR(X2864),MONTH(X2864),1),""))</f>
        <v>42679</v>
      </c>
      <c r="Y2870" s="18">
        <f t="shared" si="4270"/>
        <v>42686</v>
      </c>
      <c r="Z2870" s="18">
        <f t="shared" si="4271"/>
        <v>42693</v>
      </c>
      <c r="AA2870" s="18">
        <f t="shared" si="4272"/>
        <v>42700</v>
      </c>
      <c r="AB2870" s="18" t="str">
        <f t="shared" ref="AB2870" si="4286">IF(AB2869&lt;&gt;"",IF(EOMONTH(X2864,0)&gt;AB2869,AB2869+1,""),"")</f>
        <v/>
      </c>
      <c r="AC2870" s="18" t="str">
        <f t="shared" ref="AC2870" si="4287">IF(AC2869&lt;&gt;"",IF(EOMONTH(Y2864,0)&gt;AC2869,AC2869+1,""),"")</f>
        <v/>
      </c>
    </row>
    <row r="2871" spans="1:29" ht="11.25" customHeight="1">
      <c r="A2871" s="49"/>
      <c r="B2871" s="49"/>
      <c r="C2871" s="29"/>
      <c r="D2871" s="29"/>
      <c r="E2871" s="29"/>
      <c r="F2871" s="29"/>
      <c r="G2871" s="29"/>
      <c r="H2871" s="29"/>
      <c r="I2871" s="29"/>
      <c r="J2871" s="29"/>
      <c r="K2871" s="29"/>
      <c r="L2871" s="29"/>
      <c r="M2871" s="29"/>
      <c r="N2871" s="29"/>
      <c r="O2871" s="29"/>
      <c r="P2871" s="29"/>
      <c r="Q2871" s="29"/>
      <c r="R2871" s="29"/>
      <c r="S2871" s="29"/>
      <c r="T2871" s="29"/>
      <c r="U2871" s="29"/>
      <c r="V2871" s="27"/>
      <c r="W2871" s="19" t="s">
        <v>38</v>
      </c>
      <c r="X2871" s="20">
        <f t="shared" ref="X2871" si="4288">IF(X2870&lt;&gt;"",X2870+1,IF(WEEKDAY(X2864,2)=7,DATE(YEAR(X2864),MONTH(X2864),1),""))</f>
        <v>42680</v>
      </c>
      <c r="Y2871" s="20">
        <f t="shared" si="4270"/>
        <v>42687</v>
      </c>
      <c r="Z2871" s="20">
        <f t="shared" si="4271"/>
        <v>42694</v>
      </c>
      <c r="AA2871" s="20">
        <f t="shared" si="4272"/>
        <v>42701</v>
      </c>
      <c r="AB2871" s="20" t="str">
        <f t="shared" ref="AB2871" si="4289">IF(AB2870&lt;&gt;"",IF(EOMONTH(X2864,0)&gt;AB2870,AB2870+1,""),"")</f>
        <v/>
      </c>
      <c r="AC2871" s="20" t="str">
        <f t="shared" ref="AC2871" si="4290">IF(AC2870&lt;&gt;"",IF(EOMONTH(Y2864,0)&gt;AC2870,AC2870+1,""),"")</f>
        <v/>
      </c>
    </row>
    <row r="2872" spans="1:29" ht="11.25" customHeight="1">
      <c r="A2872" s="25"/>
      <c r="B2872" s="25"/>
      <c r="C2872" s="27"/>
      <c r="D2872" s="27"/>
      <c r="E2872" s="27"/>
      <c r="F2872" s="27"/>
      <c r="G2872" s="27"/>
      <c r="H2872" s="27"/>
      <c r="I2872" s="27"/>
      <c r="J2872" s="27"/>
      <c r="K2872" s="27"/>
      <c r="L2872" s="27"/>
      <c r="M2872" s="27"/>
      <c r="N2872" s="27"/>
      <c r="O2872" s="27"/>
      <c r="P2872" s="27"/>
      <c r="Q2872" s="27"/>
      <c r="R2872" s="27"/>
      <c r="S2872" s="27"/>
      <c r="T2872" s="27"/>
      <c r="U2872" s="27"/>
      <c r="V2872" s="27"/>
      <c r="W2872" s="7"/>
      <c r="X2872" s="7"/>
      <c r="Y2872" s="7"/>
      <c r="Z2872" s="7"/>
      <c r="AA2872" s="7"/>
      <c r="AB2872" s="7"/>
      <c r="AC2872" s="27"/>
    </row>
    <row r="2873" spans="1:29" ht="11.25" customHeight="1">
      <c r="A2873" s="56">
        <f t="shared" ref="A2873" si="4291">A2864+1</f>
        <v>42680</v>
      </c>
      <c r="B2873" s="56"/>
      <c r="C2873" s="27"/>
      <c r="D2873" s="27"/>
      <c r="E2873" s="27"/>
      <c r="F2873" s="27"/>
      <c r="G2873" s="27"/>
      <c r="H2873" s="27"/>
      <c r="I2873" s="27"/>
      <c r="J2873" s="27"/>
      <c r="K2873" s="27"/>
      <c r="L2873" s="27"/>
      <c r="M2873" s="27"/>
      <c r="N2873" s="27"/>
      <c r="O2873" s="27"/>
      <c r="P2873" s="27"/>
      <c r="Q2873" s="27"/>
      <c r="R2873" s="27"/>
      <c r="S2873" s="27"/>
      <c r="T2873" s="27"/>
      <c r="U2873" s="27"/>
      <c r="V2873" s="27"/>
      <c r="X2873" s="47">
        <f t="shared" ref="X2873" si="4292">DATE(YEAR(X2864),MONTH(X2864)+1,1)</f>
        <v>42705</v>
      </c>
      <c r="Y2873" s="47"/>
      <c r="Z2873" s="47"/>
      <c r="AA2873" s="47"/>
      <c r="AB2873" s="47"/>
      <c r="AC2873" s="18" t="str">
        <f t="shared" ref="AC2873" si="4293">IF(AB2880&lt;&gt;"",IF(EOMONTH(Y2873,0)&gt;AB2880,AB2880+1,""),"")</f>
        <v/>
      </c>
    </row>
    <row r="2874" spans="1:29" ht="11.25" customHeight="1">
      <c r="A2874" s="56"/>
      <c r="B2874" s="56"/>
      <c r="C2874" s="27"/>
      <c r="D2874" s="27"/>
      <c r="E2874" s="27"/>
      <c r="F2874" s="27"/>
      <c r="G2874" s="27"/>
      <c r="H2874" s="27"/>
      <c r="I2874" s="27"/>
      <c r="J2874" s="27"/>
      <c r="K2874" s="27"/>
      <c r="L2874" s="27"/>
      <c r="M2874" s="27"/>
      <c r="N2874" s="27"/>
      <c r="O2874" s="27"/>
      <c r="P2874" s="27"/>
      <c r="Q2874" s="27"/>
      <c r="R2874" s="27"/>
      <c r="S2874" s="27"/>
      <c r="T2874" s="27"/>
      <c r="U2874" s="27"/>
      <c r="V2874" s="27"/>
      <c r="W2874" s="7" t="s">
        <v>35</v>
      </c>
      <c r="X2874" s="18" t="str">
        <f t="shared" ref="X2874" si="4294">IF(WEEKDAY(X2873,2)=1,DATE(YEAR(X2873),MONTH(X2873),1),"")</f>
        <v/>
      </c>
      <c r="Y2874" s="18">
        <f t="shared" ref="Y2874:AA2874" si="4295">X2880+1</f>
        <v>42709</v>
      </c>
      <c r="Z2874" s="18">
        <f t="shared" si="4295"/>
        <v>42716</v>
      </c>
      <c r="AA2874" s="18">
        <f t="shared" si="4295"/>
        <v>42723</v>
      </c>
      <c r="AB2874" s="18">
        <f t="shared" ref="AB2874" si="4296">IF(AA2880&lt;&gt;"",IF(EOMONTH(X2873,0)&gt;AA2880,AA2880+1,""),"")</f>
        <v>42730</v>
      </c>
      <c r="AC2874" s="18" t="str">
        <f t="shared" ref="AC2874" si="4297">IF(AB2880&lt;&gt;"",IF(EOMONTH(X2873,0)&gt;AB2880,AB2880+1,""),"")</f>
        <v/>
      </c>
    </row>
    <row r="2875" spans="1:29" ht="11.25" customHeight="1">
      <c r="A2875" s="56"/>
      <c r="B2875" s="56"/>
      <c r="C2875" s="27"/>
      <c r="D2875" s="27"/>
      <c r="E2875" s="27"/>
      <c r="F2875" s="27"/>
      <c r="G2875" s="27"/>
      <c r="H2875" s="27"/>
      <c r="I2875" s="27"/>
      <c r="J2875" s="27"/>
      <c r="K2875" s="27"/>
      <c r="L2875" s="27"/>
      <c r="M2875" s="27"/>
      <c r="N2875" s="27"/>
      <c r="O2875" s="27"/>
      <c r="P2875" s="27"/>
      <c r="Q2875" s="27"/>
      <c r="R2875" s="27"/>
      <c r="S2875" s="27"/>
      <c r="T2875" s="27"/>
      <c r="U2875" s="27"/>
      <c r="V2875" s="27"/>
      <c r="W2875" s="7" t="s">
        <v>36</v>
      </c>
      <c r="X2875" s="18" t="str">
        <f t="shared" ref="X2875" si="4298">IF(X2874&lt;&gt;"",X2874+1,IF(WEEKDAY(X2873,2)=2,DATE(YEAR(X2873),MONTH(X2873),1),""))</f>
        <v/>
      </c>
      <c r="Y2875" s="18">
        <f t="shared" ref="Y2875" si="4299">Y2874+1</f>
        <v>42710</v>
      </c>
      <c r="Z2875" s="18">
        <f t="shared" ref="Z2875" si="4300">Z2874+1</f>
        <v>42717</v>
      </c>
      <c r="AA2875" s="18">
        <f t="shared" ref="AA2875" si="4301">AA2874+1</f>
        <v>42724</v>
      </c>
      <c r="AB2875" s="18">
        <f t="shared" ref="AB2875" si="4302">IF(AB2874&lt;&gt;"",IF(EOMONTH(X2873,0)&gt;AB2874,AB2874+1,""),"")</f>
        <v>42731</v>
      </c>
      <c r="AC2875" s="18" t="str">
        <f t="shared" ref="AC2875" si="4303">IF(AC2874&lt;&gt;"",IF(EOMONTH(Y2873,0)&gt;AC2874,AC2874+1,""),"")</f>
        <v/>
      </c>
    </row>
    <row r="2876" spans="1:29" ht="11.25" customHeight="1">
      <c r="A2876" s="56"/>
      <c r="B2876" s="56"/>
      <c r="C2876" s="27"/>
      <c r="D2876" s="27"/>
      <c r="E2876" s="27"/>
      <c r="F2876" s="27"/>
      <c r="G2876" s="27"/>
      <c r="H2876" s="27"/>
      <c r="I2876" s="27"/>
      <c r="J2876" s="27"/>
      <c r="K2876" s="27"/>
      <c r="L2876" s="27"/>
      <c r="M2876" s="27"/>
      <c r="N2876" s="27"/>
      <c r="O2876" s="27"/>
      <c r="P2876" s="27"/>
      <c r="Q2876" s="27"/>
      <c r="R2876" s="27"/>
      <c r="S2876" s="27"/>
      <c r="T2876" s="27"/>
      <c r="U2876" s="27"/>
      <c r="V2876" s="7"/>
      <c r="W2876" s="7" t="s">
        <v>35</v>
      </c>
      <c r="X2876" s="18" t="str">
        <f t="shared" ref="X2876" si="4304">IF(X2875&lt;&gt;"",X2875+1,IF(WEEKDAY(X2873,2)=3,DATE(YEAR(X2873),MONTH(X2873),1),""))</f>
        <v/>
      </c>
      <c r="Y2876" s="18">
        <f t="shared" ref="Y2876:AA2876" si="4305">Y2875+1</f>
        <v>42711</v>
      </c>
      <c r="Z2876" s="18">
        <f t="shared" si="4305"/>
        <v>42718</v>
      </c>
      <c r="AA2876" s="18">
        <f t="shared" si="4305"/>
        <v>42725</v>
      </c>
      <c r="AB2876" s="18">
        <f t="shared" ref="AB2876" si="4306">IF(AB2875&lt;&gt;"",IF(EOMONTH(X2873,0)&gt;AB2875,AB2875+1,""),"")</f>
        <v>42732</v>
      </c>
      <c r="AC2876" s="18" t="str">
        <f t="shared" ref="AC2876" si="4307">IF(AC2875&lt;&gt;"",IF(EOMONTH(Y2873,0)&gt;AC2875,AC2875+1,""),"")</f>
        <v/>
      </c>
    </row>
    <row r="2877" spans="1:29" ht="11.25" customHeight="1">
      <c r="A2877" s="50">
        <f t="shared" ref="A2877" si="4308">A2873</f>
        <v>42680</v>
      </c>
      <c r="B2877" s="50"/>
      <c r="C2877" s="27"/>
      <c r="D2877" s="27"/>
      <c r="E2877" s="27"/>
      <c r="F2877" s="27"/>
      <c r="G2877" s="27"/>
      <c r="H2877" s="27"/>
      <c r="I2877" s="27"/>
      <c r="J2877" s="27"/>
      <c r="K2877" s="27"/>
      <c r="L2877" s="27"/>
      <c r="M2877" s="27"/>
      <c r="N2877" s="27"/>
      <c r="O2877" s="27"/>
      <c r="P2877" s="27"/>
      <c r="Q2877" s="27"/>
      <c r="R2877" s="27"/>
      <c r="S2877" s="27"/>
      <c r="T2877" s="27"/>
      <c r="U2877" s="27"/>
      <c r="V2877" s="7"/>
      <c r="W2877" s="7" t="s">
        <v>36</v>
      </c>
      <c r="X2877" s="18">
        <f t="shared" ref="X2877" si="4309">IF(X2876&lt;&gt;"",X2876+1,IF(WEEKDAY(X2873,2)=4,DATE(YEAR(X2873),MONTH(X2873),1),""))</f>
        <v>42705</v>
      </c>
      <c r="Y2877" s="18">
        <f t="shared" ref="Y2877:AA2877" si="4310">Y2876+1</f>
        <v>42712</v>
      </c>
      <c r="Z2877" s="18">
        <f t="shared" si="4310"/>
        <v>42719</v>
      </c>
      <c r="AA2877" s="18">
        <f t="shared" si="4310"/>
        <v>42726</v>
      </c>
      <c r="AB2877" s="18">
        <f t="shared" ref="AB2877" si="4311">IF(AB2876&lt;&gt;"",IF(EOMONTH(X2873,0)&gt;AB2876,AB2876+1,""),"")</f>
        <v>42733</v>
      </c>
      <c r="AC2877" s="18" t="str">
        <f t="shared" ref="AC2877" si="4312">IF(AC2876&lt;&gt;"",IF(EOMONTH(Y2873,0)&gt;AC2876,AC2876+1,""),"")</f>
        <v/>
      </c>
    </row>
    <row r="2878" spans="1:29" ht="11.25" customHeight="1">
      <c r="A2878" s="50"/>
      <c r="B2878" s="50"/>
      <c r="C2878" s="27"/>
      <c r="D2878" s="27"/>
      <c r="E2878" s="27"/>
      <c r="F2878" s="27"/>
      <c r="G2878" s="27"/>
      <c r="H2878" s="27"/>
      <c r="I2878" s="27"/>
      <c r="J2878" s="27"/>
      <c r="K2878" s="27"/>
      <c r="L2878" s="27"/>
      <c r="M2878" s="27"/>
      <c r="N2878" s="27"/>
      <c r="O2878" s="27"/>
      <c r="P2878" s="27"/>
      <c r="Q2878" s="27"/>
      <c r="R2878" s="27"/>
      <c r="S2878" s="27"/>
      <c r="T2878" s="27"/>
      <c r="U2878" s="27"/>
      <c r="V2878" s="7"/>
      <c r="W2878" s="7" t="s">
        <v>37</v>
      </c>
      <c r="X2878" s="18">
        <f t="shared" ref="X2878" si="4313">IF(X2877&lt;&gt;"",X2877+1,IF(WEEKDAY(X2873,2)=5,DATE(YEAR(X2873),MONTH(X2873),1),""))</f>
        <v>42706</v>
      </c>
      <c r="Y2878" s="18">
        <f t="shared" ref="Y2878:AA2878" si="4314">Y2877+1</f>
        <v>42713</v>
      </c>
      <c r="Z2878" s="18">
        <f t="shared" si="4314"/>
        <v>42720</v>
      </c>
      <c r="AA2878" s="18">
        <f t="shared" si="4314"/>
        <v>42727</v>
      </c>
      <c r="AB2878" s="18">
        <f t="shared" ref="AB2878" si="4315">IF(AB2877&lt;&gt;"",IF(EOMONTH(X2873,0)&gt;AB2877,AB2877+1,""),"")</f>
        <v>42734</v>
      </c>
      <c r="AC2878" s="18" t="str">
        <f t="shared" ref="AC2878" si="4316">IF(AC2877&lt;&gt;"",IF(EOMONTH(Y2873,0)&gt;AC2877,AC2877+1,""),"")</f>
        <v/>
      </c>
    </row>
    <row r="2879" spans="1:29" ht="11.25" customHeight="1">
      <c r="A2879" s="48" t="str">
        <f>IF(COUNTIF($AE$18:$AE$60,A2873)=1,VLOOKUP(A2873,$AE$18:$AF$60,2,0),"")</f>
        <v/>
      </c>
      <c r="B2879" s="48"/>
      <c r="C2879" s="27"/>
      <c r="D2879" s="27"/>
      <c r="E2879" s="27"/>
      <c r="F2879" s="27"/>
      <c r="G2879" s="27"/>
      <c r="H2879" s="27"/>
      <c r="I2879" s="27"/>
      <c r="J2879" s="27"/>
      <c r="K2879" s="27"/>
      <c r="L2879" s="27"/>
      <c r="M2879" s="27"/>
      <c r="N2879" s="27"/>
      <c r="O2879" s="27"/>
      <c r="P2879" s="27"/>
      <c r="Q2879" s="27"/>
      <c r="R2879" s="27"/>
      <c r="S2879" s="27"/>
      <c r="T2879" s="27"/>
      <c r="U2879" s="27"/>
      <c r="V2879" s="7"/>
      <c r="W2879" s="7" t="s">
        <v>38</v>
      </c>
      <c r="X2879" s="18">
        <f t="shared" ref="X2879" si="4317">IF(X2878&lt;&gt;"",X2878+1,IF(WEEKDAY(X2873,2)=6,DATE(YEAR(X2873),MONTH(X2873),1),""))</f>
        <v>42707</v>
      </c>
      <c r="Y2879" s="18">
        <f t="shared" ref="Y2879:AA2879" si="4318">Y2878+1</f>
        <v>42714</v>
      </c>
      <c r="Z2879" s="18">
        <f t="shared" si="4318"/>
        <v>42721</v>
      </c>
      <c r="AA2879" s="18">
        <f t="shared" si="4318"/>
        <v>42728</v>
      </c>
      <c r="AB2879" s="18">
        <f t="shared" ref="AB2879" si="4319">IF(AB2878&lt;&gt;"",IF(EOMONTH(X2873,0)&gt;AB2878,AB2878+1,""),"")</f>
        <v>42735</v>
      </c>
      <c r="AC2879" s="18" t="str">
        <f t="shared" ref="AC2879" si="4320">IF(AC2878&lt;&gt;"",IF(EOMONTH(Y2873,0)&gt;AC2878,AC2878+1,""),"")</f>
        <v/>
      </c>
    </row>
    <row r="2880" spans="1:29" ht="11.25" customHeight="1">
      <c r="A2880" s="49"/>
      <c r="B2880" s="49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7"/>
      <c r="W2880" s="19" t="s">
        <v>38</v>
      </c>
      <c r="X2880" s="20">
        <f t="shared" ref="X2880" si="4321">IF(X2879&lt;&gt;"",X2879+1,IF(WEEKDAY(X2873,2)=7,DATE(YEAR(X2873),MONTH(X2873),1),""))</f>
        <v>42708</v>
      </c>
      <c r="Y2880" s="20">
        <f t="shared" ref="Y2880:AA2880" si="4322">Y2879+1</f>
        <v>42715</v>
      </c>
      <c r="Z2880" s="20">
        <f t="shared" si="4322"/>
        <v>42722</v>
      </c>
      <c r="AA2880" s="20">
        <f t="shared" si="4322"/>
        <v>42729</v>
      </c>
      <c r="AB2880" s="20" t="str">
        <f t="shared" ref="AB2880" si="4323">IF(AB2879&lt;&gt;"",IF(EOMONTH(X2873,0)&gt;AB2879,AB2879+1,""),"")</f>
        <v/>
      </c>
      <c r="AC2880" s="20" t="str">
        <f t="shared" ref="AC2880" si="4324">IF(AC2879&lt;&gt;"",IF(EOMONTH(Y2873,0)&gt;AC2879,AC2879+1,""),"")</f>
        <v/>
      </c>
    </row>
    <row r="2881" spans="1:29" ht="33.75" customHeight="1">
      <c r="A2881" s="51">
        <f>TRUNC((A2883-WEEKDAY(A2883,2)-DATE(YEAR(A2883+4-WEEKDAY(A2883,2)),1,-10))/7)</f>
        <v>45</v>
      </c>
      <c r="B2881" s="51"/>
      <c r="C2881" s="52" t="str">
        <f>IF(MONTH(A2883)=MONTH(A2937),VLOOKUP(MONTH(A2883),$AI$1:$AJ$12,2,2)&amp;" "&amp;YEAR(A2883),VLOOKUP(MONTH(A2883),$AI$1:$AJ$12,2,2)&amp;" "&amp;YEAR(A2883)&amp;" / "&amp;VLOOKUP(MONTH(A2937),$AI$1:$AJ$12,2,2)&amp;" "&amp;YEAR(A2937))</f>
        <v>November 2016</v>
      </c>
      <c r="D2881" s="52"/>
      <c r="E2881" s="52"/>
      <c r="F2881" s="52"/>
      <c r="G2881" s="52"/>
      <c r="H2881" s="52"/>
      <c r="I2881" s="52"/>
      <c r="J2881" s="52"/>
      <c r="K2881" s="52"/>
      <c r="L2881" s="52"/>
      <c r="M2881" s="52" t="str">
        <f t="shared" ref="M2881" si="4325">C2881</f>
        <v>November 2016</v>
      </c>
      <c r="N2881" s="52"/>
      <c r="O2881" s="52"/>
      <c r="P2881" s="52"/>
      <c r="Q2881" s="52"/>
      <c r="R2881" s="52"/>
      <c r="S2881" s="52"/>
      <c r="T2881" s="52"/>
      <c r="U2881" s="52"/>
      <c r="V2881" s="52"/>
      <c r="W2881" s="52"/>
      <c r="X2881" s="52"/>
      <c r="Y2881" s="52"/>
      <c r="Z2881" s="53">
        <f t="shared" ref="Z2881" si="4326">A2881</f>
        <v>45</v>
      </c>
      <c r="AA2881" s="53"/>
      <c r="AB2881" s="53"/>
      <c r="AC2881" s="53"/>
    </row>
    <row r="2882" spans="1:29" ht="11.25" customHeight="1">
      <c r="A2882" s="27"/>
      <c r="B2882" s="27"/>
      <c r="C2882" s="27"/>
      <c r="D2882" s="27"/>
      <c r="E2882" s="27"/>
      <c r="F2882" s="27"/>
      <c r="G2882" s="27"/>
      <c r="H2882" s="27"/>
      <c r="I2882" s="27"/>
      <c r="J2882" s="27"/>
      <c r="K2882" s="27"/>
      <c r="L2882" s="2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</row>
    <row r="2883" spans="1:29" ht="11.25" customHeight="1">
      <c r="A2883" s="58">
        <f t="shared" ref="A2883" si="4327">A2873+1</f>
        <v>42681</v>
      </c>
      <c r="B2883" s="58"/>
      <c r="C2883" s="27"/>
      <c r="D2883" s="27"/>
      <c r="E2883" s="27"/>
      <c r="F2883" s="27"/>
      <c r="G2883" s="27"/>
      <c r="H2883" s="27"/>
      <c r="I2883" s="27"/>
      <c r="J2883" s="27"/>
      <c r="K2883" s="27"/>
      <c r="L2883" s="2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</row>
    <row r="2884" spans="1:29" ht="11.25" customHeight="1">
      <c r="A2884" s="58"/>
      <c r="B2884" s="58"/>
      <c r="C2884" s="27"/>
      <c r="D2884" s="27"/>
      <c r="E2884" s="27"/>
      <c r="F2884" s="27"/>
      <c r="G2884" s="27"/>
      <c r="H2884" s="27"/>
      <c r="I2884" s="27"/>
      <c r="J2884" s="27"/>
      <c r="K2884" s="27"/>
      <c r="L2884" s="2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</row>
    <row r="2885" spans="1:29" ht="11.25" customHeight="1">
      <c r="A2885" s="58"/>
      <c r="B2885" s="58"/>
      <c r="C2885" s="27"/>
      <c r="D2885" s="27"/>
      <c r="E2885" s="27"/>
      <c r="F2885" s="27"/>
      <c r="G2885" s="27"/>
      <c r="H2885" s="27"/>
      <c r="I2885" s="27"/>
      <c r="J2885" s="27"/>
      <c r="K2885" s="27"/>
      <c r="L2885" s="2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</row>
    <row r="2886" spans="1:29" ht="11.25" customHeight="1">
      <c r="A2886" s="58"/>
      <c r="B2886" s="58"/>
      <c r="C2886" s="27"/>
      <c r="D2886" s="27"/>
      <c r="E2886" s="27"/>
      <c r="F2886" s="28"/>
      <c r="G2886" s="27"/>
      <c r="H2886" s="27"/>
      <c r="I2886" s="27"/>
      <c r="J2886" s="27"/>
      <c r="K2886" s="27"/>
      <c r="L2886" s="2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</row>
    <row r="2887" spans="1:29" ht="11.25" customHeight="1">
      <c r="A2887" s="57">
        <f t="shared" ref="A2887" si="4328">A2883</f>
        <v>42681</v>
      </c>
      <c r="B2887" s="57"/>
      <c r="C2887" s="27"/>
      <c r="D2887" s="27"/>
      <c r="E2887" s="27"/>
      <c r="F2887" s="27"/>
      <c r="G2887" s="27"/>
      <c r="H2887" s="27"/>
      <c r="I2887" s="27"/>
      <c r="J2887" s="27"/>
      <c r="K2887" s="27"/>
      <c r="L2887" s="2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</row>
    <row r="2888" spans="1:29" ht="11.25" customHeight="1">
      <c r="A2888" s="57"/>
      <c r="B2888" s="57"/>
      <c r="C2888" s="27"/>
      <c r="D2888" s="27"/>
      <c r="E2888" s="27"/>
      <c r="F2888" s="27"/>
      <c r="G2888" s="27"/>
      <c r="H2888" s="27"/>
      <c r="I2888" s="27"/>
      <c r="J2888" s="27"/>
      <c r="K2888" s="27"/>
      <c r="L2888" s="2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</row>
    <row r="2889" spans="1:29" ht="11.25" customHeight="1">
      <c r="A2889" s="54" t="str">
        <f>IF(COUNTIF($AE$18:$AE$60,A2883)=1,VLOOKUP(A2883,$AE$18:$AF$60,2,0),"")</f>
        <v/>
      </c>
      <c r="B2889" s="54"/>
      <c r="C2889" s="27"/>
      <c r="D2889" s="27"/>
      <c r="E2889" s="27"/>
      <c r="F2889" s="27"/>
      <c r="G2889" s="27"/>
      <c r="H2889" s="27"/>
      <c r="I2889" s="27"/>
      <c r="J2889" s="27"/>
      <c r="K2889" s="27"/>
      <c r="L2889" s="2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</row>
    <row r="2890" spans="1:29" ht="11.25" customHeight="1">
      <c r="A2890" s="55"/>
      <c r="B2890" s="55"/>
      <c r="C2890" s="29"/>
      <c r="D2890" s="29"/>
      <c r="E2890" s="29"/>
      <c r="F2890" s="29"/>
      <c r="G2890" s="29"/>
      <c r="H2890" s="29"/>
      <c r="I2890" s="29"/>
      <c r="J2890" s="29"/>
      <c r="K2890" s="29"/>
      <c r="L2890" s="29"/>
      <c r="M2890" s="11"/>
      <c r="N2890" s="11"/>
      <c r="O2890" s="11"/>
      <c r="P2890" s="11"/>
      <c r="Q2890" s="11"/>
      <c r="R2890" s="11"/>
      <c r="S2890" s="11"/>
      <c r="T2890" s="11"/>
      <c r="U2890" s="11"/>
      <c r="V2890" s="7"/>
      <c r="W2890" s="7"/>
      <c r="X2890" s="7"/>
      <c r="Y2890" s="7"/>
      <c r="Z2890" s="7"/>
      <c r="AA2890" s="7"/>
      <c r="AB2890" s="7"/>
      <c r="AC2890" s="7"/>
    </row>
    <row r="2891" spans="1:29" ht="11.25" customHeight="1">
      <c r="A2891" s="27"/>
      <c r="B2891" s="27"/>
      <c r="C2891" s="27"/>
      <c r="D2891" s="27"/>
      <c r="E2891" s="27"/>
      <c r="F2891" s="27"/>
      <c r="G2891" s="27"/>
      <c r="H2891" s="27"/>
      <c r="I2891" s="27"/>
      <c r="J2891" s="27"/>
      <c r="K2891" s="27"/>
      <c r="L2891" s="2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</row>
    <row r="2892" spans="1:29" ht="11.25" customHeight="1">
      <c r="A2892" s="58">
        <f t="shared" ref="A2892" si="4329">A2883+1</f>
        <v>42682</v>
      </c>
      <c r="B2892" s="58"/>
      <c r="C2892" s="27"/>
      <c r="D2892" s="27"/>
      <c r="E2892" s="27"/>
      <c r="F2892" s="27"/>
      <c r="G2892" s="27"/>
      <c r="H2892" s="27"/>
      <c r="I2892" s="27"/>
      <c r="J2892" s="27"/>
      <c r="K2892" s="27"/>
      <c r="L2892" s="2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</row>
    <row r="2893" spans="1:29" ht="11.25" customHeight="1">
      <c r="A2893" s="58"/>
      <c r="B2893" s="58"/>
      <c r="C2893" s="27"/>
      <c r="D2893" s="27"/>
      <c r="E2893" s="27"/>
      <c r="F2893" s="27"/>
      <c r="G2893" s="27"/>
      <c r="H2893" s="27"/>
      <c r="I2893" s="27"/>
      <c r="J2893" s="27"/>
      <c r="K2893" s="27"/>
      <c r="L2893" s="2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</row>
    <row r="2894" spans="1:29" ht="11.25" customHeight="1">
      <c r="A2894" s="58"/>
      <c r="B2894" s="58"/>
      <c r="C2894" s="27"/>
      <c r="D2894" s="27"/>
      <c r="E2894" s="27"/>
      <c r="F2894" s="27"/>
      <c r="G2894" s="27"/>
      <c r="H2894" s="27"/>
      <c r="I2894" s="27"/>
      <c r="J2894" s="27"/>
      <c r="K2894" s="27"/>
      <c r="L2894" s="2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</row>
    <row r="2895" spans="1:29" ht="11.25" customHeight="1">
      <c r="A2895" s="58"/>
      <c r="B2895" s="58"/>
      <c r="C2895" s="27"/>
      <c r="D2895" s="27"/>
      <c r="E2895" s="27"/>
      <c r="F2895" s="27"/>
      <c r="G2895" s="27"/>
      <c r="H2895" s="27"/>
      <c r="I2895" s="27"/>
      <c r="J2895" s="27"/>
      <c r="K2895" s="27"/>
      <c r="L2895" s="2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</row>
    <row r="2896" spans="1:29" ht="11.25" customHeight="1">
      <c r="A2896" s="57">
        <f t="shared" ref="A2896" si="4330">A2892</f>
        <v>42682</v>
      </c>
      <c r="B2896" s="57"/>
      <c r="C2896" s="27"/>
      <c r="D2896" s="27"/>
      <c r="E2896" s="27"/>
      <c r="F2896" s="27"/>
      <c r="G2896" s="27"/>
      <c r="H2896" s="27"/>
      <c r="I2896" s="27"/>
      <c r="J2896" s="27"/>
      <c r="K2896" s="27"/>
      <c r="L2896" s="2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</row>
    <row r="2897" spans="1:29" ht="11.25" customHeight="1">
      <c r="A2897" s="57"/>
      <c r="B2897" s="57"/>
      <c r="C2897" s="27"/>
      <c r="D2897" s="27"/>
      <c r="E2897" s="27"/>
      <c r="F2897" s="27"/>
      <c r="G2897" s="27"/>
      <c r="H2897" s="27"/>
      <c r="I2897" s="27"/>
      <c r="J2897" s="27"/>
      <c r="K2897" s="27"/>
      <c r="L2897" s="2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</row>
    <row r="2898" spans="1:29" ht="11.25" customHeight="1">
      <c r="A2898" s="54" t="str">
        <f>IF(COUNTIF($AE$18:$AE$60,A2892)=1,VLOOKUP(A2892,$AE$18:$AF$60,2,0),"")</f>
        <v/>
      </c>
      <c r="B2898" s="54"/>
      <c r="C2898" s="27"/>
      <c r="D2898" s="27"/>
      <c r="E2898" s="27"/>
      <c r="F2898" s="27"/>
      <c r="G2898" s="27"/>
      <c r="H2898" s="27"/>
      <c r="I2898" s="27"/>
      <c r="J2898" s="27"/>
      <c r="K2898" s="27"/>
      <c r="L2898" s="2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</row>
    <row r="2899" spans="1:29" ht="11.25" customHeight="1">
      <c r="A2899" s="55"/>
      <c r="B2899" s="55"/>
      <c r="C2899" s="29"/>
      <c r="D2899" s="29"/>
      <c r="E2899" s="29"/>
      <c r="F2899" s="29"/>
      <c r="G2899" s="29"/>
      <c r="H2899" s="29"/>
      <c r="I2899" s="29"/>
      <c r="J2899" s="29"/>
      <c r="K2899" s="29"/>
      <c r="L2899" s="29"/>
      <c r="M2899" s="11"/>
      <c r="N2899" s="11"/>
      <c r="O2899" s="11"/>
      <c r="P2899" s="11"/>
      <c r="Q2899" s="11"/>
      <c r="R2899" s="11"/>
      <c r="S2899" s="11"/>
      <c r="T2899" s="11"/>
      <c r="U2899" s="11"/>
      <c r="V2899" s="7"/>
      <c r="W2899" s="7"/>
      <c r="X2899" s="7"/>
      <c r="Y2899" s="7"/>
      <c r="Z2899" s="7"/>
      <c r="AA2899" s="7"/>
      <c r="AB2899" s="7"/>
      <c r="AC2899" s="7"/>
    </row>
    <row r="2900" spans="1:29" ht="11.25" customHeight="1">
      <c r="A2900" s="30"/>
      <c r="B2900" s="30"/>
      <c r="C2900" s="27"/>
      <c r="D2900" s="27"/>
      <c r="E2900" s="27"/>
      <c r="F2900" s="27"/>
      <c r="G2900" s="27"/>
      <c r="H2900" s="27"/>
      <c r="I2900" s="27"/>
      <c r="J2900" s="27"/>
      <c r="K2900" s="27"/>
      <c r="L2900" s="2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</row>
    <row r="2901" spans="1:29" ht="11.25" customHeight="1">
      <c r="A2901" s="58">
        <f t="shared" ref="A2901" si="4331">A2892+1</f>
        <v>42683</v>
      </c>
      <c r="B2901" s="58"/>
      <c r="C2901" s="27"/>
      <c r="D2901" s="27"/>
      <c r="E2901" s="27"/>
      <c r="F2901" s="27"/>
      <c r="G2901" s="27"/>
      <c r="H2901" s="27"/>
      <c r="I2901" s="27"/>
      <c r="J2901" s="27"/>
      <c r="K2901" s="27"/>
      <c r="L2901" s="27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</row>
    <row r="2902" spans="1:29" ht="11.25" customHeight="1">
      <c r="A2902" s="58"/>
      <c r="B2902" s="58"/>
      <c r="C2902" s="27"/>
      <c r="D2902" s="27"/>
      <c r="E2902" s="27"/>
      <c r="F2902" s="27"/>
      <c r="G2902" s="27"/>
      <c r="H2902" s="27"/>
      <c r="I2902" s="27"/>
      <c r="J2902" s="27"/>
      <c r="K2902" s="27"/>
      <c r="L2902" s="2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</row>
    <row r="2903" spans="1:29" ht="11.25" customHeight="1">
      <c r="A2903" s="58"/>
      <c r="B2903" s="58"/>
      <c r="C2903" s="27"/>
      <c r="D2903" s="27"/>
      <c r="E2903" s="27"/>
      <c r="F2903" s="27"/>
      <c r="G2903" s="27"/>
      <c r="H2903" s="27"/>
      <c r="I2903" s="27"/>
      <c r="J2903" s="27"/>
      <c r="K2903" s="27"/>
      <c r="L2903" s="2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</row>
    <row r="2904" spans="1:29" ht="11.25" customHeight="1">
      <c r="A2904" s="58"/>
      <c r="B2904" s="58"/>
      <c r="C2904" s="27"/>
      <c r="D2904" s="27"/>
      <c r="E2904" s="27"/>
      <c r="F2904" s="27"/>
      <c r="G2904" s="27"/>
      <c r="H2904" s="27"/>
      <c r="I2904" s="27"/>
      <c r="J2904" s="27"/>
      <c r="K2904" s="27"/>
      <c r="L2904" s="2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</row>
    <row r="2905" spans="1:29" ht="11.25" customHeight="1">
      <c r="A2905" s="57">
        <f t="shared" ref="A2905" si="4332">A2901</f>
        <v>42683</v>
      </c>
      <c r="B2905" s="57"/>
      <c r="C2905" s="27"/>
      <c r="D2905" s="27"/>
      <c r="E2905" s="27"/>
      <c r="F2905" s="27"/>
      <c r="G2905" s="27"/>
      <c r="H2905" s="27"/>
      <c r="I2905" s="27"/>
      <c r="J2905" s="27"/>
      <c r="K2905" s="27"/>
      <c r="L2905" s="2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</row>
    <row r="2906" spans="1:29" ht="11.25" customHeight="1">
      <c r="A2906" s="57"/>
      <c r="B2906" s="57"/>
      <c r="C2906" s="27"/>
      <c r="D2906" s="27"/>
      <c r="E2906" s="27"/>
      <c r="F2906" s="27"/>
      <c r="G2906" s="27"/>
      <c r="H2906" s="27"/>
      <c r="I2906" s="27"/>
      <c r="J2906" s="27"/>
      <c r="K2906" s="27"/>
      <c r="L2906" s="27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</row>
    <row r="2907" spans="1:29" ht="11.25" customHeight="1">
      <c r="A2907" s="54" t="str">
        <f>IF(COUNTIF($AE$18:$AE$60,A2901)=1,VLOOKUP(A2901,$AE$18:$AF$60,2,0),"")</f>
        <v/>
      </c>
      <c r="B2907" s="54"/>
      <c r="C2907" s="27"/>
      <c r="D2907" s="27"/>
      <c r="E2907" s="27"/>
      <c r="F2907" s="27"/>
      <c r="G2907" s="27"/>
      <c r="H2907" s="27"/>
      <c r="I2907" s="27"/>
      <c r="J2907" s="27"/>
      <c r="K2907" s="27"/>
      <c r="L2907" s="2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</row>
    <row r="2908" spans="1:29" ht="11.25" customHeight="1">
      <c r="A2908" s="55"/>
      <c r="B2908" s="55"/>
      <c r="C2908" s="29"/>
      <c r="D2908" s="29"/>
      <c r="E2908" s="29"/>
      <c r="F2908" s="29"/>
      <c r="G2908" s="29"/>
      <c r="H2908" s="29"/>
      <c r="I2908" s="29"/>
      <c r="J2908" s="29"/>
      <c r="K2908" s="29"/>
      <c r="L2908" s="29"/>
      <c r="M2908" s="11"/>
      <c r="N2908" s="11"/>
      <c r="O2908" s="11"/>
      <c r="P2908" s="11"/>
      <c r="Q2908" s="11"/>
      <c r="R2908" s="11"/>
      <c r="S2908" s="11"/>
      <c r="T2908" s="11"/>
      <c r="U2908" s="11"/>
      <c r="V2908" s="7"/>
      <c r="W2908" s="7"/>
      <c r="X2908" s="7"/>
      <c r="Y2908" s="7"/>
      <c r="Z2908" s="7"/>
      <c r="AA2908" s="7"/>
      <c r="AB2908" s="7"/>
      <c r="AC2908" s="7"/>
    </row>
    <row r="2909" spans="1:29" ht="11.25" customHeight="1">
      <c r="A2909" s="30"/>
      <c r="B2909" s="30"/>
      <c r="C2909" s="27"/>
      <c r="D2909" s="27"/>
      <c r="E2909" s="27"/>
      <c r="F2909" s="27"/>
      <c r="G2909" s="27"/>
      <c r="H2909" s="27"/>
      <c r="I2909" s="27"/>
      <c r="J2909" s="27"/>
      <c r="K2909" s="27"/>
      <c r="L2909" s="2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</row>
    <row r="2910" spans="1:29" ht="11.25" customHeight="1">
      <c r="A2910" s="58">
        <f t="shared" ref="A2910" si="4333">A2901+1</f>
        <v>42684</v>
      </c>
      <c r="B2910" s="58"/>
      <c r="C2910" s="27"/>
      <c r="D2910" s="27"/>
      <c r="E2910" s="27"/>
      <c r="F2910" s="27"/>
      <c r="G2910" s="27"/>
      <c r="H2910" s="27"/>
      <c r="I2910" s="27"/>
      <c r="J2910" s="27"/>
      <c r="K2910" s="27"/>
      <c r="L2910" s="2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</row>
    <row r="2911" spans="1:29" ht="11.25" customHeight="1">
      <c r="A2911" s="58"/>
      <c r="B2911" s="58"/>
      <c r="C2911" s="27"/>
      <c r="D2911" s="27"/>
      <c r="E2911" s="27"/>
      <c r="F2911" s="27"/>
      <c r="G2911" s="27"/>
      <c r="H2911" s="27"/>
      <c r="I2911" s="27"/>
      <c r="J2911" s="27"/>
      <c r="K2911" s="27"/>
      <c r="L2911" s="2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</row>
    <row r="2912" spans="1:29" ht="11.25" customHeight="1">
      <c r="A2912" s="58"/>
      <c r="B2912" s="58"/>
      <c r="C2912" s="27"/>
      <c r="D2912" s="27"/>
      <c r="E2912" s="27"/>
      <c r="F2912" s="27"/>
      <c r="G2912" s="27"/>
      <c r="H2912" s="27"/>
      <c r="I2912" s="27"/>
      <c r="J2912" s="27"/>
      <c r="K2912" s="27"/>
      <c r="L2912" s="2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</row>
    <row r="2913" spans="1:29" ht="11.25" customHeight="1">
      <c r="A2913" s="58"/>
      <c r="B2913" s="58"/>
      <c r="C2913" s="27"/>
      <c r="D2913" s="27"/>
      <c r="E2913" s="27"/>
      <c r="F2913" s="27"/>
      <c r="G2913" s="27"/>
      <c r="H2913" s="27"/>
      <c r="I2913" s="27"/>
      <c r="J2913" s="27"/>
      <c r="K2913" s="27"/>
      <c r="L2913" s="2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</row>
    <row r="2914" spans="1:29" ht="11.25" customHeight="1">
      <c r="A2914" s="57">
        <f t="shared" ref="A2914" si="4334">A2910</f>
        <v>42684</v>
      </c>
      <c r="B2914" s="57"/>
      <c r="C2914" s="27"/>
      <c r="D2914" s="27"/>
      <c r="E2914" s="27"/>
      <c r="F2914" s="27"/>
      <c r="G2914" s="27"/>
      <c r="H2914" s="27"/>
      <c r="I2914" s="27"/>
      <c r="J2914" s="27"/>
      <c r="K2914" s="27"/>
      <c r="L2914" s="27"/>
      <c r="M2914" s="7"/>
      <c r="N2914" s="7"/>
      <c r="O2914" s="7"/>
      <c r="P2914" s="27"/>
      <c r="Q2914" s="27"/>
      <c r="R2914" s="27"/>
      <c r="S2914" s="27"/>
      <c r="T2914" s="27"/>
      <c r="U2914" s="27"/>
      <c r="V2914" s="27"/>
      <c r="W2914" s="7"/>
      <c r="X2914" s="7"/>
      <c r="Y2914" s="7"/>
      <c r="Z2914" s="7"/>
      <c r="AA2914" s="7"/>
      <c r="AB2914" s="7"/>
      <c r="AC2914" s="7"/>
    </row>
    <row r="2915" spans="1:29" ht="11.25" customHeight="1">
      <c r="A2915" s="57"/>
      <c r="B2915" s="57"/>
      <c r="C2915" s="27"/>
      <c r="D2915" s="27"/>
      <c r="E2915" s="27"/>
      <c r="F2915" s="27"/>
      <c r="G2915" s="27"/>
      <c r="H2915" s="27"/>
      <c r="I2915" s="27"/>
      <c r="J2915" s="27"/>
      <c r="K2915" s="27"/>
      <c r="L2915" s="27"/>
      <c r="M2915" s="7"/>
      <c r="N2915" s="7"/>
      <c r="O2915" s="7"/>
      <c r="P2915" s="27"/>
      <c r="Q2915" s="27"/>
      <c r="R2915" s="27"/>
      <c r="S2915" s="27"/>
      <c r="T2915" s="27"/>
      <c r="U2915" s="27"/>
      <c r="V2915" s="27"/>
      <c r="W2915" s="7"/>
      <c r="X2915" s="7"/>
      <c r="Y2915" s="7"/>
      <c r="Z2915" s="7"/>
      <c r="AA2915" s="7"/>
      <c r="AB2915" s="7"/>
      <c r="AC2915" s="7"/>
    </row>
    <row r="2916" spans="1:29" ht="11.25" customHeight="1">
      <c r="A2916" s="54" t="str">
        <f>IF(COUNTIF($AE$18:$AE$60,A2910)=1,VLOOKUP(A2910,$AE$18:$AF$60,2,0),"")</f>
        <v/>
      </c>
      <c r="B2916" s="54"/>
      <c r="C2916" s="27"/>
      <c r="D2916" s="27"/>
      <c r="E2916" s="27"/>
      <c r="F2916" s="27"/>
      <c r="G2916" s="27"/>
      <c r="H2916" s="27"/>
      <c r="I2916" s="27"/>
      <c r="J2916" s="27"/>
      <c r="K2916" s="27"/>
      <c r="L2916" s="27"/>
      <c r="M2916" s="7"/>
      <c r="N2916" s="7"/>
      <c r="O2916" s="7"/>
      <c r="P2916" s="27"/>
      <c r="Q2916" s="27"/>
      <c r="R2916" s="27"/>
      <c r="S2916" s="27"/>
      <c r="T2916" s="27"/>
      <c r="U2916" s="27"/>
      <c r="V2916" s="27"/>
      <c r="W2916" s="7"/>
      <c r="X2916" s="7"/>
      <c r="Y2916" s="7"/>
      <c r="Z2916" s="7"/>
      <c r="AA2916" s="7"/>
      <c r="AB2916" s="7"/>
      <c r="AC2916" s="7"/>
    </row>
    <row r="2917" spans="1:29" ht="11.25" customHeight="1">
      <c r="A2917" s="55"/>
      <c r="B2917" s="55"/>
      <c r="C2917" s="29"/>
      <c r="D2917" s="29"/>
      <c r="E2917" s="29"/>
      <c r="F2917" s="29"/>
      <c r="G2917" s="29"/>
      <c r="H2917" s="29"/>
      <c r="I2917" s="29"/>
      <c r="J2917" s="29"/>
      <c r="K2917" s="29"/>
      <c r="L2917" s="29"/>
      <c r="M2917" s="11"/>
      <c r="N2917" s="11"/>
      <c r="O2917" s="11"/>
      <c r="P2917" s="29"/>
      <c r="Q2917" s="29"/>
      <c r="R2917" s="29"/>
      <c r="S2917" s="29"/>
      <c r="T2917" s="29"/>
      <c r="U2917" s="29"/>
      <c r="V2917" s="27"/>
      <c r="W2917" s="7"/>
      <c r="X2917" s="7"/>
      <c r="Y2917" s="7"/>
      <c r="Z2917" s="7"/>
      <c r="AA2917" s="7"/>
      <c r="AB2917" s="7"/>
      <c r="AC2917" s="7"/>
    </row>
    <row r="2918" spans="1:29" ht="11.25" customHeight="1">
      <c r="A2918" s="7"/>
      <c r="B2918" s="7"/>
      <c r="C2918" s="27"/>
      <c r="D2918" s="27"/>
      <c r="E2918" s="27"/>
      <c r="F2918" s="27"/>
      <c r="G2918" s="27"/>
      <c r="H2918" s="27"/>
      <c r="I2918" s="27"/>
      <c r="J2918" s="27"/>
      <c r="K2918" s="27"/>
      <c r="L2918" s="27"/>
      <c r="M2918" s="7"/>
      <c r="N2918" s="7"/>
      <c r="O2918" s="7"/>
      <c r="P2918" s="27"/>
      <c r="Q2918" s="27"/>
      <c r="R2918" s="27"/>
      <c r="S2918" s="27"/>
      <c r="T2918" s="27"/>
      <c r="U2918" s="27"/>
      <c r="V2918" s="27"/>
      <c r="W2918" s="7"/>
      <c r="X2918" s="7"/>
      <c r="Y2918" s="7"/>
      <c r="Z2918" s="7"/>
      <c r="AA2918" s="7"/>
      <c r="AB2918" s="7"/>
      <c r="AC2918" s="7"/>
    </row>
    <row r="2919" spans="1:29" ht="11.25" customHeight="1">
      <c r="A2919" s="58">
        <f t="shared" ref="A2919" si="4335">A2910+1</f>
        <v>42685</v>
      </c>
      <c r="B2919" s="58"/>
      <c r="C2919" s="27"/>
      <c r="D2919" s="27"/>
      <c r="E2919" s="27"/>
      <c r="F2919" s="27"/>
      <c r="G2919" s="27"/>
      <c r="H2919" s="27"/>
      <c r="I2919" s="27"/>
      <c r="J2919" s="27"/>
      <c r="K2919" s="27"/>
      <c r="L2919" s="27"/>
      <c r="M2919" s="7"/>
      <c r="N2919" s="7"/>
      <c r="O2919" s="7"/>
      <c r="P2919" s="27"/>
      <c r="Q2919" s="27"/>
      <c r="R2919" s="27"/>
      <c r="S2919" s="27"/>
      <c r="T2919" s="27"/>
      <c r="U2919" s="27"/>
      <c r="V2919" s="27"/>
      <c r="X2919" s="47">
        <f t="shared" ref="X2919" si="4336">IF(DAY(A2883)&gt;$AD$5,DATE(YEAR(A2883),MONTH(A2883),1),DATE(YEAR(A2883),MONTH(A2883)-1,1))</f>
        <v>42644</v>
      </c>
      <c r="Y2919" s="47"/>
      <c r="Z2919" s="47"/>
      <c r="AA2919" s="47"/>
      <c r="AB2919" s="47"/>
      <c r="AC2919" s="18" t="str">
        <f t="shared" ref="AC2919" si="4337">IF(AB2926&lt;&gt;"",IF(EOMONTH(Y2919,0)&gt;AB2926,AB2926+1,""),"")</f>
        <v/>
      </c>
    </row>
    <row r="2920" spans="1:29" ht="11.25" customHeight="1">
      <c r="A2920" s="58"/>
      <c r="B2920" s="58"/>
      <c r="C2920" s="27"/>
      <c r="D2920" s="27"/>
      <c r="E2920" s="27"/>
      <c r="F2920" s="27"/>
      <c r="G2920" s="27"/>
      <c r="H2920" s="27"/>
      <c r="I2920" s="27"/>
      <c r="J2920" s="27"/>
      <c r="K2920" s="27"/>
      <c r="L2920" s="27"/>
      <c r="M2920" s="7"/>
      <c r="N2920" s="7"/>
      <c r="O2920" s="7"/>
      <c r="P2920" s="27"/>
      <c r="Q2920" s="27"/>
      <c r="R2920" s="27"/>
      <c r="S2920" s="27"/>
      <c r="T2920" s="27"/>
      <c r="U2920" s="27"/>
      <c r="V2920" s="27"/>
      <c r="W2920" s="7" t="s">
        <v>35</v>
      </c>
      <c r="X2920" s="18" t="str">
        <f t="shared" ref="X2920" si="4338">IF(WEEKDAY(X2919,2)=1,DATE(YEAR(X2919),MONTH(X2919),1),"")</f>
        <v/>
      </c>
      <c r="Y2920" s="18">
        <f t="shared" ref="Y2920:AA2920" si="4339">X2926+1</f>
        <v>42646</v>
      </c>
      <c r="Z2920" s="18">
        <f t="shared" si="4339"/>
        <v>42653</v>
      </c>
      <c r="AA2920" s="18">
        <f t="shared" si="4339"/>
        <v>42660</v>
      </c>
      <c r="AB2920" s="18">
        <f t="shared" ref="AB2920" si="4340">IF(AA2926&lt;&gt;"",IF(EOMONTH(X2919,0)&gt;AA2926,AA2926+1,""),"")</f>
        <v>42667</v>
      </c>
      <c r="AC2920" s="18">
        <f t="shared" ref="AC2920" si="4341">IF(AB2926&lt;&gt;"",IF(EOMONTH(X2919,0)&gt;AB2926,AB2926+1,""),"")</f>
        <v>42674</v>
      </c>
    </row>
    <row r="2921" spans="1:29" ht="11.25" customHeight="1">
      <c r="A2921" s="58"/>
      <c r="B2921" s="58"/>
      <c r="C2921" s="27"/>
      <c r="D2921" s="27"/>
      <c r="E2921" s="27"/>
      <c r="F2921" s="27"/>
      <c r="G2921" s="27"/>
      <c r="H2921" s="27"/>
      <c r="I2921" s="27"/>
      <c r="J2921" s="27"/>
      <c r="K2921" s="27"/>
      <c r="L2921" s="27"/>
      <c r="M2921" s="27"/>
      <c r="N2921" s="27"/>
      <c r="O2921" s="27"/>
      <c r="P2921" s="27"/>
      <c r="Q2921" s="27"/>
      <c r="R2921" s="27"/>
      <c r="S2921" s="27"/>
      <c r="T2921" s="27"/>
      <c r="U2921" s="27"/>
      <c r="V2921" s="27"/>
      <c r="W2921" s="7" t="s">
        <v>36</v>
      </c>
      <c r="X2921" s="18" t="str">
        <f t="shared" ref="X2921" si="4342">IF(X2920&lt;&gt;"",X2920+1,IF(WEEKDAY(X2919,2)=2,DATE(YEAR(X2919),MONTH(X2919),1),""))</f>
        <v/>
      </c>
      <c r="Y2921" s="18">
        <f t="shared" ref="Y2921:Y2926" si="4343">Y2920+1</f>
        <v>42647</v>
      </c>
      <c r="Z2921" s="18">
        <f t="shared" ref="Z2921:Z2926" si="4344">Z2920+1</f>
        <v>42654</v>
      </c>
      <c r="AA2921" s="18">
        <f t="shared" ref="AA2921:AA2926" si="4345">AA2920+1</f>
        <v>42661</v>
      </c>
      <c r="AB2921" s="18">
        <f t="shared" ref="AB2921" si="4346">IF(AB2920&lt;&gt;"",IF(EOMONTH(X2919,0)&gt;AB2920,AB2920+1,""),"")</f>
        <v>42668</v>
      </c>
      <c r="AC2921" s="18" t="str">
        <f t="shared" ref="AC2921" si="4347">IF(AC2920&lt;&gt;"",IF(EOMONTH(Y2919,0)&gt;AC2920,AC2920+1,""),"")</f>
        <v/>
      </c>
    </row>
    <row r="2922" spans="1:29" ht="11.25" customHeight="1">
      <c r="A2922" s="58"/>
      <c r="B2922" s="58"/>
      <c r="C2922" s="27"/>
      <c r="D2922" s="27"/>
      <c r="E2922" s="27"/>
      <c r="F2922" s="27"/>
      <c r="G2922" s="27"/>
      <c r="H2922" s="27"/>
      <c r="I2922" s="27"/>
      <c r="J2922" s="27"/>
      <c r="K2922" s="27"/>
      <c r="L2922" s="27"/>
      <c r="M2922" s="27"/>
      <c r="N2922" s="27"/>
      <c r="O2922" s="27"/>
      <c r="P2922" s="27"/>
      <c r="Q2922" s="27"/>
      <c r="R2922" s="27"/>
      <c r="S2922" s="27"/>
      <c r="T2922" s="27"/>
      <c r="U2922" s="27"/>
      <c r="V2922" s="27"/>
      <c r="W2922" s="7" t="s">
        <v>35</v>
      </c>
      <c r="X2922" s="18" t="str">
        <f t="shared" ref="X2922" si="4348">IF(X2921&lt;&gt;"",X2921+1,IF(WEEKDAY(X2919,2)=3,DATE(YEAR(X2919),MONTH(X2919),1),""))</f>
        <v/>
      </c>
      <c r="Y2922" s="18">
        <f t="shared" si="4343"/>
        <v>42648</v>
      </c>
      <c r="Z2922" s="18">
        <f t="shared" si="4344"/>
        <v>42655</v>
      </c>
      <c r="AA2922" s="18">
        <f t="shared" si="4345"/>
        <v>42662</v>
      </c>
      <c r="AB2922" s="18">
        <f t="shared" ref="AB2922" si="4349">IF(AB2921&lt;&gt;"",IF(EOMONTH(X2919,0)&gt;AB2921,AB2921+1,""),"")</f>
        <v>42669</v>
      </c>
      <c r="AC2922" s="18" t="str">
        <f t="shared" ref="AC2922" si="4350">IF(AC2921&lt;&gt;"",IF(EOMONTH(Y2919,0)&gt;AC2921,AC2921+1,""),"")</f>
        <v/>
      </c>
    </row>
    <row r="2923" spans="1:29" ht="11.25" customHeight="1">
      <c r="A2923" s="57">
        <f t="shared" ref="A2923" si="4351">A2919</f>
        <v>42685</v>
      </c>
      <c r="B2923" s="57"/>
      <c r="C2923" s="27"/>
      <c r="D2923" s="27"/>
      <c r="E2923" s="27"/>
      <c r="F2923" s="27"/>
      <c r="G2923" s="27"/>
      <c r="H2923" s="27"/>
      <c r="I2923" s="27"/>
      <c r="J2923" s="27"/>
      <c r="K2923" s="27"/>
      <c r="L2923" s="27"/>
      <c r="M2923" s="27"/>
      <c r="N2923" s="27"/>
      <c r="O2923" s="27"/>
      <c r="P2923" s="27"/>
      <c r="Q2923" s="27"/>
      <c r="R2923" s="27"/>
      <c r="S2923" s="27"/>
      <c r="T2923" s="27"/>
      <c r="U2923" s="27"/>
      <c r="V2923" s="27"/>
      <c r="W2923" s="7" t="s">
        <v>36</v>
      </c>
      <c r="X2923" s="18" t="str">
        <f t="shared" ref="X2923" si="4352">IF(X2922&lt;&gt;"",X2922+1,IF(WEEKDAY(X2919,2)=4,DATE(YEAR(X2919),MONTH(X2919),1),""))</f>
        <v/>
      </c>
      <c r="Y2923" s="18">
        <f t="shared" si="4343"/>
        <v>42649</v>
      </c>
      <c r="Z2923" s="18">
        <f t="shared" si="4344"/>
        <v>42656</v>
      </c>
      <c r="AA2923" s="18">
        <f t="shared" si="4345"/>
        <v>42663</v>
      </c>
      <c r="AB2923" s="18">
        <f t="shared" ref="AB2923" si="4353">IF(AB2922&lt;&gt;"",IF(EOMONTH(X2919,0)&gt;AB2922,AB2922+1,""),"")</f>
        <v>42670</v>
      </c>
      <c r="AC2923" s="18" t="str">
        <f t="shared" ref="AC2923" si="4354">IF(AC2922&lt;&gt;"",IF(EOMONTH(Y2919,0)&gt;AC2922,AC2922+1,""),"")</f>
        <v/>
      </c>
    </row>
    <row r="2924" spans="1:29" ht="11.25" customHeight="1">
      <c r="A2924" s="57"/>
      <c r="B2924" s="57"/>
      <c r="C2924" s="27"/>
      <c r="D2924" s="27"/>
      <c r="E2924" s="27"/>
      <c r="F2924" s="27"/>
      <c r="G2924" s="27"/>
      <c r="H2924" s="27"/>
      <c r="I2924" s="27"/>
      <c r="J2924" s="27"/>
      <c r="K2924" s="27"/>
      <c r="L2924" s="27"/>
      <c r="M2924" s="27"/>
      <c r="N2924" s="27"/>
      <c r="O2924" s="27"/>
      <c r="P2924" s="27"/>
      <c r="Q2924" s="27"/>
      <c r="R2924" s="27"/>
      <c r="S2924" s="27"/>
      <c r="T2924" s="27"/>
      <c r="U2924" s="27"/>
      <c r="V2924" s="27"/>
      <c r="W2924" s="7" t="s">
        <v>37</v>
      </c>
      <c r="X2924" s="18" t="str">
        <f t="shared" ref="X2924" si="4355">IF(X2923&lt;&gt;"",X2923+1,IF(WEEKDAY(X2919,2)=5,DATE(YEAR(X2919),MONTH(X2919),1),""))</f>
        <v/>
      </c>
      <c r="Y2924" s="18">
        <f t="shared" si="4343"/>
        <v>42650</v>
      </c>
      <c r="Z2924" s="18">
        <f t="shared" si="4344"/>
        <v>42657</v>
      </c>
      <c r="AA2924" s="18">
        <f t="shared" si="4345"/>
        <v>42664</v>
      </c>
      <c r="AB2924" s="18">
        <f t="shared" ref="AB2924" si="4356">IF(AB2923&lt;&gt;"",IF(EOMONTH(X2919,0)&gt;AB2923,AB2923+1,""),"")</f>
        <v>42671</v>
      </c>
      <c r="AC2924" s="18" t="str">
        <f t="shared" ref="AC2924" si="4357">IF(AC2923&lt;&gt;"",IF(EOMONTH(Y2919,0)&gt;AC2923,AC2923+1,""),"")</f>
        <v/>
      </c>
    </row>
    <row r="2925" spans="1:29" ht="11.25" customHeight="1">
      <c r="A2925" s="54" t="str">
        <f>IF(COUNTIF($AE$18:$AE$60,A2919)=1,VLOOKUP(A2919,$AE$18:$AF$60,2,0),"")</f>
        <v/>
      </c>
      <c r="B2925" s="54"/>
      <c r="C2925" s="27"/>
      <c r="D2925" s="27"/>
      <c r="E2925" s="27"/>
      <c r="F2925" s="27"/>
      <c r="G2925" s="27"/>
      <c r="H2925" s="27"/>
      <c r="I2925" s="27"/>
      <c r="J2925" s="27"/>
      <c r="K2925" s="27"/>
      <c r="L2925" s="27"/>
      <c r="M2925" s="27"/>
      <c r="N2925" s="27"/>
      <c r="O2925" s="27"/>
      <c r="P2925" s="27"/>
      <c r="Q2925" s="27"/>
      <c r="R2925" s="27"/>
      <c r="S2925" s="27"/>
      <c r="T2925" s="27"/>
      <c r="U2925" s="27"/>
      <c r="V2925" s="27"/>
      <c r="W2925" s="7" t="s">
        <v>38</v>
      </c>
      <c r="X2925" s="18">
        <f t="shared" ref="X2925" si="4358">IF(X2924&lt;&gt;"",X2924+1,IF(WEEKDAY(X2919,2)=6,DATE(YEAR(X2919),MONTH(X2919),1),""))</f>
        <v>42644</v>
      </c>
      <c r="Y2925" s="18">
        <f t="shared" si="4343"/>
        <v>42651</v>
      </c>
      <c r="Z2925" s="18">
        <f t="shared" si="4344"/>
        <v>42658</v>
      </c>
      <c r="AA2925" s="18">
        <f t="shared" si="4345"/>
        <v>42665</v>
      </c>
      <c r="AB2925" s="18">
        <f t="shared" ref="AB2925" si="4359">IF(AB2924&lt;&gt;"",IF(EOMONTH(X2919,0)&gt;AB2924,AB2924+1,""),"")</f>
        <v>42672</v>
      </c>
      <c r="AC2925" s="18" t="str">
        <f t="shared" ref="AC2925" si="4360">IF(AC2924&lt;&gt;"",IF(EOMONTH(Y2919,0)&gt;AC2924,AC2924+1,""),"")</f>
        <v/>
      </c>
    </row>
    <row r="2926" spans="1:29" ht="11.25" customHeight="1">
      <c r="A2926" s="55"/>
      <c r="B2926" s="55"/>
      <c r="C2926" s="29"/>
      <c r="D2926" s="29"/>
      <c r="E2926" s="29"/>
      <c r="F2926" s="29"/>
      <c r="G2926" s="29"/>
      <c r="H2926" s="29"/>
      <c r="I2926" s="29"/>
      <c r="J2926" s="29"/>
      <c r="K2926" s="29"/>
      <c r="L2926" s="29"/>
      <c r="M2926" s="29"/>
      <c r="N2926" s="29"/>
      <c r="O2926" s="29"/>
      <c r="P2926" s="29"/>
      <c r="Q2926" s="29"/>
      <c r="R2926" s="29"/>
      <c r="S2926" s="29"/>
      <c r="T2926" s="29"/>
      <c r="U2926" s="29"/>
      <c r="V2926" s="27"/>
      <c r="W2926" s="19" t="s">
        <v>38</v>
      </c>
      <c r="X2926" s="20">
        <f t="shared" ref="X2926" si="4361">IF(X2925&lt;&gt;"",X2925+1,IF(WEEKDAY(X2919,2)=7,DATE(YEAR(X2919),MONTH(X2919),1),""))</f>
        <v>42645</v>
      </c>
      <c r="Y2926" s="20">
        <f t="shared" si="4343"/>
        <v>42652</v>
      </c>
      <c r="Z2926" s="20">
        <f t="shared" si="4344"/>
        <v>42659</v>
      </c>
      <c r="AA2926" s="20">
        <f t="shared" si="4345"/>
        <v>42666</v>
      </c>
      <c r="AB2926" s="20">
        <f t="shared" ref="AB2926" si="4362">IF(AB2925&lt;&gt;"",IF(EOMONTH(X2919,0)&gt;AB2925,AB2925+1,""),"")</f>
        <v>42673</v>
      </c>
      <c r="AC2926" s="20" t="str">
        <f t="shared" ref="AC2926" si="4363">IF(AC2925&lt;&gt;"",IF(EOMONTH(Y2919,0)&gt;AC2925,AC2925+1,""),"")</f>
        <v/>
      </c>
    </row>
    <row r="2927" spans="1:29" ht="11.25" customHeight="1">
      <c r="A2927" s="21"/>
      <c r="B2927" s="21"/>
      <c r="C2927" s="27"/>
      <c r="D2927" s="27"/>
      <c r="E2927" s="27"/>
      <c r="F2927" s="27"/>
      <c r="G2927" s="27"/>
      <c r="H2927" s="27"/>
      <c r="I2927" s="27"/>
      <c r="J2927" s="27"/>
      <c r="K2927" s="27"/>
      <c r="L2927" s="27"/>
      <c r="M2927" s="27"/>
      <c r="N2927" s="27"/>
      <c r="O2927" s="27"/>
      <c r="P2927" s="27"/>
      <c r="Q2927" s="27"/>
      <c r="R2927" s="27"/>
      <c r="S2927" s="27"/>
      <c r="T2927" s="27"/>
      <c r="U2927" s="27"/>
      <c r="V2927" s="27"/>
      <c r="W2927" s="7"/>
      <c r="X2927" s="7"/>
      <c r="Y2927" s="7"/>
      <c r="Z2927" s="7"/>
      <c r="AA2927" s="7"/>
      <c r="AB2927" s="7"/>
      <c r="AC2927" s="27"/>
    </row>
    <row r="2928" spans="1:29" ht="11.25" customHeight="1">
      <c r="A2928" s="56">
        <f t="shared" ref="A2928" si="4364">A2919+1</f>
        <v>42686</v>
      </c>
      <c r="B2928" s="56"/>
      <c r="C2928" s="27"/>
      <c r="D2928" s="27"/>
      <c r="E2928" s="27"/>
      <c r="F2928" s="27"/>
      <c r="G2928" s="27"/>
      <c r="H2928" s="27"/>
      <c r="I2928" s="27"/>
      <c r="J2928" s="27"/>
      <c r="K2928" s="27"/>
      <c r="L2928" s="27"/>
      <c r="M2928" s="27"/>
      <c r="N2928" s="27"/>
      <c r="O2928" s="27"/>
      <c r="P2928" s="27"/>
      <c r="Q2928" s="27"/>
      <c r="R2928" s="27"/>
      <c r="S2928" s="27"/>
      <c r="T2928" s="27"/>
      <c r="U2928" s="27"/>
      <c r="V2928" s="27"/>
      <c r="X2928" s="47">
        <f t="shared" ref="X2928" si="4365">DATE(YEAR(X2919),MONTH(X2919)+1,1)</f>
        <v>42675</v>
      </c>
      <c r="Y2928" s="47"/>
      <c r="Z2928" s="47"/>
      <c r="AA2928" s="47"/>
      <c r="AB2928" s="47"/>
      <c r="AC2928" s="18" t="str">
        <f t="shared" ref="AC2928" si="4366">IF(AB2935&lt;&gt;"",IF(EOMONTH(Y2928,0)&gt;AB2935,AB2935+1,""),"")</f>
        <v/>
      </c>
    </row>
    <row r="2929" spans="1:29" ht="11.25" customHeight="1">
      <c r="A2929" s="56"/>
      <c r="B2929" s="56"/>
      <c r="C2929" s="27"/>
      <c r="D2929" s="27"/>
      <c r="E2929" s="27"/>
      <c r="F2929" s="27"/>
      <c r="G2929" s="27"/>
      <c r="H2929" s="27"/>
      <c r="I2929" s="27"/>
      <c r="J2929" s="27"/>
      <c r="K2929" s="27"/>
      <c r="L2929" s="27"/>
      <c r="M2929" s="27"/>
      <c r="N2929" s="27"/>
      <c r="O2929" s="27"/>
      <c r="P2929" s="27"/>
      <c r="Q2929" s="27"/>
      <c r="R2929" s="27"/>
      <c r="S2929" s="27"/>
      <c r="T2929" s="27"/>
      <c r="U2929" s="27"/>
      <c r="V2929" s="27"/>
      <c r="W2929" s="7" t="s">
        <v>35</v>
      </c>
      <c r="X2929" s="18" t="str">
        <f t="shared" ref="X2929" si="4367">IF(WEEKDAY(X2928,2)=1,DATE(YEAR(X2928),MONTH(X2928),1),"")</f>
        <v/>
      </c>
      <c r="Y2929" s="18">
        <f t="shared" ref="Y2929:AA2929" si="4368">X2935+1</f>
        <v>42681</v>
      </c>
      <c r="Z2929" s="18">
        <f t="shared" si="4368"/>
        <v>42688</v>
      </c>
      <c r="AA2929" s="18">
        <f t="shared" si="4368"/>
        <v>42695</v>
      </c>
      <c r="AB2929" s="18">
        <f t="shared" ref="AB2929" si="4369">IF(AA2935&lt;&gt;"",IF(EOMONTH(X2928,0)&gt;AA2935,AA2935+1,""),"")</f>
        <v>42702</v>
      </c>
      <c r="AC2929" s="18" t="str">
        <f t="shared" ref="AC2929" si="4370">IF(AB2935&lt;&gt;"",IF(EOMONTH(X2928,0)&gt;AB2935,AB2935+1,""),"")</f>
        <v/>
      </c>
    </row>
    <row r="2930" spans="1:29" ht="11.25" customHeight="1">
      <c r="A2930" s="56"/>
      <c r="B2930" s="56"/>
      <c r="C2930" s="27"/>
      <c r="D2930" s="27"/>
      <c r="E2930" s="27"/>
      <c r="F2930" s="27"/>
      <c r="G2930" s="27"/>
      <c r="H2930" s="27"/>
      <c r="I2930" s="27"/>
      <c r="J2930" s="27"/>
      <c r="K2930" s="27"/>
      <c r="L2930" s="27"/>
      <c r="M2930" s="27"/>
      <c r="N2930" s="27"/>
      <c r="O2930" s="27"/>
      <c r="P2930" s="27"/>
      <c r="Q2930" s="27"/>
      <c r="R2930" s="27"/>
      <c r="S2930" s="27"/>
      <c r="T2930" s="27"/>
      <c r="U2930" s="27"/>
      <c r="V2930" s="27"/>
      <c r="W2930" s="7" t="s">
        <v>36</v>
      </c>
      <c r="X2930" s="18">
        <f t="shared" ref="X2930" si="4371">IF(X2929&lt;&gt;"",X2929+1,IF(WEEKDAY(X2928,2)=2,DATE(YEAR(X2928),MONTH(X2928),1),""))</f>
        <v>42675</v>
      </c>
      <c r="Y2930" s="18">
        <f t="shared" ref="Y2930:Y2935" si="4372">Y2929+1</f>
        <v>42682</v>
      </c>
      <c r="Z2930" s="18">
        <f t="shared" ref="Z2930:Z2935" si="4373">Z2929+1</f>
        <v>42689</v>
      </c>
      <c r="AA2930" s="18">
        <f t="shared" ref="AA2930:AA2935" si="4374">AA2929+1</f>
        <v>42696</v>
      </c>
      <c r="AB2930" s="18">
        <f t="shared" ref="AB2930" si="4375">IF(AB2929&lt;&gt;"",IF(EOMONTH(X2928,0)&gt;AB2929,AB2929+1,""),"")</f>
        <v>42703</v>
      </c>
      <c r="AC2930" s="18" t="str">
        <f t="shared" ref="AC2930" si="4376">IF(AC2929&lt;&gt;"",IF(EOMONTH(Y2928,0)&gt;AC2929,AC2929+1,""),"")</f>
        <v/>
      </c>
    </row>
    <row r="2931" spans="1:29" ht="11.25" customHeight="1">
      <c r="A2931" s="56"/>
      <c r="B2931" s="56"/>
      <c r="C2931" s="27"/>
      <c r="D2931" s="27"/>
      <c r="E2931" s="27"/>
      <c r="F2931" s="27"/>
      <c r="G2931" s="27"/>
      <c r="H2931" s="27"/>
      <c r="I2931" s="27"/>
      <c r="J2931" s="27"/>
      <c r="K2931" s="27"/>
      <c r="L2931" s="27"/>
      <c r="M2931" s="27"/>
      <c r="N2931" s="27"/>
      <c r="O2931" s="27"/>
      <c r="P2931" s="27"/>
      <c r="Q2931" s="27"/>
      <c r="R2931" s="27"/>
      <c r="S2931" s="27"/>
      <c r="T2931" s="27"/>
      <c r="U2931" s="27"/>
      <c r="V2931" s="27"/>
      <c r="W2931" s="7" t="s">
        <v>35</v>
      </c>
      <c r="X2931" s="18">
        <f t="shared" ref="X2931" si="4377">IF(X2930&lt;&gt;"",X2930+1,IF(WEEKDAY(X2928,2)=3,DATE(YEAR(X2928),MONTH(X2928),1),""))</f>
        <v>42676</v>
      </c>
      <c r="Y2931" s="18">
        <f t="shared" si="4372"/>
        <v>42683</v>
      </c>
      <c r="Z2931" s="18">
        <f t="shared" si="4373"/>
        <v>42690</v>
      </c>
      <c r="AA2931" s="18">
        <f t="shared" si="4374"/>
        <v>42697</v>
      </c>
      <c r="AB2931" s="18">
        <f t="shared" ref="AB2931" si="4378">IF(AB2930&lt;&gt;"",IF(EOMONTH(X2928,0)&gt;AB2930,AB2930+1,""),"")</f>
        <v>42704</v>
      </c>
      <c r="AC2931" s="18" t="str">
        <f t="shared" ref="AC2931" si="4379">IF(AC2930&lt;&gt;"",IF(EOMONTH(Y2928,0)&gt;AC2930,AC2930+1,""),"")</f>
        <v/>
      </c>
    </row>
    <row r="2932" spans="1:29" ht="11.25" customHeight="1">
      <c r="A2932" s="50">
        <f t="shared" ref="A2932" si="4380">A2928</f>
        <v>42686</v>
      </c>
      <c r="B2932" s="50"/>
      <c r="C2932" s="27"/>
      <c r="D2932" s="27"/>
      <c r="E2932" s="27"/>
      <c r="F2932" s="27"/>
      <c r="G2932" s="27"/>
      <c r="H2932" s="27"/>
      <c r="I2932" s="27"/>
      <c r="J2932" s="27"/>
      <c r="K2932" s="27"/>
      <c r="L2932" s="27"/>
      <c r="M2932" s="27"/>
      <c r="N2932" s="27"/>
      <c r="O2932" s="27"/>
      <c r="P2932" s="27"/>
      <c r="Q2932" s="27"/>
      <c r="R2932" s="27"/>
      <c r="S2932" s="27"/>
      <c r="T2932" s="27"/>
      <c r="U2932" s="27"/>
      <c r="V2932" s="27"/>
      <c r="W2932" s="7" t="s">
        <v>36</v>
      </c>
      <c r="X2932" s="18">
        <f t="shared" ref="X2932" si="4381">IF(X2931&lt;&gt;"",X2931+1,IF(WEEKDAY(X2928,2)=4,DATE(YEAR(X2928),MONTH(X2928),1),""))</f>
        <v>42677</v>
      </c>
      <c r="Y2932" s="18">
        <f t="shared" si="4372"/>
        <v>42684</v>
      </c>
      <c r="Z2932" s="18">
        <f t="shared" si="4373"/>
        <v>42691</v>
      </c>
      <c r="AA2932" s="18">
        <f t="shared" si="4374"/>
        <v>42698</v>
      </c>
      <c r="AB2932" s="18" t="str">
        <f t="shared" ref="AB2932" si="4382">IF(AB2931&lt;&gt;"",IF(EOMONTH(X2928,0)&gt;AB2931,AB2931+1,""),"")</f>
        <v/>
      </c>
      <c r="AC2932" s="18" t="str">
        <f t="shared" ref="AC2932" si="4383">IF(AC2931&lt;&gt;"",IF(EOMONTH(Y2928,0)&gt;AC2931,AC2931+1,""),"")</f>
        <v/>
      </c>
    </row>
    <row r="2933" spans="1:29" ht="11.25" customHeight="1">
      <c r="A2933" s="50"/>
      <c r="B2933" s="50"/>
      <c r="C2933" s="27"/>
      <c r="D2933" s="27"/>
      <c r="E2933" s="31"/>
      <c r="F2933" s="31"/>
      <c r="G2933" s="31"/>
      <c r="H2933" s="31"/>
      <c r="I2933" s="31"/>
      <c r="J2933" s="31"/>
      <c r="K2933" s="31"/>
      <c r="L2933" s="27"/>
      <c r="M2933" s="27"/>
      <c r="N2933" s="27"/>
      <c r="O2933" s="27"/>
      <c r="P2933" s="27"/>
      <c r="Q2933" s="27"/>
      <c r="R2933" s="27"/>
      <c r="S2933" s="27"/>
      <c r="T2933" s="27"/>
      <c r="U2933" s="27"/>
      <c r="V2933" s="27"/>
      <c r="W2933" s="7" t="s">
        <v>37</v>
      </c>
      <c r="X2933" s="18">
        <f t="shared" ref="X2933" si="4384">IF(X2932&lt;&gt;"",X2932+1,IF(WEEKDAY(X2928,2)=5,DATE(YEAR(X2928),MONTH(X2928),1),""))</f>
        <v>42678</v>
      </c>
      <c r="Y2933" s="18">
        <f t="shared" si="4372"/>
        <v>42685</v>
      </c>
      <c r="Z2933" s="18">
        <f t="shared" si="4373"/>
        <v>42692</v>
      </c>
      <c r="AA2933" s="18">
        <f t="shared" si="4374"/>
        <v>42699</v>
      </c>
      <c r="AB2933" s="18" t="str">
        <f t="shared" ref="AB2933" si="4385">IF(AB2932&lt;&gt;"",IF(EOMONTH(X2928,0)&gt;AB2932,AB2932+1,""),"")</f>
        <v/>
      </c>
      <c r="AC2933" s="18" t="str">
        <f t="shared" ref="AC2933" si="4386">IF(AC2932&lt;&gt;"",IF(EOMONTH(Y2928,0)&gt;AC2932,AC2932+1,""),"")</f>
        <v/>
      </c>
    </row>
    <row r="2934" spans="1:29" ht="11.25" customHeight="1">
      <c r="A2934" s="48" t="str">
        <f>IF(COUNTIF($AE$18:$AE$60,A2928)=1,VLOOKUP(A2928,$AE$18:$AF$60,2,0),"")</f>
        <v/>
      </c>
      <c r="B2934" s="48"/>
      <c r="C2934" s="27"/>
      <c r="D2934" s="27"/>
      <c r="E2934" s="31"/>
      <c r="F2934" s="31"/>
      <c r="G2934" s="31"/>
      <c r="H2934" s="31"/>
      <c r="I2934" s="31"/>
      <c r="J2934" s="31"/>
      <c r="K2934" s="31"/>
      <c r="L2934" s="27"/>
      <c r="M2934" s="27"/>
      <c r="N2934" s="27"/>
      <c r="O2934" s="27"/>
      <c r="P2934" s="27"/>
      <c r="Q2934" s="27"/>
      <c r="R2934" s="27"/>
      <c r="S2934" s="27"/>
      <c r="T2934" s="27"/>
      <c r="U2934" s="27"/>
      <c r="V2934" s="27"/>
      <c r="W2934" s="7" t="s">
        <v>38</v>
      </c>
      <c r="X2934" s="18">
        <f t="shared" ref="X2934" si="4387">IF(X2933&lt;&gt;"",X2933+1,IF(WEEKDAY(X2928,2)=6,DATE(YEAR(X2928),MONTH(X2928),1),""))</f>
        <v>42679</v>
      </c>
      <c r="Y2934" s="18">
        <f t="shared" si="4372"/>
        <v>42686</v>
      </c>
      <c r="Z2934" s="18">
        <f t="shared" si="4373"/>
        <v>42693</v>
      </c>
      <c r="AA2934" s="18">
        <f t="shared" si="4374"/>
        <v>42700</v>
      </c>
      <c r="AB2934" s="18" t="str">
        <f t="shared" ref="AB2934" si="4388">IF(AB2933&lt;&gt;"",IF(EOMONTH(X2928,0)&gt;AB2933,AB2933+1,""),"")</f>
        <v/>
      </c>
      <c r="AC2934" s="18" t="str">
        <f t="shared" ref="AC2934" si="4389">IF(AC2933&lt;&gt;"",IF(EOMONTH(Y2928,0)&gt;AC2933,AC2933+1,""),"")</f>
        <v/>
      </c>
    </row>
    <row r="2935" spans="1:29" ht="11.25" customHeight="1">
      <c r="A2935" s="49"/>
      <c r="B2935" s="49"/>
      <c r="C2935" s="29"/>
      <c r="D2935" s="29"/>
      <c r="E2935" s="29"/>
      <c r="F2935" s="29"/>
      <c r="G2935" s="29"/>
      <c r="H2935" s="29"/>
      <c r="I2935" s="29"/>
      <c r="J2935" s="29"/>
      <c r="K2935" s="29"/>
      <c r="L2935" s="29"/>
      <c r="M2935" s="29"/>
      <c r="N2935" s="29"/>
      <c r="O2935" s="29"/>
      <c r="P2935" s="29"/>
      <c r="Q2935" s="29"/>
      <c r="R2935" s="29"/>
      <c r="S2935" s="29"/>
      <c r="T2935" s="29"/>
      <c r="U2935" s="29"/>
      <c r="V2935" s="27"/>
      <c r="W2935" s="19" t="s">
        <v>38</v>
      </c>
      <c r="X2935" s="20">
        <f t="shared" ref="X2935" si="4390">IF(X2934&lt;&gt;"",X2934+1,IF(WEEKDAY(X2928,2)=7,DATE(YEAR(X2928),MONTH(X2928),1),""))</f>
        <v>42680</v>
      </c>
      <c r="Y2935" s="20">
        <f t="shared" si="4372"/>
        <v>42687</v>
      </c>
      <c r="Z2935" s="20">
        <f t="shared" si="4373"/>
        <v>42694</v>
      </c>
      <c r="AA2935" s="20">
        <f t="shared" si="4374"/>
        <v>42701</v>
      </c>
      <c r="AB2935" s="20" t="str">
        <f t="shared" ref="AB2935" si="4391">IF(AB2934&lt;&gt;"",IF(EOMONTH(X2928,0)&gt;AB2934,AB2934+1,""),"")</f>
        <v/>
      </c>
      <c r="AC2935" s="20" t="str">
        <f t="shared" ref="AC2935" si="4392">IF(AC2934&lt;&gt;"",IF(EOMONTH(Y2928,0)&gt;AC2934,AC2934+1,""),"")</f>
        <v/>
      </c>
    </row>
    <row r="2936" spans="1:29" ht="11.25" customHeight="1">
      <c r="A2936" s="25"/>
      <c r="B2936" s="25"/>
      <c r="C2936" s="27"/>
      <c r="D2936" s="27"/>
      <c r="E2936" s="27"/>
      <c r="F2936" s="27"/>
      <c r="G2936" s="27"/>
      <c r="H2936" s="27"/>
      <c r="I2936" s="27"/>
      <c r="J2936" s="27"/>
      <c r="K2936" s="27"/>
      <c r="L2936" s="27"/>
      <c r="M2936" s="27"/>
      <c r="N2936" s="27"/>
      <c r="O2936" s="27"/>
      <c r="P2936" s="27"/>
      <c r="Q2936" s="27"/>
      <c r="R2936" s="27"/>
      <c r="S2936" s="27"/>
      <c r="T2936" s="27"/>
      <c r="U2936" s="27"/>
      <c r="V2936" s="27"/>
      <c r="W2936" s="7"/>
      <c r="X2936" s="7"/>
      <c r="Y2936" s="7"/>
      <c r="Z2936" s="7"/>
      <c r="AA2936" s="7"/>
      <c r="AB2936" s="7"/>
      <c r="AC2936" s="27"/>
    </row>
    <row r="2937" spans="1:29" ht="11.25" customHeight="1">
      <c r="A2937" s="56">
        <f t="shared" ref="A2937" si="4393">A2928+1</f>
        <v>42687</v>
      </c>
      <c r="B2937" s="56"/>
      <c r="C2937" s="27"/>
      <c r="D2937" s="27"/>
      <c r="E2937" s="27"/>
      <c r="F2937" s="27"/>
      <c r="G2937" s="27"/>
      <c r="H2937" s="27"/>
      <c r="I2937" s="27"/>
      <c r="J2937" s="27"/>
      <c r="K2937" s="27"/>
      <c r="L2937" s="27"/>
      <c r="M2937" s="27"/>
      <c r="N2937" s="27"/>
      <c r="O2937" s="27"/>
      <c r="P2937" s="27"/>
      <c r="Q2937" s="27"/>
      <c r="R2937" s="27"/>
      <c r="S2937" s="27"/>
      <c r="T2937" s="27"/>
      <c r="U2937" s="27"/>
      <c r="V2937" s="27"/>
      <c r="X2937" s="47">
        <f t="shared" ref="X2937" si="4394">DATE(YEAR(X2928),MONTH(X2928)+1,1)</f>
        <v>42705</v>
      </c>
      <c r="Y2937" s="47"/>
      <c r="Z2937" s="47"/>
      <c r="AA2937" s="47"/>
      <c r="AB2937" s="47"/>
      <c r="AC2937" s="18" t="str">
        <f t="shared" ref="AC2937" si="4395">IF(AB2944&lt;&gt;"",IF(EOMONTH(Y2937,0)&gt;AB2944,AB2944+1,""),"")</f>
        <v/>
      </c>
    </row>
    <row r="2938" spans="1:29" ht="11.25" customHeight="1">
      <c r="A2938" s="56"/>
      <c r="B2938" s="56"/>
      <c r="C2938" s="27"/>
      <c r="D2938" s="27"/>
      <c r="E2938" s="27"/>
      <c r="F2938" s="27"/>
      <c r="G2938" s="27"/>
      <c r="H2938" s="27"/>
      <c r="I2938" s="27"/>
      <c r="J2938" s="27"/>
      <c r="K2938" s="27"/>
      <c r="L2938" s="27"/>
      <c r="M2938" s="27"/>
      <c r="N2938" s="27"/>
      <c r="O2938" s="27"/>
      <c r="P2938" s="27"/>
      <c r="Q2938" s="27"/>
      <c r="R2938" s="27"/>
      <c r="S2938" s="27"/>
      <c r="T2938" s="27"/>
      <c r="U2938" s="27"/>
      <c r="V2938" s="27"/>
      <c r="W2938" s="7" t="s">
        <v>35</v>
      </c>
      <c r="X2938" s="18" t="str">
        <f t="shared" ref="X2938" si="4396">IF(WEEKDAY(X2937,2)=1,DATE(YEAR(X2937),MONTH(X2937),1),"")</f>
        <v/>
      </c>
      <c r="Y2938" s="18">
        <f t="shared" ref="Y2938:AA2938" si="4397">X2944+1</f>
        <v>42709</v>
      </c>
      <c r="Z2938" s="18">
        <f t="shared" si="4397"/>
        <v>42716</v>
      </c>
      <c r="AA2938" s="18">
        <f t="shared" si="4397"/>
        <v>42723</v>
      </c>
      <c r="AB2938" s="18">
        <f t="shared" ref="AB2938" si="4398">IF(AA2944&lt;&gt;"",IF(EOMONTH(X2937,0)&gt;AA2944,AA2944+1,""),"")</f>
        <v>42730</v>
      </c>
      <c r="AC2938" s="18" t="str">
        <f t="shared" ref="AC2938" si="4399">IF(AB2944&lt;&gt;"",IF(EOMONTH(X2937,0)&gt;AB2944,AB2944+1,""),"")</f>
        <v/>
      </c>
    </row>
    <row r="2939" spans="1:29" ht="11.25" customHeight="1">
      <c r="A2939" s="56"/>
      <c r="B2939" s="56"/>
      <c r="C2939" s="27"/>
      <c r="D2939" s="27"/>
      <c r="E2939" s="27"/>
      <c r="F2939" s="27"/>
      <c r="G2939" s="27"/>
      <c r="H2939" s="27"/>
      <c r="I2939" s="27"/>
      <c r="J2939" s="27"/>
      <c r="K2939" s="27"/>
      <c r="L2939" s="27"/>
      <c r="M2939" s="27"/>
      <c r="N2939" s="27"/>
      <c r="O2939" s="27"/>
      <c r="P2939" s="27"/>
      <c r="Q2939" s="27"/>
      <c r="R2939" s="27"/>
      <c r="S2939" s="27"/>
      <c r="T2939" s="27"/>
      <c r="U2939" s="27"/>
      <c r="V2939" s="27"/>
      <c r="W2939" s="7" t="s">
        <v>36</v>
      </c>
      <c r="X2939" s="18" t="str">
        <f t="shared" ref="X2939" si="4400">IF(X2938&lt;&gt;"",X2938+1,IF(WEEKDAY(X2937,2)=2,DATE(YEAR(X2937),MONTH(X2937),1),""))</f>
        <v/>
      </c>
      <c r="Y2939" s="18">
        <f t="shared" ref="Y2939" si="4401">Y2938+1</f>
        <v>42710</v>
      </c>
      <c r="Z2939" s="18">
        <f t="shared" ref="Z2939" si="4402">Z2938+1</f>
        <v>42717</v>
      </c>
      <c r="AA2939" s="18">
        <f t="shared" ref="AA2939" si="4403">AA2938+1</f>
        <v>42724</v>
      </c>
      <c r="AB2939" s="18">
        <f t="shared" ref="AB2939" si="4404">IF(AB2938&lt;&gt;"",IF(EOMONTH(X2937,0)&gt;AB2938,AB2938+1,""),"")</f>
        <v>42731</v>
      </c>
      <c r="AC2939" s="18" t="str">
        <f t="shared" ref="AC2939" si="4405">IF(AC2938&lt;&gt;"",IF(EOMONTH(Y2937,0)&gt;AC2938,AC2938+1,""),"")</f>
        <v/>
      </c>
    </row>
    <row r="2940" spans="1:29" ht="11.25" customHeight="1">
      <c r="A2940" s="56"/>
      <c r="B2940" s="56"/>
      <c r="C2940" s="27"/>
      <c r="D2940" s="27"/>
      <c r="E2940" s="27"/>
      <c r="F2940" s="27"/>
      <c r="G2940" s="27"/>
      <c r="H2940" s="27"/>
      <c r="I2940" s="27"/>
      <c r="J2940" s="27"/>
      <c r="K2940" s="27"/>
      <c r="L2940" s="27"/>
      <c r="M2940" s="27"/>
      <c r="N2940" s="27"/>
      <c r="O2940" s="27"/>
      <c r="P2940" s="27"/>
      <c r="Q2940" s="27"/>
      <c r="R2940" s="27"/>
      <c r="S2940" s="27"/>
      <c r="T2940" s="27"/>
      <c r="U2940" s="27"/>
      <c r="V2940" s="7"/>
      <c r="W2940" s="7" t="s">
        <v>35</v>
      </c>
      <c r="X2940" s="18" t="str">
        <f t="shared" ref="X2940" si="4406">IF(X2939&lt;&gt;"",X2939+1,IF(WEEKDAY(X2937,2)=3,DATE(YEAR(X2937),MONTH(X2937),1),""))</f>
        <v/>
      </c>
      <c r="Y2940" s="18">
        <f t="shared" ref="Y2940:AA2940" si="4407">Y2939+1</f>
        <v>42711</v>
      </c>
      <c r="Z2940" s="18">
        <f t="shared" si="4407"/>
        <v>42718</v>
      </c>
      <c r="AA2940" s="18">
        <f t="shared" si="4407"/>
        <v>42725</v>
      </c>
      <c r="AB2940" s="18">
        <f t="shared" ref="AB2940" si="4408">IF(AB2939&lt;&gt;"",IF(EOMONTH(X2937,0)&gt;AB2939,AB2939+1,""),"")</f>
        <v>42732</v>
      </c>
      <c r="AC2940" s="18" t="str">
        <f t="shared" ref="AC2940" si="4409">IF(AC2939&lt;&gt;"",IF(EOMONTH(Y2937,0)&gt;AC2939,AC2939+1,""),"")</f>
        <v/>
      </c>
    </row>
    <row r="2941" spans="1:29" ht="11.25" customHeight="1">
      <c r="A2941" s="50">
        <f t="shared" ref="A2941" si="4410">A2937</f>
        <v>42687</v>
      </c>
      <c r="B2941" s="50"/>
      <c r="C2941" s="27"/>
      <c r="D2941" s="27"/>
      <c r="E2941" s="27"/>
      <c r="F2941" s="27"/>
      <c r="G2941" s="27"/>
      <c r="H2941" s="27"/>
      <c r="I2941" s="27"/>
      <c r="J2941" s="27"/>
      <c r="K2941" s="27"/>
      <c r="L2941" s="27"/>
      <c r="M2941" s="27"/>
      <c r="N2941" s="27"/>
      <c r="O2941" s="27"/>
      <c r="P2941" s="27"/>
      <c r="Q2941" s="27"/>
      <c r="R2941" s="27"/>
      <c r="S2941" s="27"/>
      <c r="T2941" s="27"/>
      <c r="U2941" s="27"/>
      <c r="V2941" s="7"/>
      <c r="W2941" s="7" t="s">
        <v>36</v>
      </c>
      <c r="X2941" s="18">
        <f t="shared" ref="X2941" si="4411">IF(X2940&lt;&gt;"",X2940+1,IF(WEEKDAY(X2937,2)=4,DATE(YEAR(X2937),MONTH(X2937),1),""))</f>
        <v>42705</v>
      </c>
      <c r="Y2941" s="18">
        <f t="shared" ref="Y2941:AA2941" si="4412">Y2940+1</f>
        <v>42712</v>
      </c>
      <c r="Z2941" s="18">
        <f t="shared" si="4412"/>
        <v>42719</v>
      </c>
      <c r="AA2941" s="18">
        <f t="shared" si="4412"/>
        <v>42726</v>
      </c>
      <c r="AB2941" s="18">
        <f t="shared" ref="AB2941" si="4413">IF(AB2940&lt;&gt;"",IF(EOMONTH(X2937,0)&gt;AB2940,AB2940+1,""),"")</f>
        <v>42733</v>
      </c>
      <c r="AC2941" s="18" t="str">
        <f t="shared" ref="AC2941" si="4414">IF(AC2940&lt;&gt;"",IF(EOMONTH(Y2937,0)&gt;AC2940,AC2940+1,""),"")</f>
        <v/>
      </c>
    </row>
    <row r="2942" spans="1:29" ht="11.25" customHeight="1">
      <c r="A2942" s="50"/>
      <c r="B2942" s="50"/>
      <c r="C2942" s="27"/>
      <c r="D2942" s="27"/>
      <c r="E2942" s="27"/>
      <c r="F2942" s="27"/>
      <c r="G2942" s="27"/>
      <c r="H2942" s="27"/>
      <c r="I2942" s="27"/>
      <c r="J2942" s="27"/>
      <c r="K2942" s="27"/>
      <c r="L2942" s="27"/>
      <c r="M2942" s="27"/>
      <c r="N2942" s="27"/>
      <c r="O2942" s="27"/>
      <c r="P2942" s="27"/>
      <c r="Q2942" s="27"/>
      <c r="R2942" s="27"/>
      <c r="S2942" s="27"/>
      <c r="T2942" s="27"/>
      <c r="U2942" s="27"/>
      <c r="V2942" s="7"/>
      <c r="W2942" s="7" t="s">
        <v>37</v>
      </c>
      <c r="X2942" s="18">
        <f t="shared" ref="X2942" si="4415">IF(X2941&lt;&gt;"",X2941+1,IF(WEEKDAY(X2937,2)=5,DATE(YEAR(X2937),MONTH(X2937),1),""))</f>
        <v>42706</v>
      </c>
      <c r="Y2942" s="18">
        <f t="shared" ref="Y2942:AA2942" si="4416">Y2941+1</f>
        <v>42713</v>
      </c>
      <c r="Z2942" s="18">
        <f t="shared" si="4416"/>
        <v>42720</v>
      </c>
      <c r="AA2942" s="18">
        <f t="shared" si="4416"/>
        <v>42727</v>
      </c>
      <c r="AB2942" s="18">
        <f t="shared" ref="AB2942" si="4417">IF(AB2941&lt;&gt;"",IF(EOMONTH(X2937,0)&gt;AB2941,AB2941+1,""),"")</f>
        <v>42734</v>
      </c>
      <c r="AC2942" s="18" t="str">
        <f t="shared" ref="AC2942" si="4418">IF(AC2941&lt;&gt;"",IF(EOMONTH(Y2937,0)&gt;AC2941,AC2941+1,""),"")</f>
        <v/>
      </c>
    </row>
    <row r="2943" spans="1:29" ht="11.25" customHeight="1">
      <c r="A2943" s="48" t="str">
        <f>IF(COUNTIF($AE$18:$AE$60,A2937)=1,VLOOKUP(A2937,$AE$18:$AF$60,2,0),"")</f>
        <v>Volkstrauertag</v>
      </c>
      <c r="B2943" s="48"/>
      <c r="D2943" s="27"/>
      <c r="E2943" s="27"/>
      <c r="F2943" s="27"/>
      <c r="G2943" s="27"/>
      <c r="H2943" s="27"/>
      <c r="I2943" s="27"/>
      <c r="J2943" s="27"/>
      <c r="K2943" s="27"/>
      <c r="L2943" s="27"/>
      <c r="M2943" s="27"/>
      <c r="N2943" s="27"/>
      <c r="O2943" s="27"/>
      <c r="P2943" s="27"/>
      <c r="Q2943" s="27"/>
      <c r="R2943" s="27"/>
      <c r="S2943" s="27"/>
      <c r="T2943" s="27"/>
      <c r="U2943" s="27"/>
      <c r="V2943" s="7"/>
      <c r="W2943" s="7" t="s">
        <v>38</v>
      </c>
      <c r="X2943" s="18">
        <f t="shared" ref="X2943" si="4419">IF(X2942&lt;&gt;"",X2942+1,IF(WEEKDAY(X2937,2)=6,DATE(YEAR(X2937),MONTH(X2937),1),""))</f>
        <v>42707</v>
      </c>
      <c r="Y2943" s="18">
        <f t="shared" ref="Y2943:AA2943" si="4420">Y2942+1</f>
        <v>42714</v>
      </c>
      <c r="Z2943" s="18">
        <f t="shared" si="4420"/>
        <v>42721</v>
      </c>
      <c r="AA2943" s="18">
        <f t="shared" si="4420"/>
        <v>42728</v>
      </c>
      <c r="AB2943" s="18">
        <f t="shared" ref="AB2943" si="4421">IF(AB2942&lt;&gt;"",IF(EOMONTH(X2937,0)&gt;AB2942,AB2942+1,""),"")</f>
        <v>42735</v>
      </c>
      <c r="AC2943" s="18" t="str">
        <f t="shared" ref="AC2943" si="4422">IF(AC2942&lt;&gt;"",IF(EOMONTH(Y2937,0)&gt;AC2942,AC2942+1,""),"")</f>
        <v/>
      </c>
    </row>
    <row r="2944" spans="1:29" ht="11.25" customHeight="1">
      <c r="A2944" s="49"/>
      <c r="B2944" s="49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7"/>
      <c r="W2944" s="19" t="s">
        <v>38</v>
      </c>
      <c r="X2944" s="20">
        <f t="shared" ref="X2944" si="4423">IF(X2943&lt;&gt;"",X2943+1,IF(WEEKDAY(X2937,2)=7,DATE(YEAR(X2937),MONTH(X2937),1),""))</f>
        <v>42708</v>
      </c>
      <c r="Y2944" s="20">
        <f t="shared" ref="Y2944:AA2944" si="4424">Y2943+1</f>
        <v>42715</v>
      </c>
      <c r="Z2944" s="20">
        <f t="shared" si="4424"/>
        <v>42722</v>
      </c>
      <c r="AA2944" s="20">
        <f t="shared" si="4424"/>
        <v>42729</v>
      </c>
      <c r="AB2944" s="20" t="str">
        <f t="shared" ref="AB2944" si="4425">IF(AB2943&lt;&gt;"",IF(EOMONTH(X2937,0)&gt;AB2943,AB2943+1,""),"")</f>
        <v/>
      </c>
      <c r="AC2944" s="20" t="str">
        <f t="shared" ref="AC2944" si="4426">IF(AC2943&lt;&gt;"",IF(EOMONTH(Y2937,0)&gt;AC2943,AC2943+1,""),"")</f>
        <v/>
      </c>
    </row>
    <row r="2945" spans="1:29" ht="33.75" customHeight="1">
      <c r="A2945" s="51">
        <f>TRUNC((A2947-WEEKDAY(A2947,2)-DATE(YEAR(A2947+4-WEEKDAY(A2947,2)),1,-10))/7)</f>
        <v>46</v>
      </c>
      <c r="B2945" s="51"/>
      <c r="C2945" s="52" t="str">
        <f>IF(MONTH(A2947)=MONTH(A3001),VLOOKUP(MONTH(A2947),$AI$1:$AJ$12,2,2)&amp;" "&amp;YEAR(A2947),VLOOKUP(MONTH(A2947),$AI$1:$AJ$12,2,2)&amp;" "&amp;YEAR(A2947)&amp;" / "&amp;VLOOKUP(MONTH(A3001),$AI$1:$AJ$12,2,2)&amp;" "&amp;YEAR(A3001))</f>
        <v>November 2016</v>
      </c>
      <c r="D2945" s="52"/>
      <c r="E2945" s="52"/>
      <c r="F2945" s="52"/>
      <c r="G2945" s="52"/>
      <c r="H2945" s="52"/>
      <c r="I2945" s="52"/>
      <c r="J2945" s="52"/>
      <c r="K2945" s="52"/>
      <c r="L2945" s="52"/>
      <c r="M2945" s="52" t="str">
        <f t="shared" ref="M2945" si="4427">C2945</f>
        <v>November 2016</v>
      </c>
      <c r="N2945" s="52"/>
      <c r="O2945" s="52"/>
      <c r="P2945" s="52"/>
      <c r="Q2945" s="52"/>
      <c r="R2945" s="52"/>
      <c r="S2945" s="52"/>
      <c r="T2945" s="52"/>
      <c r="U2945" s="52"/>
      <c r="V2945" s="52"/>
      <c r="W2945" s="52"/>
      <c r="X2945" s="52"/>
      <c r="Y2945" s="52"/>
      <c r="Z2945" s="53">
        <f t="shared" ref="Z2945" si="4428">A2945</f>
        <v>46</v>
      </c>
      <c r="AA2945" s="53"/>
      <c r="AB2945" s="53"/>
      <c r="AC2945" s="53"/>
    </row>
    <row r="2946" spans="1:29" ht="11.25" customHeight="1">
      <c r="A2946" s="27"/>
      <c r="B2946" s="27"/>
      <c r="C2946" s="27"/>
      <c r="D2946" s="27"/>
      <c r="E2946" s="27"/>
      <c r="F2946" s="27"/>
      <c r="G2946" s="27"/>
      <c r="H2946" s="27"/>
      <c r="I2946" s="27"/>
      <c r="J2946" s="27"/>
      <c r="K2946" s="27"/>
      <c r="L2946" s="2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</row>
    <row r="2947" spans="1:29" ht="11.25" customHeight="1">
      <c r="A2947" s="58">
        <f t="shared" ref="A2947" si="4429">A2937+1</f>
        <v>42688</v>
      </c>
      <c r="B2947" s="58"/>
      <c r="C2947" s="27"/>
      <c r="D2947" s="27"/>
      <c r="E2947" s="27"/>
      <c r="F2947" s="27"/>
      <c r="G2947" s="27"/>
      <c r="H2947" s="27"/>
      <c r="I2947" s="27"/>
      <c r="J2947" s="27"/>
      <c r="K2947" s="27"/>
      <c r="L2947" s="2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</row>
    <row r="2948" spans="1:29" ht="11.25" customHeight="1">
      <c r="A2948" s="58"/>
      <c r="B2948" s="58"/>
      <c r="C2948" s="27"/>
      <c r="D2948" s="27"/>
      <c r="E2948" s="27"/>
      <c r="F2948" s="27"/>
      <c r="G2948" s="27"/>
      <c r="H2948" s="27"/>
      <c r="I2948" s="27"/>
      <c r="J2948" s="27"/>
      <c r="K2948" s="27"/>
      <c r="L2948" s="27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</row>
    <row r="2949" spans="1:29" ht="11.25" customHeight="1">
      <c r="A2949" s="58"/>
      <c r="B2949" s="58"/>
      <c r="C2949" s="27"/>
      <c r="D2949" s="27"/>
      <c r="E2949" s="27"/>
      <c r="F2949" s="27"/>
      <c r="G2949" s="27"/>
      <c r="H2949" s="27"/>
      <c r="I2949" s="27"/>
      <c r="J2949" s="27"/>
      <c r="K2949" s="27"/>
      <c r="L2949" s="2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</row>
    <row r="2950" spans="1:29" ht="11.25" customHeight="1">
      <c r="A2950" s="58"/>
      <c r="B2950" s="58"/>
      <c r="C2950" s="27"/>
      <c r="D2950" s="27"/>
      <c r="E2950" s="27"/>
      <c r="F2950" s="28"/>
      <c r="G2950" s="27"/>
      <c r="H2950" s="27"/>
      <c r="I2950" s="27"/>
      <c r="J2950" s="27"/>
      <c r="K2950" s="27"/>
      <c r="L2950" s="2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</row>
    <row r="2951" spans="1:29" ht="11.25" customHeight="1">
      <c r="A2951" s="57">
        <f t="shared" ref="A2951" si="4430">A2947</f>
        <v>42688</v>
      </c>
      <c r="B2951" s="57"/>
      <c r="C2951" s="27"/>
      <c r="D2951" s="27"/>
      <c r="E2951" s="27"/>
      <c r="F2951" s="27"/>
      <c r="G2951" s="27"/>
      <c r="H2951" s="27"/>
      <c r="I2951" s="27"/>
      <c r="J2951" s="27"/>
      <c r="K2951" s="27"/>
      <c r="L2951" s="27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</row>
    <row r="2952" spans="1:29" ht="11.25" customHeight="1">
      <c r="A2952" s="57"/>
      <c r="B2952" s="57"/>
      <c r="C2952" s="27"/>
      <c r="D2952" s="27"/>
      <c r="E2952" s="27"/>
      <c r="F2952" s="27"/>
      <c r="G2952" s="27"/>
      <c r="H2952" s="27"/>
      <c r="I2952" s="27"/>
      <c r="J2952" s="27"/>
      <c r="K2952" s="27"/>
      <c r="L2952" s="2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</row>
    <row r="2953" spans="1:29" ht="11.25" customHeight="1">
      <c r="A2953" s="54" t="str">
        <f>IF(COUNTIF($AE$18:$AE$60,A2947)=1,VLOOKUP(A2947,$AE$18:$AF$60,2,0),"")</f>
        <v/>
      </c>
      <c r="B2953" s="54"/>
      <c r="C2953" s="27"/>
      <c r="D2953" s="27"/>
      <c r="E2953" s="27"/>
      <c r="F2953" s="27"/>
      <c r="G2953" s="27"/>
      <c r="H2953" s="27"/>
      <c r="I2953" s="27"/>
      <c r="J2953" s="27"/>
      <c r="K2953" s="27"/>
      <c r="L2953" s="27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</row>
    <row r="2954" spans="1:29" ht="11.25" customHeight="1">
      <c r="A2954" s="55"/>
      <c r="B2954" s="55"/>
      <c r="C2954" s="29"/>
      <c r="D2954" s="29"/>
      <c r="E2954" s="29"/>
      <c r="F2954" s="29"/>
      <c r="G2954" s="29"/>
      <c r="H2954" s="29"/>
      <c r="I2954" s="29"/>
      <c r="J2954" s="29"/>
      <c r="K2954" s="29"/>
      <c r="L2954" s="29"/>
      <c r="M2954" s="11"/>
      <c r="N2954" s="11"/>
      <c r="O2954" s="11"/>
      <c r="P2954" s="11"/>
      <c r="Q2954" s="11"/>
      <c r="R2954" s="11"/>
      <c r="S2954" s="11"/>
      <c r="T2954" s="11"/>
      <c r="U2954" s="11"/>
      <c r="V2954" s="7"/>
      <c r="W2954" s="7"/>
      <c r="X2954" s="7"/>
      <c r="Y2954" s="7"/>
      <c r="Z2954" s="7"/>
      <c r="AA2954" s="7"/>
      <c r="AB2954" s="7"/>
      <c r="AC2954" s="7"/>
    </row>
    <row r="2955" spans="1:29" ht="11.25" customHeight="1">
      <c r="A2955" s="27"/>
      <c r="B2955" s="27"/>
      <c r="C2955" s="27"/>
      <c r="D2955" s="27"/>
      <c r="E2955" s="27"/>
      <c r="F2955" s="27"/>
      <c r="G2955" s="27"/>
      <c r="H2955" s="27"/>
      <c r="I2955" s="27"/>
      <c r="J2955" s="27"/>
      <c r="K2955" s="27"/>
      <c r="L2955" s="2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</row>
    <row r="2956" spans="1:29" ht="11.25" customHeight="1">
      <c r="A2956" s="58">
        <f t="shared" ref="A2956" si="4431">A2947+1</f>
        <v>42689</v>
      </c>
      <c r="B2956" s="58"/>
      <c r="C2956" s="27"/>
      <c r="D2956" s="27"/>
      <c r="E2956" s="27"/>
      <c r="F2956" s="27"/>
      <c r="G2956" s="27"/>
      <c r="H2956" s="27"/>
      <c r="I2956" s="27"/>
      <c r="J2956" s="27"/>
      <c r="K2956" s="27"/>
      <c r="L2956" s="2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</row>
    <row r="2957" spans="1:29" ht="11.25" customHeight="1">
      <c r="A2957" s="58"/>
      <c r="B2957" s="58"/>
      <c r="C2957" s="27"/>
      <c r="D2957" s="27"/>
      <c r="E2957" s="27"/>
      <c r="F2957" s="27"/>
      <c r="G2957" s="27"/>
      <c r="H2957" s="27"/>
      <c r="I2957" s="27"/>
      <c r="J2957" s="27"/>
      <c r="K2957" s="27"/>
      <c r="L2957" s="2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</row>
    <row r="2958" spans="1:29" ht="11.25" customHeight="1">
      <c r="A2958" s="58"/>
      <c r="B2958" s="58"/>
      <c r="C2958" s="27"/>
      <c r="D2958" s="27"/>
      <c r="E2958" s="27"/>
      <c r="F2958" s="27"/>
      <c r="G2958" s="27"/>
      <c r="H2958" s="27"/>
      <c r="I2958" s="27"/>
      <c r="J2958" s="27"/>
      <c r="K2958" s="27"/>
      <c r="L2958" s="2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</row>
    <row r="2959" spans="1:29" ht="11.25" customHeight="1">
      <c r="A2959" s="58"/>
      <c r="B2959" s="58"/>
      <c r="C2959" s="27"/>
      <c r="D2959" s="27"/>
      <c r="E2959" s="27"/>
      <c r="F2959" s="27"/>
      <c r="G2959" s="27"/>
      <c r="H2959" s="27"/>
      <c r="I2959" s="27"/>
      <c r="J2959" s="27"/>
      <c r="K2959" s="27"/>
      <c r="L2959" s="2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</row>
    <row r="2960" spans="1:29" ht="11.25" customHeight="1">
      <c r="A2960" s="57">
        <f t="shared" ref="A2960" si="4432">A2956</f>
        <v>42689</v>
      </c>
      <c r="B2960" s="57"/>
      <c r="C2960" s="27"/>
      <c r="D2960" s="27"/>
      <c r="E2960" s="27"/>
      <c r="F2960" s="27"/>
      <c r="G2960" s="27"/>
      <c r="H2960" s="27"/>
      <c r="I2960" s="27"/>
      <c r="J2960" s="27"/>
      <c r="K2960" s="27"/>
      <c r="L2960" s="2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</row>
    <row r="2961" spans="1:29" ht="11.25" customHeight="1">
      <c r="A2961" s="57"/>
      <c r="B2961" s="57"/>
      <c r="C2961" s="27"/>
      <c r="D2961" s="27"/>
      <c r="E2961" s="27"/>
      <c r="F2961" s="27"/>
      <c r="G2961" s="27"/>
      <c r="H2961" s="27"/>
      <c r="I2961" s="27"/>
      <c r="J2961" s="27"/>
      <c r="K2961" s="27"/>
      <c r="L2961" s="2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</row>
    <row r="2962" spans="1:29" ht="11.25" customHeight="1">
      <c r="A2962" s="54" t="str">
        <f>IF(COUNTIF($AE$18:$AE$60,A2956)=1,VLOOKUP(A2956,$AE$18:$AF$60,2,0),"")</f>
        <v/>
      </c>
      <c r="B2962" s="54"/>
      <c r="C2962" s="27"/>
      <c r="D2962" s="27"/>
      <c r="E2962" s="27"/>
      <c r="F2962" s="27"/>
      <c r="G2962" s="27"/>
      <c r="H2962" s="27"/>
      <c r="I2962" s="27"/>
      <c r="J2962" s="27"/>
      <c r="K2962" s="27"/>
      <c r="L2962" s="2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</row>
    <row r="2963" spans="1:29" ht="11.25" customHeight="1">
      <c r="A2963" s="55"/>
      <c r="B2963" s="55"/>
      <c r="C2963" s="29"/>
      <c r="D2963" s="29"/>
      <c r="E2963" s="29"/>
      <c r="F2963" s="29"/>
      <c r="G2963" s="29"/>
      <c r="H2963" s="29"/>
      <c r="I2963" s="29"/>
      <c r="J2963" s="29"/>
      <c r="K2963" s="29"/>
      <c r="L2963" s="29"/>
      <c r="M2963" s="11"/>
      <c r="N2963" s="11"/>
      <c r="O2963" s="11"/>
      <c r="P2963" s="11"/>
      <c r="Q2963" s="11"/>
      <c r="R2963" s="11"/>
      <c r="S2963" s="11"/>
      <c r="T2963" s="11"/>
      <c r="U2963" s="11"/>
      <c r="V2963" s="7"/>
      <c r="W2963" s="7"/>
      <c r="X2963" s="7"/>
      <c r="Y2963" s="7"/>
      <c r="Z2963" s="7"/>
      <c r="AA2963" s="7"/>
      <c r="AB2963" s="7"/>
      <c r="AC2963" s="7"/>
    </row>
    <row r="2964" spans="1:29" ht="11.25" customHeight="1">
      <c r="A2964" s="30"/>
      <c r="B2964" s="30"/>
      <c r="C2964" s="27"/>
      <c r="D2964" s="27"/>
      <c r="E2964" s="27"/>
      <c r="F2964" s="27"/>
      <c r="G2964" s="27"/>
      <c r="H2964" s="27"/>
      <c r="I2964" s="27"/>
      <c r="J2964" s="27"/>
      <c r="K2964" s="27"/>
      <c r="L2964" s="2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</row>
    <row r="2965" spans="1:29" ht="11.25" customHeight="1">
      <c r="A2965" s="58">
        <f t="shared" ref="A2965" si="4433">A2956+1</f>
        <v>42690</v>
      </c>
      <c r="B2965" s="58"/>
      <c r="C2965" s="27"/>
      <c r="D2965" s="27"/>
      <c r="E2965" s="27"/>
      <c r="F2965" s="27"/>
      <c r="G2965" s="27"/>
      <c r="H2965" s="27"/>
      <c r="I2965" s="27"/>
      <c r="J2965" s="27"/>
      <c r="K2965" s="27"/>
      <c r="L2965" s="2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</row>
    <row r="2966" spans="1:29" ht="11.25" customHeight="1">
      <c r="A2966" s="58"/>
      <c r="B2966" s="58"/>
      <c r="C2966" s="27"/>
      <c r="D2966" s="27"/>
      <c r="E2966" s="27"/>
      <c r="F2966" s="27"/>
      <c r="G2966" s="27"/>
      <c r="H2966" s="27"/>
      <c r="I2966" s="27"/>
      <c r="J2966" s="27"/>
      <c r="K2966" s="27"/>
      <c r="L2966" s="27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</row>
    <row r="2967" spans="1:29" ht="11.25" customHeight="1">
      <c r="A2967" s="58"/>
      <c r="B2967" s="58"/>
      <c r="C2967" s="27"/>
      <c r="D2967" s="27"/>
      <c r="E2967" s="27"/>
      <c r="F2967" s="27"/>
      <c r="G2967" s="27"/>
      <c r="H2967" s="27"/>
      <c r="I2967" s="27"/>
      <c r="J2967" s="27"/>
      <c r="K2967" s="27"/>
      <c r="L2967" s="2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</row>
    <row r="2968" spans="1:29" ht="11.25" customHeight="1">
      <c r="A2968" s="58"/>
      <c r="B2968" s="58"/>
      <c r="C2968" s="27"/>
      <c r="D2968" s="27"/>
      <c r="E2968" s="27"/>
      <c r="F2968" s="27"/>
      <c r="G2968" s="27"/>
      <c r="H2968" s="27"/>
      <c r="I2968" s="27"/>
      <c r="J2968" s="27"/>
      <c r="K2968" s="27"/>
      <c r="L2968" s="2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</row>
    <row r="2969" spans="1:29" ht="11.25" customHeight="1">
      <c r="A2969" s="57">
        <f t="shared" ref="A2969" si="4434">A2965</f>
        <v>42690</v>
      </c>
      <c r="B2969" s="57"/>
      <c r="C2969" s="27"/>
      <c r="D2969" s="27"/>
      <c r="E2969" s="27"/>
      <c r="F2969" s="27"/>
      <c r="G2969" s="27"/>
      <c r="H2969" s="27"/>
      <c r="I2969" s="27"/>
      <c r="J2969" s="27"/>
      <c r="K2969" s="27"/>
      <c r="L2969" s="27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</row>
    <row r="2970" spans="1:29" ht="11.25" customHeight="1">
      <c r="A2970" s="57"/>
      <c r="B2970" s="57"/>
      <c r="C2970" s="27"/>
      <c r="D2970" s="27"/>
      <c r="E2970" s="27"/>
      <c r="F2970" s="27"/>
      <c r="G2970" s="27"/>
      <c r="H2970" s="27"/>
      <c r="I2970" s="27"/>
      <c r="J2970" s="27"/>
      <c r="K2970" s="27"/>
      <c r="L2970" s="2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</row>
    <row r="2971" spans="1:29" ht="11.25" customHeight="1">
      <c r="A2971" s="54" t="str">
        <f>IF(COUNTIF($AE$18:$AE$60,A2965)=1,VLOOKUP(A2965,$AE$18:$AF$60,2,0),"")</f>
        <v>Buss- und Bettag</v>
      </c>
      <c r="B2971" s="54"/>
      <c r="C2971" s="27"/>
      <c r="D2971" s="27"/>
      <c r="E2971" s="27"/>
      <c r="F2971" s="27"/>
      <c r="G2971" s="27"/>
      <c r="H2971" s="27"/>
      <c r="I2971" s="27"/>
      <c r="J2971" s="27"/>
      <c r="K2971" s="27"/>
      <c r="L2971" s="2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</row>
    <row r="2972" spans="1:29" ht="11.25" customHeight="1">
      <c r="A2972" s="55"/>
      <c r="B2972" s="55"/>
      <c r="C2972" s="29"/>
      <c r="D2972" s="29"/>
      <c r="E2972" s="29"/>
      <c r="F2972" s="29"/>
      <c r="G2972" s="29"/>
      <c r="H2972" s="29"/>
      <c r="I2972" s="29"/>
      <c r="J2972" s="29"/>
      <c r="K2972" s="29"/>
      <c r="L2972" s="29"/>
      <c r="M2972" s="11"/>
      <c r="N2972" s="11"/>
      <c r="O2972" s="11"/>
      <c r="P2972" s="11"/>
      <c r="Q2972" s="11"/>
      <c r="R2972" s="11"/>
      <c r="S2972" s="11"/>
      <c r="T2972" s="11"/>
      <c r="U2972" s="11"/>
      <c r="V2972" s="7"/>
      <c r="W2972" s="7"/>
      <c r="X2972" s="7"/>
      <c r="Y2972" s="7"/>
      <c r="Z2972" s="7"/>
      <c r="AA2972" s="7"/>
      <c r="AB2972" s="7"/>
      <c r="AC2972" s="7"/>
    </row>
    <row r="2973" spans="1:29" ht="11.25" customHeight="1">
      <c r="A2973" s="30"/>
      <c r="B2973" s="30"/>
      <c r="C2973" s="27"/>
      <c r="D2973" s="27"/>
      <c r="E2973" s="27"/>
      <c r="F2973" s="27"/>
      <c r="G2973" s="27"/>
      <c r="H2973" s="27"/>
      <c r="I2973" s="27"/>
      <c r="J2973" s="27"/>
      <c r="K2973" s="27"/>
      <c r="L2973" s="27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</row>
    <row r="2974" spans="1:29" ht="11.25" customHeight="1">
      <c r="A2974" s="58">
        <f t="shared" ref="A2974" si="4435">A2965+1</f>
        <v>42691</v>
      </c>
      <c r="B2974" s="58"/>
      <c r="C2974" s="27"/>
      <c r="D2974" s="27"/>
      <c r="E2974" s="27"/>
      <c r="F2974" s="27"/>
      <c r="G2974" s="27"/>
      <c r="H2974" s="27"/>
      <c r="I2974" s="27"/>
      <c r="J2974" s="27"/>
      <c r="K2974" s="27"/>
      <c r="L2974" s="27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</row>
    <row r="2975" spans="1:29" ht="11.25" customHeight="1">
      <c r="A2975" s="58"/>
      <c r="B2975" s="58"/>
      <c r="C2975" s="27"/>
      <c r="D2975" s="27"/>
      <c r="E2975" s="27"/>
      <c r="F2975" s="27"/>
      <c r="G2975" s="27"/>
      <c r="H2975" s="27"/>
      <c r="I2975" s="27"/>
      <c r="J2975" s="27"/>
      <c r="K2975" s="27"/>
      <c r="L2975" s="2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</row>
    <row r="2976" spans="1:29" ht="11.25" customHeight="1">
      <c r="A2976" s="58"/>
      <c r="B2976" s="58"/>
      <c r="C2976" s="27"/>
      <c r="D2976" s="27"/>
      <c r="E2976" s="27"/>
      <c r="F2976" s="27"/>
      <c r="G2976" s="27"/>
      <c r="H2976" s="27"/>
      <c r="I2976" s="27"/>
      <c r="J2976" s="27"/>
      <c r="K2976" s="27"/>
      <c r="L2976" s="27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</row>
    <row r="2977" spans="1:29" ht="11.25" customHeight="1">
      <c r="A2977" s="58"/>
      <c r="B2977" s="58"/>
      <c r="C2977" s="27"/>
      <c r="D2977" s="27"/>
      <c r="E2977" s="27"/>
      <c r="F2977" s="27"/>
      <c r="G2977" s="27"/>
      <c r="H2977" s="27"/>
      <c r="I2977" s="27"/>
      <c r="J2977" s="27"/>
      <c r="K2977" s="27"/>
      <c r="L2977" s="27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</row>
    <row r="2978" spans="1:29" ht="11.25" customHeight="1">
      <c r="A2978" s="57">
        <f t="shared" ref="A2978" si="4436">A2974</f>
        <v>42691</v>
      </c>
      <c r="B2978" s="57"/>
      <c r="C2978" s="27"/>
      <c r="D2978" s="27"/>
      <c r="E2978" s="27"/>
      <c r="F2978" s="27"/>
      <c r="G2978" s="27"/>
      <c r="H2978" s="27"/>
      <c r="I2978" s="27"/>
      <c r="J2978" s="27"/>
      <c r="K2978" s="27"/>
      <c r="L2978" s="27"/>
      <c r="M2978" s="7"/>
      <c r="N2978" s="7"/>
      <c r="O2978" s="7"/>
      <c r="P2978" s="27"/>
      <c r="Q2978" s="27"/>
      <c r="R2978" s="27"/>
      <c r="S2978" s="27"/>
      <c r="T2978" s="27"/>
      <c r="U2978" s="27"/>
      <c r="V2978" s="27"/>
      <c r="W2978" s="7"/>
      <c r="X2978" s="7"/>
      <c r="Y2978" s="7"/>
      <c r="Z2978" s="7"/>
      <c r="AA2978" s="7"/>
      <c r="AB2978" s="7"/>
      <c r="AC2978" s="7"/>
    </row>
    <row r="2979" spans="1:29" ht="11.25" customHeight="1">
      <c r="A2979" s="57"/>
      <c r="B2979" s="57"/>
      <c r="C2979" s="27"/>
      <c r="D2979" s="27"/>
      <c r="E2979" s="27"/>
      <c r="F2979" s="27"/>
      <c r="G2979" s="27"/>
      <c r="H2979" s="27"/>
      <c r="I2979" s="27"/>
      <c r="J2979" s="27"/>
      <c r="K2979" s="27"/>
      <c r="L2979" s="27"/>
      <c r="M2979" s="7"/>
      <c r="N2979" s="7"/>
      <c r="O2979" s="7"/>
      <c r="P2979" s="27"/>
      <c r="Q2979" s="27"/>
      <c r="R2979" s="27"/>
      <c r="S2979" s="27"/>
      <c r="T2979" s="27"/>
      <c r="U2979" s="27"/>
      <c r="V2979" s="27"/>
      <c r="W2979" s="7"/>
      <c r="X2979" s="7"/>
      <c r="Y2979" s="7"/>
      <c r="Z2979" s="7"/>
      <c r="AA2979" s="7"/>
      <c r="AB2979" s="7"/>
      <c r="AC2979" s="7"/>
    </row>
    <row r="2980" spans="1:29" ht="11.25" customHeight="1">
      <c r="A2980" s="54" t="str">
        <f>IF(COUNTIF($AE$18:$AE$60,A2974)=1,VLOOKUP(A2974,$AE$18:$AF$60,2,0),"")</f>
        <v/>
      </c>
      <c r="B2980" s="54"/>
      <c r="C2980" s="27"/>
      <c r="D2980" s="27"/>
      <c r="E2980" s="27"/>
      <c r="F2980" s="27"/>
      <c r="G2980" s="27"/>
      <c r="H2980" s="27"/>
      <c r="I2980" s="27"/>
      <c r="J2980" s="27"/>
      <c r="K2980" s="27"/>
      <c r="L2980" s="27"/>
      <c r="M2980" s="7"/>
      <c r="N2980" s="7"/>
      <c r="O2980" s="7"/>
      <c r="P2980" s="27"/>
      <c r="Q2980" s="27"/>
      <c r="R2980" s="27"/>
      <c r="S2980" s="27"/>
      <c r="T2980" s="27"/>
      <c r="U2980" s="27"/>
      <c r="V2980" s="27"/>
      <c r="W2980" s="7"/>
      <c r="X2980" s="7"/>
      <c r="Y2980" s="7"/>
      <c r="Z2980" s="7"/>
      <c r="AA2980" s="7"/>
      <c r="AB2980" s="7"/>
      <c r="AC2980" s="7"/>
    </row>
    <row r="2981" spans="1:29" ht="11.25" customHeight="1">
      <c r="A2981" s="55"/>
      <c r="B2981" s="55"/>
      <c r="C2981" s="29"/>
      <c r="D2981" s="29"/>
      <c r="E2981" s="29"/>
      <c r="F2981" s="29"/>
      <c r="G2981" s="29"/>
      <c r="H2981" s="29"/>
      <c r="I2981" s="29"/>
      <c r="J2981" s="29"/>
      <c r="K2981" s="29"/>
      <c r="L2981" s="29"/>
      <c r="M2981" s="11"/>
      <c r="N2981" s="11"/>
      <c r="O2981" s="11"/>
      <c r="P2981" s="29"/>
      <c r="Q2981" s="29"/>
      <c r="R2981" s="29"/>
      <c r="S2981" s="29"/>
      <c r="T2981" s="29"/>
      <c r="U2981" s="29"/>
      <c r="V2981" s="27"/>
      <c r="W2981" s="7"/>
      <c r="X2981" s="7"/>
      <c r="Y2981" s="7"/>
      <c r="Z2981" s="7"/>
      <c r="AA2981" s="7"/>
      <c r="AB2981" s="7"/>
      <c r="AC2981" s="7"/>
    </row>
    <row r="2982" spans="1:29" ht="11.25" customHeight="1">
      <c r="A2982" s="7"/>
      <c r="B2982" s="7"/>
      <c r="C2982" s="27"/>
      <c r="D2982" s="27"/>
      <c r="E2982" s="27"/>
      <c r="F2982" s="27"/>
      <c r="G2982" s="27"/>
      <c r="H2982" s="27"/>
      <c r="I2982" s="27"/>
      <c r="J2982" s="27"/>
      <c r="K2982" s="27"/>
      <c r="L2982" s="27"/>
      <c r="M2982" s="7"/>
      <c r="N2982" s="7"/>
      <c r="O2982" s="7"/>
      <c r="P2982" s="27"/>
      <c r="Q2982" s="27"/>
      <c r="R2982" s="27"/>
      <c r="S2982" s="27"/>
      <c r="T2982" s="27"/>
      <c r="U2982" s="27"/>
      <c r="V2982" s="27"/>
      <c r="W2982" s="7"/>
      <c r="X2982" s="7"/>
      <c r="Y2982" s="7"/>
      <c r="Z2982" s="7"/>
      <c r="AA2982" s="7"/>
      <c r="AB2982" s="7"/>
      <c r="AC2982" s="7"/>
    </row>
    <row r="2983" spans="1:29" ht="11.25" customHeight="1">
      <c r="A2983" s="58">
        <f t="shared" ref="A2983" si="4437">A2974+1</f>
        <v>42692</v>
      </c>
      <c r="B2983" s="58"/>
      <c r="C2983" s="27"/>
      <c r="D2983" s="27"/>
      <c r="E2983" s="27"/>
      <c r="F2983" s="27"/>
      <c r="G2983" s="27"/>
      <c r="H2983" s="27"/>
      <c r="I2983" s="27"/>
      <c r="J2983" s="27"/>
      <c r="K2983" s="27"/>
      <c r="L2983" s="27"/>
      <c r="M2983" s="7"/>
      <c r="N2983" s="7"/>
      <c r="O2983" s="7"/>
      <c r="P2983" s="27"/>
      <c r="Q2983" s="27"/>
      <c r="R2983" s="27"/>
      <c r="S2983" s="27"/>
      <c r="T2983" s="27"/>
      <c r="U2983" s="27"/>
      <c r="V2983" s="27"/>
      <c r="X2983" s="47">
        <f t="shared" ref="X2983" si="4438">IF(DAY(A2947)&gt;$AD$5,DATE(YEAR(A2947),MONTH(A2947),1),DATE(YEAR(A2947),MONTH(A2947)-1,1))</f>
        <v>42675</v>
      </c>
      <c r="Y2983" s="47"/>
      <c r="Z2983" s="47"/>
      <c r="AA2983" s="47"/>
      <c r="AB2983" s="47"/>
      <c r="AC2983" s="18" t="str">
        <f t="shared" ref="AC2983" si="4439">IF(AB2990&lt;&gt;"",IF(EOMONTH(Y2983,0)&gt;AB2990,AB2990+1,""),"")</f>
        <v/>
      </c>
    </row>
    <row r="2984" spans="1:29" ht="11.25" customHeight="1">
      <c r="A2984" s="58"/>
      <c r="B2984" s="58"/>
      <c r="C2984" s="27"/>
      <c r="D2984" s="27"/>
      <c r="E2984" s="27"/>
      <c r="F2984" s="27"/>
      <c r="G2984" s="27"/>
      <c r="H2984" s="27"/>
      <c r="I2984" s="27"/>
      <c r="J2984" s="27"/>
      <c r="K2984" s="27"/>
      <c r="L2984" s="27"/>
      <c r="M2984" s="7"/>
      <c r="N2984" s="7"/>
      <c r="O2984" s="7"/>
      <c r="P2984" s="27"/>
      <c r="Q2984" s="27"/>
      <c r="R2984" s="27"/>
      <c r="S2984" s="27"/>
      <c r="T2984" s="27"/>
      <c r="U2984" s="27"/>
      <c r="V2984" s="27"/>
      <c r="W2984" s="7" t="s">
        <v>35</v>
      </c>
      <c r="X2984" s="18" t="str">
        <f t="shared" ref="X2984" si="4440">IF(WEEKDAY(X2983,2)=1,DATE(YEAR(X2983),MONTH(X2983),1),"")</f>
        <v/>
      </c>
      <c r="Y2984" s="18">
        <f t="shared" ref="Y2984:AA2984" si="4441">X2990+1</f>
        <v>42681</v>
      </c>
      <c r="Z2984" s="18">
        <f t="shared" si="4441"/>
        <v>42688</v>
      </c>
      <c r="AA2984" s="18">
        <f t="shared" si="4441"/>
        <v>42695</v>
      </c>
      <c r="AB2984" s="18">
        <f t="shared" ref="AB2984" si="4442">IF(AA2990&lt;&gt;"",IF(EOMONTH(X2983,0)&gt;AA2990,AA2990+1,""),"")</f>
        <v>42702</v>
      </c>
      <c r="AC2984" s="18" t="str">
        <f t="shared" ref="AC2984" si="4443">IF(AB2990&lt;&gt;"",IF(EOMONTH(X2983,0)&gt;AB2990,AB2990+1,""),"")</f>
        <v/>
      </c>
    </row>
    <row r="2985" spans="1:29" ht="11.25" customHeight="1">
      <c r="A2985" s="58"/>
      <c r="B2985" s="58"/>
      <c r="C2985" s="27"/>
      <c r="D2985" s="27"/>
      <c r="E2985" s="27"/>
      <c r="F2985" s="27"/>
      <c r="G2985" s="27"/>
      <c r="H2985" s="27"/>
      <c r="I2985" s="27"/>
      <c r="J2985" s="27"/>
      <c r="K2985" s="27"/>
      <c r="L2985" s="27"/>
      <c r="M2985" s="27"/>
      <c r="N2985" s="27"/>
      <c r="O2985" s="27"/>
      <c r="P2985" s="27"/>
      <c r="Q2985" s="27"/>
      <c r="R2985" s="27"/>
      <c r="S2985" s="27"/>
      <c r="T2985" s="27"/>
      <c r="U2985" s="27"/>
      <c r="V2985" s="27"/>
      <c r="W2985" s="7" t="s">
        <v>36</v>
      </c>
      <c r="X2985" s="18">
        <f t="shared" ref="X2985" si="4444">IF(X2984&lt;&gt;"",X2984+1,IF(WEEKDAY(X2983,2)=2,DATE(YEAR(X2983),MONTH(X2983),1),""))</f>
        <v>42675</v>
      </c>
      <c r="Y2985" s="18">
        <f t="shared" ref="Y2985:Y2990" si="4445">Y2984+1</f>
        <v>42682</v>
      </c>
      <c r="Z2985" s="18">
        <f t="shared" ref="Z2985:Z2990" si="4446">Z2984+1</f>
        <v>42689</v>
      </c>
      <c r="AA2985" s="18">
        <f t="shared" ref="AA2985:AA2990" si="4447">AA2984+1</f>
        <v>42696</v>
      </c>
      <c r="AB2985" s="18">
        <f t="shared" ref="AB2985" si="4448">IF(AB2984&lt;&gt;"",IF(EOMONTH(X2983,0)&gt;AB2984,AB2984+1,""),"")</f>
        <v>42703</v>
      </c>
      <c r="AC2985" s="18" t="str">
        <f t="shared" ref="AC2985" si="4449">IF(AC2984&lt;&gt;"",IF(EOMONTH(Y2983,0)&gt;AC2984,AC2984+1,""),"")</f>
        <v/>
      </c>
    </row>
    <row r="2986" spans="1:29" ht="11.25" customHeight="1">
      <c r="A2986" s="58"/>
      <c r="B2986" s="58"/>
      <c r="C2986" s="27"/>
      <c r="D2986" s="27"/>
      <c r="E2986" s="27"/>
      <c r="F2986" s="27"/>
      <c r="G2986" s="27"/>
      <c r="H2986" s="27"/>
      <c r="I2986" s="27"/>
      <c r="J2986" s="27"/>
      <c r="K2986" s="27"/>
      <c r="L2986" s="27"/>
      <c r="M2986" s="27"/>
      <c r="N2986" s="27"/>
      <c r="O2986" s="27"/>
      <c r="P2986" s="27"/>
      <c r="Q2986" s="27"/>
      <c r="R2986" s="27"/>
      <c r="S2986" s="27"/>
      <c r="T2986" s="27"/>
      <c r="U2986" s="27"/>
      <c r="V2986" s="27"/>
      <c r="W2986" s="7" t="s">
        <v>35</v>
      </c>
      <c r="X2986" s="18">
        <f t="shared" ref="X2986" si="4450">IF(X2985&lt;&gt;"",X2985+1,IF(WEEKDAY(X2983,2)=3,DATE(YEAR(X2983),MONTH(X2983),1),""))</f>
        <v>42676</v>
      </c>
      <c r="Y2986" s="18">
        <f t="shared" si="4445"/>
        <v>42683</v>
      </c>
      <c r="Z2986" s="18">
        <f t="shared" si="4446"/>
        <v>42690</v>
      </c>
      <c r="AA2986" s="18">
        <f t="shared" si="4447"/>
        <v>42697</v>
      </c>
      <c r="AB2986" s="18">
        <f t="shared" ref="AB2986" si="4451">IF(AB2985&lt;&gt;"",IF(EOMONTH(X2983,0)&gt;AB2985,AB2985+1,""),"")</f>
        <v>42704</v>
      </c>
      <c r="AC2986" s="18" t="str">
        <f t="shared" ref="AC2986" si="4452">IF(AC2985&lt;&gt;"",IF(EOMONTH(Y2983,0)&gt;AC2985,AC2985+1,""),"")</f>
        <v/>
      </c>
    </row>
    <row r="2987" spans="1:29" ht="11.25" customHeight="1">
      <c r="A2987" s="57">
        <f t="shared" ref="A2987" si="4453">A2983</f>
        <v>42692</v>
      </c>
      <c r="B2987" s="57"/>
      <c r="C2987" s="27"/>
      <c r="D2987" s="27"/>
      <c r="E2987" s="27"/>
      <c r="F2987" s="27"/>
      <c r="G2987" s="27"/>
      <c r="H2987" s="27"/>
      <c r="I2987" s="27"/>
      <c r="J2987" s="27"/>
      <c r="K2987" s="27"/>
      <c r="L2987" s="27"/>
      <c r="M2987" s="27"/>
      <c r="N2987" s="27"/>
      <c r="O2987" s="27"/>
      <c r="P2987" s="27"/>
      <c r="Q2987" s="27"/>
      <c r="R2987" s="27"/>
      <c r="S2987" s="27"/>
      <c r="T2987" s="27"/>
      <c r="U2987" s="27"/>
      <c r="V2987" s="27"/>
      <c r="W2987" s="7" t="s">
        <v>36</v>
      </c>
      <c r="X2987" s="18">
        <f t="shared" ref="X2987" si="4454">IF(X2986&lt;&gt;"",X2986+1,IF(WEEKDAY(X2983,2)=4,DATE(YEAR(X2983),MONTH(X2983),1),""))</f>
        <v>42677</v>
      </c>
      <c r="Y2987" s="18">
        <f t="shared" si="4445"/>
        <v>42684</v>
      </c>
      <c r="Z2987" s="18">
        <f t="shared" si="4446"/>
        <v>42691</v>
      </c>
      <c r="AA2987" s="18">
        <f t="shared" si="4447"/>
        <v>42698</v>
      </c>
      <c r="AB2987" s="18" t="str">
        <f t="shared" ref="AB2987" si="4455">IF(AB2986&lt;&gt;"",IF(EOMONTH(X2983,0)&gt;AB2986,AB2986+1,""),"")</f>
        <v/>
      </c>
      <c r="AC2987" s="18" t="str">
        <f t="shared" ref="AC2987" si="4456">IF(AC2986&lt;&gt;"",IF(EOMONTH(Y2983,0)&gt;AC2986,AC2986+1,""),"")</f>
        <v/>
      </c>
    </row>
    <row r="2988" spans="1:29" ht="11.25" customHeight="1">
      <c r="A2988" s="57"/>
      <c r="B2988" s="57"/>
      <c r="C2988" s="27"/>
      <c r="D2988" s="27"/>
      <c r="E2988" s="27"/>
      <c r="F2988" s="27"/>
      <c r="G2988" s="27"/>
      <c r="H2988" s="27"/>
      <c r="I2988" s="27"/>
      <c r="J2988" s="27"/>
      <c r="K2988" s="27"/>
      <c r="L2988" s="27"/>
      <c r="M2988" s="27"/>
      <c r="N2988" s="27"/>
      <c r="O2988" s="27"/>
      <c r="P2988" s="27"/>
      <c r="Q2988" s="27"/>
      <c r="R2988" s="27"/>
      <c r="S2988" s="27"/>
      <c r="T2988" s="27"/>
      <c r="U2988" s="27"/>
      <c r="V2988" s="27"/>
      <c r="W2988" s="7" t="s">
        <v>37</v>
      </c>
      <c r="X2988" s="18">
        <f t="shared" ref="X2988" si="4457">IF(X2987&lt;&gt;"",X2987+1,IF(WEEKDAY(X2983,2)=5,DATE(YEAR(X2983),MONTH(X2983),1),""))</f>
        <v>42678</v>
      </c>
      <c r="Y2988" s="18">
        <f t="shared" si="4445"/>
        <v>42685</v>
      </c>
      <c r="Z2988" s="18">
        <f t="shared" si="4446"/>
        <v>42692</v>
      </c>
      <c r="AA2988" s="18">
        <f t="shared" si="4447"/>
        <v>42699</v>
      </c>
      <c r="AB2988" s="18" t="str">
        <f t="shared" ref="AB2988" si="4458">IF(AB2987&lt;&gt;"",IF(EOMONTH(X2983,0)&gt;AB2987,AB2987+1,""),"")</f>
        <v/>
      </c>
      <c r="AC2988" s="18" t="str">
        <f t="shared" ref="AC2988" si="4459">IF(AC2987&lt;&gt;"",IF(EOMONTH(Y2983,0)&gt;AC2987,AC2987+1,""),"")</f>
        <v/>
      </c>
    </row>
    <row r="2989" spans="1:29" ht="11.25" customHeight="1">
      <c r="A2989" s="54" t="str">
        <f>IF(COUNTIF($AE$18:$AE$60,A2983)=1,VLOOKUP(A2983,$AE$18:$AF$60,2,0),"")</f>
        <v/>
      </c>
      <c r="B2989" s="54"/>
      <c r="C2989" s="27"/>
      <c r="D2989" s="27"/>
      <c r="E2989" s="27"/>
      <c r="F2989" s="27"/>
      <c r="G2989" s="27"/>
      <c r="H2989" s="27"/>
      <c r="I2989" s="27"/>
      <c r="J2989" s="27"/>
      <c r="K2989" s="27"/>
      <c r="L2989" s="27"/>
      <c r="M2989" s="27"/>
      <c r="N2989" s="27"/>
      <c r="O2989" s="27"/>
      <c r="P2989" s="27"/>
      <c r="Q2989" s="27"/>
      <c r="R2989" s="27"/>
      <c r="S2989" s="27"/>
      <c r="T2989" s="27"/>
      <c r="U2989" s="27"/>
      <c r="V2989" s="27"/>
      <c r="W2989" s="7" t="s">
        <v>38</v>
      </c>
      <c r="X2989" s="18">
        <f t="shared" ref="X2989" si="4460">IF(X2988&lt;&gt;"",X2988+1,IF(WEEKDAY(X2983,2)=6,DATE(YEAR(X2983),MONTH(X2983),1),""))</f>
        <v>42679</v>
      </c>
      <c r="Y2989" s="18">
        <f t="shared" si="4445"/>
        <v>42686</v>
      </c>
      <c r="Z2989" s="18">
        <f t="shared" si="4446"/>
        <v>42693</v>
      </c>
      <c r="AA2989" s="18">
        <f t="shared" si="4447"/>
        <v>42700</v>
      </c>
      <c r="AB2989" s="18" t="str">
        <f t="shared" ref="AB2989" si="4461">IF(AB2988&lt;&gt;"",IF(EOMONTH(X2983,0)&gt;AB2988,AB2988+1,""),"")</f>
        <v/>
      </c>
      <c r="AC2989" s="18" t="str">
        <f t="shared" ref="AC2989" si="4462">IF(AC2988&lt;&gt;"",IF(EOMONTH(Y2983,0)&gt;AC2988,AC2988+1,""),"")</f>
        <v/>
      </c>
    </row>
    <row r="2990" spans="1:29" ht="11.25" customHeight="1">
      <c r="A2990" s="55"/>
      <c r="B2990" s="55"/>
      <c r="C2990" s="29"/>
      <c r="D2990" s="29"/>
      <c r="E2990" s="29"/>
      <c r="F2990" s="29"/>
      <c r="G2990" s="29"/>
      <c r="H2990" s="29"/>
      <c r="I2990" s="29"/>
      <c r="J2990" s="29"/>
      <c r="K2990" s="29"/>
      <c r="L2990" s="29"/>
      <c r="M2990" s="29"/>
      <c r="N2990" s="29"/>
      <c r="O2990" s="29"/>
      <c r="P2990" s="29"/>
      <c r="Q2990" s="29"/>
      <c r="R2990" s="29"/>
      <c r="S2990" s="29"/>
      <c r="T2990" s="29"/>
      <c r="U2990" s="29"/>
      <c r="V2990" s="27"/>
      <c r="W2990" s="19" t="s">
        <v>38</v>
      </c>
      <c r="X2990" s="20">
        <f t="shared" ref="X2990" si="4463">IF(X2989&lt;&gt;"",X2989+1,IF(WEEKDAY(X2983,2)=7,DATE(YEAR(X2983),MONTH(X2983),1),""))</f>
        <v>42680</v>
      </c>
      <c r="Y2990" s="20">
        <f t="shared" si="4445"/>
        <v>42687</v>
      </c>
      <c r="Z2990" s="20">
        <f t="shared" si="4446"/>
        <v>42694</v>
      </c>
      <c r="AA2990" s="20">
        <f t="shared" si="4447"/>
        <v>42701</v>
      </c>
      <c r="AB2990" s="20" t="str">
        <f t="shared" ref="AB2990" si="4464">IF(AB2989&lt;&gt;"",IF(EOMONTH(X2983,0)&gt;AB2989,AB2989+1,""),"")</f>
        <v/>
      </c>
      <c r="AC2990" s="20" t="str">
        <f t="shared" ref="AC2990" si="4465">IF(AC2989&lt;&gt;"",IF(EOMONTH(Y2983,0)&gt;AC2989,AC2989+1,""),"")</f>
        <v/>
      </c>
    </row>
    <row r="2991" spans="1:29" ht="11.25" customHeight="1">
      <c r="A2991" s="21"/>
      <c r="B2991" s="21"/>
      <c r="C2991" s="27"/>
      <c r="D2991" s="27"/>
      <c r="E2991" s="27"/>
      <c r="F2991" s="27"/>
      <c r="G2991" s="27"/>
      <c r="H2991" s="27"/>
      <c r="I2991" s="27"/>
      <c r="J2991" s="27"/>
      <c r="K2991" s="27"/>
      <c r="L2991" s="27"/>
      <c r="M2991" s="27"/>
      <c r="N2991" s="27"/>
      <c r="O2991" s="27"/>
      <c r="P2991" s="27"/>
      <c r="Q2991" s="27"/>
      <c r="R2991" s="27"/>
      <c r="S2991" s="27"/>
      <c r="T2991" s="27"/>
      <c r="U2991" s="27"/>
      <c r="V2991" s="27"/>
      <c r="W2991" s="7"/>
      <c r="X2991" s="7"/>
      <c r="Y2991" s="7"/>
      <c r="Z2991" s="7"/>
      <c r="AA2991" s="7"/>
      <c r="AB2991" s="7"/>
      <c r="AC2991" s="27"/>
    </row>
    <row r="2992" spans="1:29" ht="11.25" customHeight="1">
      <c r="A2992" s="56">
        <f t="shared" ref="A2992" si="4466">A2983+1</f>
        <v>42693</v>
      </c>
      <c r="B2992" s="56"/>
      <c r="C2992" s="27"/>
      <c r="D2992" s="27"/>
      <c r="E2992" s="27"/>
      <c r="F2992" s="27"/>
      <c r="G2992" s="27"/>
      <c r="H2992" s="27"/>
      <c r="I2992" s="27"/>
      <c r="J2992" s="27"/>
      <c r="K2992" s="27"/>
      <c r="L2992" s="27"/>
      <c r="M2992" s="27"/>
      <c r="N2992" s="27"/>
      <c r="O2992" s="27"/>
      <c r="P2992" s="27"/>
      <c r="Q2992" s="27"/>
      <c r="R2992" s="27"/>
      <c r="S2992" s="27"/>
      <c r="T2992" s="27"/>
      <c r="U2992" s="27"/>
      <c r="V2992" s="27"/>
      <c r="X2992" s="47">
        <f t="shared" ref="X2992" si="4467">DATE(YEAR(X2983),MONTH(X2983)+1,1)</f>
        <v>42705</v>
      </c>
      <c r="Y2992" s="47"/>
      <c r="Z2992" s="47"/>
      <c r="AA2992" s="47"/>
      <c r="AB2992" s="47"/>
      <c r="AC2992" s="18" t="str">
        <f t="shared" ref="AC2992" si="4468">IF(AB2999&lt;&gt;"",IF(EOMONTH(Y2992,0)&gt;AB2999,AB2999+1,""),"")</f>
        <v/>
      </c>
    </row>
    <row r="2993" spans="1:29" ht="11.25" customHeight="1">
      <c r="A2993" s="56"/>
      <c r="B2993" s="56"/>
      <c r="C2993" s="27"/>
      <c r="D2993" s="27"/>
      <c r="E2993" s="27"/>
      <c r="F2993" s="27"/>
      <c r="G2993" s="27"/>
      <c r="H2993" s="27"/>
      <c r="I2993" s="27"/>
      <c r="J2993" s="27"/>
      <c r="K2993" s="27"/>
      <c r="L2993" s="27"/>
      <c r="M2993" s="27"/>
      <c r="N2993" s="27"/>
      <c r="O2993" s="27"/>
      <c r="P2993" s="27"/>
      <c r="Q2993" s="27"/>
      <c r="R2993" s="27"/>
      <c r="S2993" s="27"/>
      <c r="T2993" s="27"/>
      <c r="U2993" s="27"/>
      <c r="V2993" s="27"/>
      <c r="W2993" s="7" t="s">
        <v>35</v>
      </c>
      <c r="X2993" s="18" t="str">
        <f t="shared" ref="X2993" si="4469">IF(WEEKDAY(X2992,2)=1,DATE(YEAR(X2992),MONTH(X2992),1),"")</f>
        <v/>
      </c>
      <c r="Y2993" s="18">
        <f t="shared" ref="Y2993:AA2993" si="4470">X2999+1</f>
        <v>42709</v>
      </c>
      <c r="Z2993" s="18">
        <f t="shared" si="4470"/>
        <v>42716</v>
      </c>
      <c r="AA2993" s="18">
        <f t="shared" si="4470"/>
        <v>42723</v>
      </c>
      <c r="AB2993" s="18">
        <f t="shared" ref="AB2993" si="4471">IF(AA2999&lt;&gt;"",IF(EOMONTH(X2992,0)&gt;AA2999,AA2999+1,""),"")</f>
        <v>42730</v>
      </c>
      <c r="AC2993" s="18" t="str">
        <f t="shared" ref="AC2993" si="4472">IF(AB2999&lt;&gt;"",IF(EOMONTH(X2992,0)&gt;AB2999,AB2999+1,""),"")</f>
        <v/>
      </c>
    </row>
    <row r="2994" spans="1:29" ht="11.25" customHeight="1">
      <c r="A2994" s="56"/>
      <c r="B2994" s="56"/>
      <c r="C2994" s="27"/>
      <c r="D2994" s="27"/>
      <c r="E2994" s="27"/>
      <c r="F2994" s="27"/>
      <c r="G2994" s="27"/>
      <c r="H2994" s="27"/>
      <c r="I2994" s="27"/>
      <c r="J2994" s="27"/>
      <c r="K2994" s="27"/>
      <c r="L2994" s="27"/>
      <c r="M2994" s="27"/>
      <c r="N2994" s="27"/>
      <c r="O2994" s="27"/>
      <c r="P2994" s="27"/>
      <c r="Q2994" s="27"/>
      <c r="R2994" s="27"/>
      <c r="S2994" s="27"/>
      <c r="T2994" s="27"/>
      <c r="U2994" s="27"/>
      <c r="V2994" s="27"/>
      <c r="W2994" s="7" t="s">
        <v>36</v>
      </c>
      <c r="X2994" s="18" t="str">
        <f t="shared" ref="X2994" si="4473">IF(X2993&lt;&gt;"",X2993+1,IF(WEEKDAY(X2992,2)=2,DATE(YEAR(X2992),MONTH(X2992),1),""))</f>
        <v/>
      </c>
      <c r="Y2994" s="18">
        <f t="shared" ref="Y2994:Y2999" si="4474">Y2993+1</f>
        <v>42710</v>
      </c>
      <c r="Z2994" s="18">
        <f t="shared" ref="Z2994:Z2999" si="4475">Z2993+1</f>
        <v>42717</v>
      </c>
      <c r="AA2994" s="18">
        <f t="shared" ref="AA2994:AA2999" si="4476">AA2993+1</f>
        <v>42724</v>
      </c>
      <c r="AB2994" s="18">
        <f t="shared" ref="AB2994" si="4477">IF(AB2993&lt;&gt;"",IF(EOMONTH(X2992,0)&gt;AB2993,AB2993+1,""),"")</f>
        <v>42731</v>
      </c>
      <c r="AC2994" s="18" t="str">
        <f t="shared" ref="AC2994" si="4478">IF(AC2993&lt;&gt;"",IF(EOMONTH(Y2992,0)&gt;AC2993,AC2993+1,""),"")</f>
        <v/>
      </c>
    </row>
    <row r="2995" spans="1:29" ht="11.25" customHeight="1">
      <c r="A2995" s="56"/>
      <c r="B2995" s="56"/>
      <c r="C2995" s="27"/>
      <c r="D2995" s="27"/>
      <c r="E2995" s="27"/>
      <c r="F2995" s="27"/>
      <c r="G2995" s="27"/>
      <c r="H2995" s="27"/>
      <c r="I2995" s="27"/>
      <c r="J2995" s="27"/>
      <c r="K2995" s="27"/>
      <c r="L2995" s="27"/>
      <c r="M2995" s="27"/>
      <c r="N2995" s="27"/>
      <c r="O2995" s="27"/>
      <c r="P2995" s="27"/>
      <c r="Q2995" s="27"/>
      <c r="R2995" s="27"/>
      <c r="S2995" s="27"/>
      <c r="T2995" s="27"/>
      <c r="U2995" s="27"/>
      <c r="V2995" s="27"/>
      <c r="W2995" s="7" t="s">
        <v>35</v>
      </c>
      <c r="X2995" s="18" t="str">
        <f t="shared" ref="X2995" si="4479">IF(X2994&lt;&gt;"",X2994+1,IF(WEEKDAY(X2992,2)=3,DATE(YEAR(X2992),MONTH(X2992),1),""))</f>
        <v/>
      </c>
      <c r="Y2995" s="18">
        <f t="shared" si="4474"/>
        <v>42711</v>
      </c>
      <c r="Z2995" s="18">
        <f t="shared" si="4475"/>
        <v>42718</v>
      </c>
      <c r="AA2995" s="18">
        <f t="shared" si="4476"/>
        <v>42725</v>
      </c>
      <c r="AB2995" s="18">
        <f t="shared" ref="AB2995" si="4480">IF(AB2994&lt;&gt;"",IF(EOMONTH(X2992,0)&gt;AB2994,AB2994+1,""),"")</f>
        <v>42732</v>
      </c>
      <c r="AC2995" s="18" t="str">
        <f t="shared" ref="AC2995" si="4481">IF(AC2994&lt;&gt;"",IF(EOMONTH(Y2992,0)&gt;AC2994,AC2994+1,""),"")</f>
        <v/>
      </c>
    </row>
    <row r="2996" spans="1:29" ht="11.25" customHeight="1">
      <c r="A2996" s="50">
        <f t="shared" ref="A2996" si="4482">A2992</f>
        <v>42693</v>
      </c>
      <c r="B2996" s="50"/>
      <c r="C2996" s="27"/>
      <c r="D2996" s="27"/>
      <c r="E2996" s="27"/>
      <c r="F2996" s="27"/>
      <c r="G2996" s="27"/>
      <c r="H2996" s="27"/>
      <c r="I2996" s="27"/>
      <c r="J2996" s="27"/>
      <c r="K2996" s="27"/>
      <c r="L2996" s="27"/>
      <c r="M2996" s="27"/>
      <c r="N2996" s="27"/>
      <c r="O2996" s="27"/>
      <c r="P2996" s="27"/>
      <c r="Q2996" s="27"/>
      <c r="R2996" s="27"/>
      <c r="S2996" s="27"/>
      <c r="T2996" s="27"/>
      <c r="U2996" s="27"/>
      <c r="V2996" s="27"/>
      <c r="W2996" s="7" t="s">
        <v>36</v>
      </c>
      <c r="X2996" s="18">
        <f t="shared" ref="X2996" si="4483">IF(X2995&lt;&gt;"",X2995+1,IF(WEEKDAY(X2992,2)=4,DATE(YEAR(X2992),MONTH(X2992),1),""))</f>
        <v>42705</v>
      </c>
      <c r="Y2996" s="18">
        <f t="shared" si="4474"/>
        <v>42712</v>
      </c>
      <c r="Z2996" s="18">
        <f t="shared" si="4475"/>
        <v>42719</v>
      </c>
      <c r="AA2996" s="18">
        <f t="shared" si="4476"/>
        <v>42726</v>
      </c>
      <c r="AB2996" s="18">
        <f t="shared" ref="AB2996" si="4484">IF(AB2995&lt;&gt;"",IF(EOMONTH(X2992,0)&gt;AB2995,AB2995+1,""),"")</f>
        <v>42733</v>
      </c>
      <c r="AC2996" s="18" t="str">
        <f t="shared" ref="AC2996" si="4485">IF(AC2995&lt;&gt;"",IF(EOMONTH(Y2992,0)&gt;AC2995,AC2995+1,""),"")</f>
        <v/>
      </c>
    </row>
    <row r="2997" spans="1:29" ht="11.25" customHeight="1">
      <c r="A2997" s="50"/>
      <c r="B2997" s="50"/>
      <c r="C2997" s="27"/>
      <c r="D2997" s="27"/>
      <c r="E2997" s="31"/>
      <c r="F2997" s="31"/>
      <c r="G2997" s="31"/>
      <c r="H2997" s="31"/>
      <c r="I2997" s="31"/>
      <c r="J2997" s="31"/>
      <c r="K2997" s="31"/>
      <c r="L2997" s="27"/>
      <c r="M2997" s="27"/>
      <c r="N2997" s="27"/>
      <c r="O2997" s="27"/>
      <c r="P2997" s="27"/>
      <c r="Q2997" s="27"/>
      <c r="R2997" s="27"/>
      <c r="S2997" s="27"/>
      <c r="T2997" s="27"/>
      <c r="U2997" s="27"/>
      <c r="V2997" s="27"/>
      <c r="W2997" s="7" t="s">
        <v>37</v>
      </c>
      <c r="X2997" s="18">
        <f t="shared" ref="X2997" si="4486">IF(X2996&lt;&gt;"",X2996+1,IF(WEEKDAY(X2992,2)=5,DATE(YEAR(X2992),MONTH(X2992),1),""))</f>
        <v>42706</v>
      </c>
      <c r="Y2997" s="18">
        <f t="shared" si="4474"/>
        <v>42713</v>
      </c>
      <c r="Z2997" s="18">
        <f t="shared" si="4475"/>
        <v>42720</v>
      </c>
      <c r="AA2997" s="18">
        <f t="shared" si="4476"/>
        <v>42727</v>
      </c>
      <c r="AB2997" s="18">
        <f t="shared" ref="AB2997" si="4487">IF(AB2996&lt;&gt;"",IF(EOMONTH(X2992,0)&gt;AB2996,AB2996+1,""),"")</f>
        <v>42734</v>
      </c>
      <c r="AC2997" s="18" t="str">
        <f t="shared" ref="AC2997" si="4488">IF(AC2996&lt;&gt;"",IF(EOMONTH(Y2992,0)&gt;AC2996,AC2996+1,""),"")</f>
        <v/>
      </c>
    </row>
    <row r="2998" spans="1:29" ht="11.25" customHeight="1">
      <c r="A2998" s="48" t="str">
        <f>IF(COUNTIF($AE$18:$AE$60,A2992)=1,VLOOKUP(A2992,$AE$18:$AF$60,2,0),"")</f>
        <v/>
      </c>
      <c r="B2998" s="48"/>
      <c r="C2998" s="27"/>
      <c r="D2998" s="27"/>
      <c r="E2998" s="31"/>
      <c r="F2998" s="31"/>
      <c r="G2998" s="31"/>
      <c r="H2998" s="31"/>
      <c r="I2998" s="31"/>
      <c r="J2998" s="31"/>
      <c r="K2998" s="31"/>
      <c r="L2998" s="27"/>
      <c r="M2998" s="27"/>
      <c r="N2998" s="27"/>
      <c r="O2998" s="27"/>
      <c r="P2998" s="27"/>
      <c r="Q2998" s="27"/>
      <c r="R2998" s="27"/>
      <c r="S2998" s="27"/>
      <c r="T2998" s="27"/>
      <c r="U2998" s="27"/>
      <c r="V2998" s="27"/>
      <c r="W2998" s="7" t="s">
        <v>38</v>
      </c>
      <c r="X2998" s="18">
        <f t="shared" ref="X2998" si="4489">IF(X2997&lt;&gt;"",X2997+1,IF(WEEKDAY(X2992,2)=6,DATE(YEAR(X2992),MONTH(X2992),1),""))</f>
        <v>42707</v>
      </c>
      <c r="Y2998" s="18">
        <f t="shared" si="4474"/>
        <v>42714</v>
      </c>
      <c r="Z2998" s="18">
        <f t="shared" si="4475"/>
        <v>42721</v>
      </c>
      <c r="AA2998" s="18">
        <f t="shared" si="4476"/>
        <v>42728</v>
      </c>
      <c r="AB2998" s="18">
        <f t="shared" ref="AB2998" si="4490">IF(AB2997&lt;&gt;"",IF(EOMONTH(X2992,0)&gt;AB2997,AB2997+1,""),"")</f>
        <v>42735</v>
      </c>
      <c r="AC2998" s="18" t="str">
        <f t="shared" ref="AC2998" si="4491">IF(AC2997&lt;&gt;"",IF(EOMONTH(Y2992,0)&gt;AC2997,AC2997+1,""),"")</f>
        <v/>
      </c>
    </row>
    <row r="2999" spans="1:29" ht="11.25" customHeight="1">
      <c r="A2999" s="49"/>
      <c r="B2999" s="49"/>
      <c r="C2999" s="29"/>
      <c r="D2999" s="29"/>
      <c r="E2999" s="29"/>
      <c r="F2999" s="29"/>
      <c r="G2999" s="29"/>
      <c r="H2999" s="29"/>
      <c r="I2999" s="29"/>
      <c r="J2999" s="29"/>
      <c r="K2999" s="29"/>
      <c r="L2999" s="29"/>
      <c r="M2999" s="29"/>
      <c r="N2999" s="29"/>
      <c r="O2999" s="29"/>
      <c r="P2999" s="29"/>
      <c r="Q2999" s="29"/>
      <c r="R2999" s="29"/>
      <c r="S2999" s="29"/>
      <c r="T2999" s="29"/>
      <c r="U2999" s="29"/>
      <c r="V2999" s="27"/>
      <c r="W2999" s="19" t="s">
        <v>38</v>
      </c>
      <c r="X2999" s="20">
        <f t="shared" ref="X2999" si="4492">IF(X2998&lt;&gt;"",X2998+1,IF(WEEKDAY(X2992,2)=7,DATE(YEAR(X2992),MONTH(X2992),1),""))</f>
        <v>42708</v>
      </c>
      <c r="Y2999" s="20">
        <f t="shared" si="4474"/>
        <v>42715</v>
      </c>
      <c r="Z2999" s="20">
        <f t="shared" si="4475"/>
        <v>42722</v>
      </c>
      <c r="AA2999" s="20">
        <f t="shared" si="4476"/>
        <v>42729</v>
      </c>
      <c r="AB2999" s="20" t="str">
        <f t="shared" ref="AB2999" si="4493">IF(AB2998&lt;&gt;"",IF(EOMONTH(X2992,0)&gt;AB2998,AB2998+1,""),"")</f>
        <v/>
      </c>
      <c r="AC2999" s="20" t="str">
        <f t="shared" ref="AC2999" si="4494">IF(AC2998&lt;&gt;"",IF(EOMONTH(Y2992,0)&gt;AC2998,AC2998+1,""),"")</f>
        <v/>
      </c>
    </row>
    <row r="3000" spans="1:29" ht="11.25" customHeight="1">
      <c r="A3000" s="25"/>
      <c r="B3000" s="25"/>
      <c r="C3000" s="27"/>
      <c r="D3000" s="27"/>
      <c r="E3000" s="27"/>
      <c r="F3000" s="27"/>
      <c r="G3000" s="27"/>
      <c r="H3000" s="27"/>
      <c r="I3000" s="27"/>
      <c r="J3000" s="27"/>
      <c r="K3000" s="27"/>
      <c r="L3000" s="27"/>
      <c r="M3000" s="27"/>
      <c r="N3000" s="27"/>
      <c r="O3000" s="27"/>
      <c r="P3000" s="27"/>
      <c r="Q3000" s="27"/>
      <c r="R3000" s="27"/>
      <c r="S3000" s="27"/>
      <c r="T3000" s="27"/>
      <c r="U3000" s="27"/>
      <c r="V3000" s="27"/>
      <c r="W3000" s="7"/>
      <c r="X3000" s="7"/>
      <c r="Y3000" s="7"/>
      <c r="Z3000" s="7"/>
      <c r="AA3000" s="7"/>
      <c r="AB3000" s="7"/>
      <c r="AC3000" s="27"/>
    </row>
    <row r="3001" spans="1:29" ht="11.25" customHeight="1">
      <c r="A3001" s="56">
        <f t="shared" ref="A3001" si="4495">A2992+1</f>
        <v>42694</v>
      </c>
      <c r="B3001" s="56"/>
      <c r="C3001" s="27"/>
      <c r="D3001" s="27"/>
      <c r="E3001" s="27"/>
      <c r="F3001" s="27"/>
      <c r="G3001" s="27"/>
      <c r="H3001" s="27"/>
      <c r="I3001" s="27"/>
      <c r="J3001" s="27"/>
      <c r="K3001" s="27"/>
      <c r="L3001" s="27"/>
      <c r="M3001" s="27"/>
      <c r="N3001" s="27"/>
      <c r="O3001" s="27"/>
      <c r="P3001" s="27"/>
      <c r="Q3001" s="27"/>
      <c r="R3001" s="27"/>
      <c r="S3001" s="27"/>
      <c r="T3001" s="27"/>
      <c r="U3001" s="27"/>
      <c r="V3001" s="27"/>
      <c r="X3001" s="47">
        <f t="shared" ref="X3001" si="4496">DATE(YEAR(X2992),MONTH(X2992)+1,1)</f>
        <v>42736</v>
      </c>
      <c r="Y3001" s="47"/>
      <c r="Z3001" s="47"/>
      <c r="AA3001" s="47"/>
      <c r="AB3001" s="47"/>
      <c r="AC3001" s="18" t="str">
        <f t="shared" ref="AC3001" si="4497">IF(AB3008&lt;&gt;"",IF(EOMONTH(Y3001,0)&gt;AB3008,AB3008+1,""),"")</f>
        <v/>
      </c>
    </row>
    <row r="3002" spans="1:29" ht="11.25" customHeight="1">
      <c r="A3002" s="56"/>
      <c r="B3002" s="56"/>
      <c r="C3002" s="27"/>
      <c r="D3002" s="27"/>
      <c r="E3002" s="27"/>
      <c r="F3002" s="27"/>
      <c r="G3002" s="27"/>
      <c r="H3002" s="27"/>
      <c r="I3002" s="27"/>
      <c r="J3002" s="27"/>
      <c r="K3002" s="27"/>
      <c r="L3002" s="27"/>
      <c r="M3002" s="27"/>
      <c r="N3002" s="27"/>
      <c r="O3002" s="27"/>
      <c r="P3002" s="27"/>
      <c r="Q3002" s="27"/>
      <c r="R3002" s="27"/>
      <c r="S3002" s="27"/>
      <c r="T3002" s="27"/>
      <c r="U3002" s="27"/>
      <c r="V3002" s="27"/>
      <c r="W3002" s="7" t="s">
        <v>35</v>
      </c>
      <c r="X3002" s="18" t="str">
        <f t="shared" ref="X3002" si="4498">IF(WEEKDAY(X3001,2)=1,DATE(YEAR(X3001),MONTH(X3001),1),"")</f>
        <v/>
      </c>
      <c r="Y3002" s="18">
        <f t="shared" ref="Y3002:AA3002" si="4499">X3008+1</f>
        <v>42737</v>
      </c>
      <c r="Z3002" s="18">
        <f t="shared" si="4499"/>
        <v>42744</v>
      </c>
      <c r="AA3002" s="18">
        <f t="shared" si="4499"/>
        <v>42751</v>
      </c>
      <c r="AB3002" s="18">
        <f t="shared" ref="AB3002" si="4500">IF(AA3008&lt;&gt;"",IF(EOMONTH(X3001,0)&gt;AA3008,AA3008+1,""),"")</f>
        <v>42758</v>
      </c>
      <c r="AC3002" s="18">
        <f t="shared" ref="AC3002" si="4501">IF(AB3008&lt;&gt;"",IF(EOMONTH(X3001,0)&gt;AB3008,AB3008+1,""),"")</f>
        <v>42765</v>
      </c>
    </row>
    <row r="3003" spans="1:29" ht="11.25" customHeight="1">
      <c r="A3003" s="56"/>
      <c r="B3003" s="56"/>
      <c r="C3003" s="27"/>
      <c r="D3003" s="27"/>
      <c r="E3003" s="27"/>
      <c r="F3003" s="27"/>
      <c r="G3003" s="27"/>
      <c r="H3003" s="27"/>
      <c r="I3003" s="27"/>
      <c r="J3003" s="27"/>
      <c r="K3003" s="27"/>
      <c r="L3003" s="27"/>
      <c r="M3003" s="27"/>
      <c r="N3003" s="27"/>
      <c r="O3003" s="27"/>
      <c r="P3003" s="27"/>
      <c r="Q3003" s="27"/>
      <c r="R3003" s="27"/>
      <c r="S3003" s="27"/>
      <c r="T3003" s="27"/>
      <c r="U3003" s="27"/>
      <c r="V3003" s="27"/>
      <c r="W3003" s="7" t="s">
        <v>36</v>
      </c>
      <c r="X3003" s="18" t="str">
        <f t="shared" ref="X3003" si="4502">IF(X3002&lt;&gt;"",X3002+1,IF(WEEKDAY(X3001,2)=2,DATE(YEAR(X3001),MONTH(X3001),1),""))</f>
        <v/>
      </c>
      <c r="Y3003" s="18">
        <f t="shared" ref="Y3003" si="4503">Y3002+1</f>
        <v>42738</v>
      </c>
      <c r="Z3003" s="18">
        <f t="shared" ref="Z3003" si="4504">Z3002+1</f>
        <v>42745</v>
      </c>
      <c r="AA3003" s="18">
        <f t="shared" ref="AA3003" si="4505">AA3002+1</f>
        <v>42752</v>
      </c>
      <c r="AB3003" s="18">
        <f t="shared" ref="AB3003" si="4506">IF(AB3002&lt;&gt;"",IF(EOMONTH(X3001,0)&gt;AB3002,AB3002+1,""),"")</f>
        <v>42759</v>
      </c>
      <c r="AC3003" s="18" t="str">
        <f t="shared" ref="AC3003" si="4507">IF(AC3002&lt;&gt;"",IF(EOMONTH(Y3001,0)&gt;AC3002,AC3002+1,""),"")</f>
        <v/>
      </c>
    </row>
    <row r="3004" spans="1:29" ht="11.25" customHeight="1">
      <c r="A3004" s="56"/>
      <c r="B3004" s="56"/>
      <c r="C3004" s="27"/>
      <c r="D3004" s="27"/>
      <c r="E3004" s="27"/>
      <c r="F3004" s="27"/>
      <c r="G3004" s="27"/>
      <c r="H3004" s="27"/>
      <c r="I3004" s="27"/>
      <c r="J3004" s="27"/>
      <c r="K3004" s="27"/>
      <c r="L3004" s="27"/>
      <c r="M3004" s="27"/>
      <c r="N3004" s="27"/>
      <c r="O3004" s="27"/>
      <c r="P3004" s="27"/>
      <c r="Q3004" s="27"/>
      <c r="R3004" s="27"/>
      <c r="S3004" s="27"/>
      <c r="T3004" s="27"/>
      <c r="U3004" s="27"/>
      <c r="V3004" s="7"/>
      <c r="W3004" s="7" t="s">
        <v>35</v>
      </c>
      <c r="X3004" s="18" t="str">
        <f t="shared" ref="X3004" si="4508">IF(X3003&lt;&gt;"",X3003+1,IF(WEEKDAY(X3001,2)=3,DATE(YEAR(X3001),MONTH(X3001),1),""))</f>
        <v/>
      </c>
      <c r="Y3004" s="18">
        <f t="shared" ref="Y3004:AA3004" si="4509">Y3003+1</f>
        <v>42739</v>
      </c>
      <c r="Z3004" s="18">
        <f t="shared" si="4509"/>
        <v>42746</v>
      </c>
      <c r="AA3004" s="18">
        <f t="shared" si="4509"/>
        <v>42753</v>
      </c>
      <c r="AB3004" s="18">
        <f t="shared" ref="AB3004" si="4510">IF(AB3003&lt;&gt;"",IF(EOMONTH(X3001,0)&gt;AB3003,AB3003+1,""),"")</f>
        <v>42760</v>
      </c>
      <c r="AC3004" s="18" t="str">
        <f t="shared" ref="AC3004" si="4511">IF(AC3003&lt;&gt;"",IF(EOMONTH(Y3001,0)&gt;AC3003,AC3003+1,""),"")</f>
        <v/>
      </c>
    </row>
    <row r="3005" spans="1:29" ht="11.25" customHeight="1">
      <c r="A3005" s="50">
        <f t="shared" ref="A3005" si="4512">A3001</f>
        <v>42694</v>
      </c>
      <c r="B3005" s="50"/>
      <c r="C3005" s="27"/>
      <c r="D3005" s="27"/>
      <c r="E3005" s="27"/>
      <c r="F3005" s="27"/>
      <c r="G3005" s="27"/>
      <c r="H3005" s="27"/>
      <c r="I3005" s="27"/>
      <c r="J3005" s="27"/>
      <c r="K3005" s="27"/>
      <c r="L3005" s="27"/>
      <c r="M3005" s="27"/>
      <c r="N3005" s="27"/>
      <c r="O3005" s="27"/>
      <c r="P3005" s="27"/>
      <c r="Q3005" s="27"/>
      <c r="R3005" s="27"/>
      <c r="S3005" s="27"/>
      <c r="T3005" s="27"/>
      <c r="U3005" s="27"/>
      <c r="V3005" s="7"/>
      <c r="W3005" s="7" t="s">
        <v>36</v>
      </c>
      <c r="X3005" s="18" t="str">
        <f t="shared" ref="X3005" si="4513">IF(X3004&lt;&gt;"",X3004+1,IF(WEEKDAY(X3001,2)=4,DATE(YEAR(X3001),MONTH(X3001),1),""))</f>
        <v/>
      </c>
      <c r="Y3005" s="18">
        <f t="shared" ref="Y3005:AA3005" si="4514">Y3004+1</f>
        <v>42740</v>
      </c>
      <c r="Z3005" s="18">
        <f t="shared" si="4514"/>
        <v>42747</v>
      </c>
      <c r="AA3005" s="18">
        <f t="shared" si="4514"/>
        <v>42754</v>
      </c>
      <c r="AB3005" s="18">
        <f t="shared" ref="AB3005" si="4515">IF(AB3004&lt;&gt;"",IF(EOMONTH(X3001,0)&gt;AB3004,AB3004+1,""),"")</f>
        <v>42761</v>
      </c>
      <c r="AC3005" s="18" t="str">
        <f t="shared" ref="AC3005" si="4516">IF(AC3004&lt;&gt;"",IF(EOMONTH(Y3001,0)&gt;AC3004,AC3004+1,""),"")</f>
        <v/>
      </c>
    </row>
    <row r="3006" spans="1:29" ht="11.25" customHeight="1">
      <c r="A3006" s="50"/>
      <c r="B3006" s="50"/>
      <c r="C3006" s="27"/>
      <c r="D3006" s="27"/>
      <c r="E3006" s="27"/>
      <c r="F3006" s="27"/>
      <c r="G3006" s="27"/>
      <c r="H3006" s="27"/>
      <c r="I3006" s="27"/>
      <c r="J3006" s="27"/>
      <c r="K3006" s="27"/>
      <c r="L3006" s="27"/>
      <c r="M3006" s="27"/>
      <c r="N3006" s="27"/>
      <c r="O3006" s="27"/>
      <c r="P3006" s="27"/>
      <c r="Q3006" s="27"/>
      <c r="R3006" s="27"/>
      <c r="S3006" s="27"/>
      <c r="T3006" s="27"/>
      <c r="U3006" s="27"/>
      <c r="V3006" s="7"/>
      <c r="W3006" s="7" t="s">
        <v>37</v>
      </c>
      <c r="X3006" s="18" t="str">
        <f t="shared" ref="X3006" si="4517">IF(X3005&lt;&gt;"",X3005+1,IF(WEEKDAY(X3001,2)=5,DATE(YEAR(X3001),MONTH(X3001),1),""))</f>
        <v/>
      </c>
      <c r="Y3006" s="18">
        <f t="shared" ref="Y3006:AA3006" si="4518">Y3005+1</f>
        <v>42741</v>
      </c>
      <c r="Z3006" s="18">
        <f t="shared" si="4518"/>
        <v>42748</v>
      </c>
      <c r="AA3006" s="18">
        <f t="shared" si="4518"/>
        <v>42755</v>
      </c>
      <c r="AB3006" s="18">
        <f t="shared" ref="AB3006" si="4519">IF(AB3005&lt;&gt;"",IF(EOMONTH(X3001,0)&gt;AB3005,AB3005+1,""),"")</f>
        <v>42762</v>
      </c>
      <c r="AC3006" s="18" t="str">
        <f t="shared" ref="AC3006" si="4520">IF(AC3005&lt;&gt;"",IF(EOMONTH(Y3001,0)&gt;AC3005,AC3005+1,""),"")</f>
        <v/>
      </c>
    </row>
    <row r="3007" spans="1:29" ht="11.25" customHeight="1">
      <c r="A3007" s="48" t="str">
        <f>IF(COUNTIF($AE$18:$AE$60,A3001)=1,VLOOKUP(A3001,$AE$18:$AF$60,2,0),"")</f>
        <v>Totensonntag</v>
      </c>
      <c r="B3007" s="48"/>
      <c r="C3007" s="27"/>
      <c r="D3007" s="27"/>
      <c r="E3007" s="27"/>
      <c r="F3007" s="27"/>
      <c r="G3007" s="27"/>
      <c r="H3007" s="27"/>
      <c r="I3007" s="27"/>
      <c r="J3007" s="27"/>
      <c r="K3007" s="27"/>
      <c r="L3007" s="27"/>
      <c r="M3007" s="27"/>
      <c r="N3007" s="27"/>
      <c r="O3007" s="27"/>
      <c r="P3007" s="27"/>
      <c r="Q3007" s="27"/>
      <c r="R3007" s="27"/>
      <c r="S3007" s="27"/>
      <c r="T3007" s="27"/>
      <c r="U3007" s="27"/>
      <c r="V3007" s="7"/>
      <c r="W3007" s="7" t="s">
        <v>38</v>
      </c>
      <c r="X3007" s="18" t="str">
        <f t="shared" ref="X3007" si="4521">IF(X3006&lt;&gt;"",X3006+1,IF(WEEKDAY(X3001,2)=6,DATE(YEAR(X3001),MONTH(X3001),1),""))</f>
        <v/>
      </c>
      <c r="Y3007" s="18">
        <f t="shared" ref="Y3007:AA3007" si="4522">Y3006+1</f>
        <v>42742</v>
      </c>
      <c r="Z3007" s="18">
        <f t="shared" si="4522"/>
        <v>42749</v>
      </c>
      <c r="AA3007" s="18">
        <f t="shared" si="4522"/>
        <v>42756</v>
      </c>
      <c r="AB3007" s="18">
        <f t="shared" ref="AB3007" si="4523">IF(AB3006&lt;&gt;"",IF(EOMONTH(X3001,0)&gt;AB3006,AB3006+1,""),"")</f>
        <v>42763</v>
      </c>
      <c r="AC3007" s="18" t="str">
        <f t="shared" ref="AC3007" si="4524">IF(AC3006&lt;&gt;"",IF(EOMONTH(Y3001,0)&gt;AC3006,AC3006+1,""),"")</f>
        <v/>
      </c>
    </row>
    <row r="3008" spans="1:29" ht="11.25" customHeight="1">
      <c r="A3008" s="49"/>
      <c r="B3008" s="49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7"/>
      <c r="W3008" s="19" t="s">
        <v>38</v>
      </c>
      <c r="X3008" s="20">
        <f t="shared" ref="X3008" si="4525">IF(X3007&lt;&gt;"",X3007+1,IF(WEEKDAY(X3001,2)=7,DATE(YEAR(X3001),MONTH(X3001),1),""))</f>
        <v>42736</v>
      </c>
      <c r="Y3008" s="20">
        <f t="shared" ref="Y3008:AA3008" si="4526">Y3007+1</f>
        <v>42743</v>
      </c>
      <c r="Z3008" s="20">
        <f t="shared" si="4526"/>
        <v>42750</v>
      </c>
      <c r="AA3008" s="20">
        <f t="shared" si="4526"/>
        <v>42757</v>
      </c>
      <c r="AB3008" s="20">
        <f t="shared" ref="AB3008" si="4527">IF(AB3007&lt;&gt;"",IF(EOMONTH(X3001,0)&gt;AB3007,AB3007+1,""),"")</f>
        <v>42764</v>
      </c>
      <c r="AC3008" s="20" t="str">
        <f t="shared" ref="AC3008" si="4528">IF(AC3007&lt;&gt;"",IF(EOMONTH(Y3001,0)&gt;AC3007,AC3007+1,""),"")</f>
        <v/>
      </c>
    </row>
    <row r="3009" spans="1:29" ht="33.75" customHeight="1">
      <c r="A3009" s="51">
        <f>TRUNC((A3011-WEEKDAY(A3011,2)-DATE(YEAR(A3011+4-WEEKDAY(A3011,2)),1,-10))/7)</f>
        <v>47</v>
      </c>
      <c r="B3009" s="51"/>
      <c r="C3009" s="52" t="str">
        <f>IF(MONTH(A3011)=MONTH(A3065),VLOOKUP(MONTH(A3011),$AI$1:$AJ$12,2,2)&amp;" "&amp;YEAR(A3011),VLOOKUP(MONTH(A3011),$AI$1:$AJ$12,2,2)&amp;" "&amp;YEAR(A3011)&amp;" / "&amp;VLOOKUP(MONTH(A3065),$AI$1:$AJ$12,2,2)&amp;" "&amp;YEAR(A3065))</f>
        <v>November 2016</v>
      </c>
      <c r="D3009" s="52"/>
      <c r="E3009" s="52"/>
      <c r="F3009" s="52"/>
      <c r="G3009" s="52"/>
      <c r="H3009" s="52"/>
      <c r="I3009" s="52"/>
      <c r="J3009" s="52"/>
      <c r="K3009" s="52"/>
      <c r="L3009" s="52"/>
      <c r="M3009" s="52" t="str">
        <f t="shared" ref="M3009" si="4529">C3009</f>
        <v>November 2016</v>
      </c>
      <c r="N3009" s="52"/>
      <c r="O3009" s="52"/>
      <c r="P3009" s="52"/>
      <c r="Q3009" s="52"/>
      <c r="R3009" s="52"/>
      <c r="S3009" s="52"/>
      <c r="T3009" s="52"/>
      <c r="U3009" s="52"/>
      <c r="V3009" s="52"/>
      <c r="W3009" s="52"/>
      <c r="X3009" s="52"/>
      <c r="Y3009" s="52"/>
      <c r="Z3009" s="53">
        <f t="shared" ref="Z3009" si="4530">A3009</f>
        <v>47</v>
      </c>
      <c r="AA3009" s="53"/>
      <c r="AB3009" s="53"/>
      <c r="AC3009" s="53"/>
    </row>
    <row r="3010" spans="1:29" ht="11.25" customHeight="1">
      <c r="A3010" s="27"/>
      <c r="B3010" s="27"/>
      <c r="C3010" s="27"/>
      <c r="D3010" s="27"/>
      <c r="E3010" s="27"/>
      <c r="F3010" s="27"/>
      <c r="G3010" s="27"/>
      <c r="H3010" s="27"/>
      <c r="I3010" s="27"/>
      <c r="J3010" s="27"/>
      <c r="K3010" s="27"/>
      <c r="L3010" s="27"/>
      <c r="M3010" s="7"/>
      <c r="N3010" s="7"/>
      <c r="O3010" s="7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  <c r="AB3010" s="7"/>
      <c r="AC3010" s="7"/>
    </row>
    <row r="3011" spans="1:29" ht="11.25" customHeight="1">
      <c r="A3011" s="58">
        <f t="shared" ref="A3011" si="4531">A3001+1</f>
        <v>42695</v>
      </c>
      <c r="B3011" s="58"/>
      <c r="C3011" s="27"/>
      <c r="D3011" s="27"/>
      <c r="E3011" s="27"/>
      <c r="F3011" s="27"/>
      <c r="G3011" s="27"/>
      <c r="H3011" s="27"/>
      <c r="I3011" s="27"/>
      <c r="J3011" s="27"/>
      <c r="K3011" s="27"/>
      <c r="L3011" s="27"/>
      <c r="M3011" s="7"/>
      <c r="N3011" s="7"/>
      <c r="O3011" s="7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</row>
    <row r="3012" spans="1:29" ht="11.25" customHeight="1">
      <c r="A3012" s="58"/>
      <c r="B3012" s="58"/>
      <c r="C3012" s="27"/>
      <c r="D3012" s="27"/>
      <c r="E3012" s="27"/>
      <c r="F3012" s="27"/>
      <c r="G3012" s="27"/>
      <c r="H3012" s="27"/>
      <c r="I3012" s="27"/>
      <c r="J3012" s="27"/>
      <c r="K3012" s="27"/>
      <c r="L3012" s="27"/>
      <c r="M3012" s="7"/>
      <c r="N3012" s="7"/>
      <c r="O3012" s="7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  <c r="AB3012" s="7"/>
      <c r="AC3012" s="7"/>
    </row>
    <row r="3013" spans="1:29" ht="11.25" customHeight="1">
      <c r="A3013" s="58"/>
      <c r="B3013" s="58"/>
      <c r="C3013" s="27"/>
      <c r="D3013" s="27"/>
      <c r="E3013" s="27"/>
      <c r="F3013" s="27"/>
      <c r="G3013" s="27"/>
      <c r="H3013" s="27"/>
      <c r="I3013" s="27"/>
      <c r="J3013" s="27"/>
      <c r="K3013" s="27"/>
      <c r="L3013" s="27"/>
      <c r="M3013" s="7"/>
      <c r="N3013" s="7"/>
      <c r="O3013" s="7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</row>
    <row r="3014" spans="1:29" ht="11.25" customHeight="1">
      <c r="A3014" s="58"/>
      <c r="B3014" s="58"/>
      <c r="C3014" s="27"/>
      <c r="D3014" s="27"/>
      <c r="E3014" s="27"/>
      <c r="F3014" s="28"/>
      <c r="G3014" s="27"/>
      <c r="H3014" s="27"/>
      <c r="I3014" s="27"/>
      <c r="J3014" s="27"/>
      <c r="K3014" s="27"/>
      <c r="L3014" s="27"/>
      <c r="M3014" s="7"/>
      <c r="N3014" s="7"/>
      <c r="O3014" s="7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  <c r="AB3014" s="7"/>
      <c r="AC3014" s="7"/>
    </row>
    <row r="3015" spans="1:29" ht="11.25" customHeight="1">
      <c r="A3015" s="57">
        <f t="shared" ref="A3015" si="4532">A3011</f>
        <v>42695</v>
      </c>
      <c r="B3015" s="57"/>
      <c r="C3015" s="27"/>
      <c r="D3015" s="27"/>
      <c r="E3015" s="27"/>
      <c r="F3015" s="27"/>
      <c r="G3015" s="27"/>
      <c r="H3015" s="27"/>
      <c r="I3015" s="27"/>
      <c r="J3015" s="27"/>
      <c r="K3015" s="27"/>
      <c r="L3015" s="27"/>
      <c r="M3015" s="7"/>
      <c r="N3015" s="7"/>
      <c r="O3015" s="7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  <c r="AB3015" s="7"/>
      <c r="AC3015" s="7"/>
    </row>
    <row r="3016" spans="1:29" ht="11.25" customHeight="1">
      <c r="A3016" s="57"/>
      <c r="B3016" s="57"/>
      <c r="C3016" s="27"/>
      <c r="D3016" s="27"/>
      <c r="E3016" s="27"/>
      <c r="F3016" s="27"/>
      <c r="G3016" s="27"/>
      <c r="H3016" s="27"/>
      <c r="I3016" s="27"/>
      <c r="J3016" s="27"/>
      <c r="K3016" s="27"/>
      <c r="L3016" s="27"/>
      <c r="M3016" s="7"/>
      <c r="N3016" s="7"/>
      <c r="O3016" s="7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  <c r="AB3016" s="7"/>
      <c r="AC3016" s="7"/>
    </row>
    <row r="3017" spans="1:29" ht="11.25" customHeight="1">
      <c r="A3017" s="54" t="str">
        <f>IF(COUNTIF($AE$18:$AE$60,A3011)=1,VLOOKUP(A3011,$AE$18:$AF$60,2,0),"")</f>
        <v/>
      </c>
      <c r="B3017" s="54"/>
      <c r="C3017" s="27"/>
      <c r="D3017" s="27"/>
      <c r="E3017" s="27"/>
      <c r="F3017" s="27"/>
      <c r="G3017" s="27"/>
      <c r="H3017" s="27"/>
      <c r="I3017" s="27"/>
      <c r="J3017" s="27"/>
      <c r="K3017" s="27"/>
      <c r="L3017" s="27"/>
      <c r="M3017" s="7"/>
      <c r="N3017" s="7"/>
      <c r="O3017" s="7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</row>
    <row r="3018" spans="1:29" ht="11.25" customHeight="1">
      <c r="A3018" s="55"/>
      <c r="B3018" s="55"/>
      <c r="C3018" s="29"/>
      <c r="D3018" s="29"/>
      <c r="E3018" s="29"/>
      <c r="F3018" s="29"/>
      <c r="G3018" s="29"/>
      <c r="H3018" s="29"/>
      <c r="I3018" s="29"/>
      <c r="J3018" s="29"/>
      <c r="K3018" s="29"/>
      <c r="L3018" s="29"/>
      <c r="M3018" s="11"/>
      <c r="N3018" s="11"/>
      <c r="O3018" s="11"/>
      <c r="P3018" s="11"/>
      <c r="Q3018" s="11"/>
      <c r="R3018" s="11"/>
      <c r="S3018" s="11"/>
      <c r="T3018" s="11"/>
      <c r="U3018" s="11"/>
      <c r="V3018" s="7"/>
      <c r="W3018" s="7"/>
      <c r="X3018" s="7"/>
      <c r="Y3018" s="7"/>
      <c r="Z3018" s="7"/>
      <c r="AA3018" s="7"/>
      <c r="AB3018" s="7"/>
      <c r="AC3018" s="7"/>
    </row>
    <row r="3019" spans="1:29" ht="11.25" customHeight="1">
      <c r="A3019" s="27"/>
      <c r="B3019" s="27"/>
      <c r="C3019" s="27"/>
      <c r="D3019" s="27"/>
      <c r="E3019" s="27"/>
      <c r="F3019" s="27"/>
      <c r="G3019" s="27"/>
      <c r="H3019" s="27"/>
      <c r="I3019" s="27"/>
      <c r="J3019" s="27"/>
      <c r="K3019" s="27"/>
      <c r="L3019" s="27"/>
      <c r="M3019" s="7"/>
      <c r="N3019" s="7"/>
      <c r="O3019" s="7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</row>
    <row r="3020" spans="1:29" ht="11.25" customHeight="1">
      <c r="A3020" s="58">
        <f t="shared" ref="A3020" si="4533">A3011+1</f>
        <v>42696</v>
      </c>
      <c r="B3020" s="58"/>
      <c r="C3020" s="27"/>
      <c r="D3020" s="27"/>
      <c r="E3020" s="27"/>
      <c r="F3020" s="27"/>
      <c r="G3020" s="27"/>
      <c r="H3020" s="27"/>
      <c r="I3020" s="27"/>
      <c r="J3020" s="27"/>
      <c r="K3020" s="27"/>
      <c r="L3020" s="27"/>
      <c r="M3020" s="7"/>
      <c r="N3020" s="7"/>
      <c r="O3020" s="7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  <c r="AB3020" s="7"/>
      <c r="AC3020" s="7"/>
    </row>
    <row r="3021" spans="1:29" ht="11.25" customHeight="1">
      <c r="A3021" s="58"/>
      <c r="B3021" s="58"/>
      <c r="C3021" s="27"/>
      <c r="D3021" s="27"/>
      <c r="E3021" s="27"/>
      <c r="F3021" s="27"/>
      <c r="G3021" s="27"/>
      <c r="H3021" s="27"/>
      <c r="I3021" s="27"/>
      <c r="J3021" s="27"/>
      <c r="K3021" s="27"/>
      <c r="L3021" s="27"/>
      <c r="M3021" s="7"/>
      <c r="N3021" s="7"/>
      <c r="O3021" s="7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</row>
    <row r="3022" spans="1:29" ht="11.25" customHeight="1">
      <c r="A3022" s="58"/>
      <c r="B3022" s="58"/>
      <c r="C3022" s="27"/>
      <c r="D3022" s="27"/>
      <c r="E3022" s="27"/>
      <c r="F3022" s="27"/>
      <c r="G3022" s="27"/>
      <c r="H3022" s="27"/>
      <c r="I3022" s="27"/>
      <c r="J3022" s="27"/>
      <c r="K3022" s="27"/>
      <c r="L3022" s="27"/>
      <c r="M3022" s="7"/>
      <c r="N3022" s="7"/>
      <c r="O3022" s="7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  <c r="AB3022" s="7"/>
      <c r="AC3022" s="7"/>
    </row>
    <row r="3023" spans="1:29" ht="11.25" customHeight="1">
      <c r="A3023" s="58"/>
      <c r="B3023" s="58"/>
      <c r="C3023" s="27"/>
      <c r="D3023" s="27"/>
      <c r="E3023" s="27"/>
      <c r="F3023" s="27"/>
      <c r="G3023" s="27"/>
      <c r="H3023" s="27"/>
      <c r="I3023" s="27"/>
      <c r="J3023" s="27"/>
      <c r="K3023" s="27"/>
      <c r="L3023" s="27"/>
      <c r="M3023" s="7"/>
      <c r="N3023" s="7"/>
      <c r="O3023" s="7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</row>
    <row r="3024" spans="1:29" ht="11.25" customHeight="1">
      <c r="A3024" s="57">
        <f t="shared" ref="A3024" si="4534">A3020</f>
        <v>42696</v>
      </c>
      <c r="B3024" s="57"/>
      <c r="C3024" s="27"/>
      <c r="D3024" s="27"/>
      <c r="E3024" s="27"/>
      <c r="F3024" s="27"/>
      <c r="G3024" s="27"/>
      <c r="H3024" s="27"/>
      <c r="I3024" s="27"/>
      <c r="J3024" s="27"/>
      <c r="K3024" s="27"/>
      <c r="L3024" s="27"/>
      <c r="M3024" s="7"/>
      <c r="N3024" s="7"/>
      <c r="O3024" s="7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  <c r="AB3024" s="7"/>
      <c r="AC3024" s="7"/>
    </row>
    <row r="3025" spans="1:29" ht="11.25" customHeight="1">
      <c r="A3025" s="57"/>
      <c r="B3025" s="57"/>
      <c r="C3025" s="27"/>
      <c r="D3025" s="27"/>
      <c r="E3025" s="27"/>
      <c r="F3025" s="27"/>
      <c r="G3025" s="27"/>
      <c r="H3025" s="27"/>
      <c r="I3025" s="27"/>
      <c r="J3025" s="27"/>
      <c r="K3025" s="27"/>
      <c r="L3025" s="27"/>
      <c r="M3025" s="7"/>
      <c r="N3025" s="7"/>
      <c r="O3025" s="7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</row>
    <row r="3026" spans="1:29" ht="11.25" customHeight="1">
      <c r="A3026" s="54" t="str">
        <f>IF(COUNTIF($AE$18:$AE$60,A3020)=1,VLOOKUP(A3020,$AE$18:$AF$60,2,0),"")</f>
        <v/>
      </c>
      <c r="B3026" s="54"/>
      <c r="C3026" s="27"/>
      <c r="D3026" s="27"/>
      <c r="E3026" s="27"/>
      <c r="F3026" s="27"/>
      <c r="G3026" s="27"/>
      <c r="H3026" s="27"/>
      <c r="I3026" s="27"/>
      <c r="J3026" s="27"/>
      <c r="K3026" s="27"/>
      <c r="L3026" s="27"/>
      <c r="M3026" s="7"/>
      <c r="N3026" s="7"/>
      <c r="O3026" s="7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/>
      <c r="AC3026" s="7"/>
    </row>
    <row r="3027" spans="1:29" ht="11.25" customHeight="1">
      <c r="A3027" s="55"/>
      <c r="B3027" s="55"/>
      <c r="C3027" s="29"/>
      <c r="D3027" s="29"/>
      <c r="E3027" s="29"/>
      <c r="F3027" s="29"/>
      <c r="G3027" s="29"/>
      <c r="H3027" s="29"/>
      <c r="I3027" s="29"/>
      <c r="J3027" s="29"/>
      <c r="K3027" s="29"/>
      <c r="L3027" s="29"/>
      <c r="M3027" s="11"/>
      <c r="N3027" s="11"/>
      <c r="O3027" s="11"/>
      <c r="P3027" s="11"/>
      <c r="Q3027" s="11"/>
      <c r="R3027" s="11"/>
      <c r="S3027" s="11"/>
      <c r="T3027" s="11"/>
      <c r="U3027" s="11"/>
      <c r="V3027" s="7"/>
      <c r="W3027" s="7"/>
      <c r="X3027" s="7"/>
      <c r="Y3027" s="7"/>
      <c r="Z3027" s="7"/>
      <c r="AA3027" s="7"/>
      <c r="AB3027" s="7"/>
      <c r="AC3027" s="7"/>
    </row>
    <row r="3028" spans="1:29" ht="11.25" customHeight="1">
      <c r="A3028" s="30"/>
      <c r="B3028" s="30"/>
      <c r="C3028" s="27"/>
      <c r="D3028" s="27"/>
      <c r="E3028" s="27"/>
      <c r="F3028" s="27"/>
      <c r="G3028" s="27"/>
      <c r="H3028" s="27"/>
      <c r="I3028" s="27"/>
      <c r="J3028" s="27"/>
      <c r="K3028" s="27"/>
      <c r="L3028" s="27"/>
      <c r="M3028" s="7"/>
      <c r="N3028" s="7"/>
      <c r="O3028" s="7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  <c r="AB3028" s="7"/>
      <c r="AC3028" s="7"/>
    </row>
    <row r="3029" spans="1:29" ht="11.25" customHeight="1">
      <c r="A3029" s="58">
        <f t="shared" ref="A3029" si="4535">A3020+1</f>
        <v>42697</v>
      </c>
      <c r="B3029" s="58"/>
      <c r="C3029" s="27"/>
      <c r="D3029" s="27"/>
      <c r="E3029" s="27"/>
      <c r="F3029" s="27"/>
      <c r="G3029" s="27"/>
      <c r="H3029" s="27"/>
      <c r="I3029" s="27"/>
      <c r="J3029" s="27"/>
      <c r="K3029" s="27"/>
      <c r="L3029" s="27"/>
      <c r="M3029" s="7"/>
      <c r="N3029" s="7"/>
      <c r="O3029" s="7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</row>
    <row r="3030" spans="1:29" ht="11.25" customHeight="1">
      <c r="A3030" s="58"/>
      <c r="B3030" s="58"/>
      <c r="C3030" s="27"/>
      <c r="D3030" s="27"/>
      <c r="E3030" s="27"/>
      <c r="F3030" s="27"/>
      <c r="G3030" s="27"/>
      <c r="H3030" s="27"/>
      <c r="I3030" s="27"/>
      <c r="J3030" s="27"/>
      <c r="K3030" s="27"/>
      <c r="L3030" s="27"/>
      <c r="M3030" s="7"/>
      <c r="N3030" s="7"/>
      <c r="O3030" s="7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  <c r="AB3030" s="7"/>
      <c r="AC3030" s="7"/>
    </row>
    <row r="3031" spans="1:29" ht="11.25" customHeight="1">
      <c r="A3031" s="58"/>
      <c r="B3031" s="58"/>
      <c r="C3031" s="27"/>
      <c r="D3031" s="27"/>
      <c r="E3031" s="27"/>
      <c r="F3031" s="27"/>
      <c r="G3031" s="27"/>
      <c r="H3031" s="27"/>
      <c r="I3031" s="27"/>
      <c r="J3031" s="27"/>
      <c r="K3031" s="27"/>
      <c r="L3031" s="27"/>
      <c r="M3031" s="7"/>
      <c r="N3031" s="7"/>
      <c r="O3031" s="7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  <c r="AB3031" s="7"/>
      <c r="AC3031" s="7"/>
    </row>
    <row r="3032" spans="1:29" ht="11.25" customHeight="1">
      <c r="A3032" s="58"/>
      <c r="B3032" s="58"/>
      <c r="C3032" s="27"/>
      <c r="D3032" s="27"/>
      <c r="E3032" s="27"/>
      <c r="F3032" s="27"/>
      <c r="G3032" s="27"/>
      <c r="H3032" s="27"/>
      <c r="I3032" s="27"/>
      <c r="J3032" s="27"/>
      <c r="K3032" s="27"/>
      <c r="L3032" s="27"/>
      <c r="M3032" s="7"/>
      <c r="N3032" s="7"/>
      <c r="O3032" s="7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</row>
    <row r="3033" spans="1:29" ht="11.25" customHeight="1">
      <c r="A3033" s="57">
        <f t="shared" ref="A3033" si="4536">A3029</f>
        <v>42697</v>
      </c>
      <c r="B3033" s="57"/>
      <c r="C3033" s="27"/>
      <c r="D3033" s="27"/>
      <c r="E3033" s="27"/>
      <c r="F3033" s="27"/>
      <c r="G3033" s="27"/>
      <c r="H3033" s="27"/>
      <c r="I3033" s="27"/>
      <c r="J3033" s="27"/>
      <c r="K3033" s="27"/>
      <c r="L3033" s="27"/>
      <c r="M3033" s="7"/>
      <c r="N3033" s="7"/>
      <c r="O3033" s="7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  <c r="AB3033" s="7"/>
      <c r="AC3033" s="7"/>
    </row>
    <row r="3034" spans="1:29" ht="11.25" customHeight="1">
      <c r="A3034" s="57"/>
      <c r="B3034" s="57"/>
      <c r="C3034" s="27"/>
      <c r="D3034" s="27"/>
      <c r="E3034" s="27"/>
      <c r="F3034" s="27"/>
      <c r="G3034" s="27"/>
      <c r="H3034" s="27"/>
      <c r="I3034" s="27"/>
      <c r="J3034" s="27"/>
      <c r="K3034" s="27"/>
      <c r="L3034" s="27"/>
      <c r="M3034" s="7"/>
      <c r="N3034" s="7"/>
      <c r="O3034" s="7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  <c r="AB3034" s="7"/>
      <c r="AC3034" s="7"/>
    </row>
    <row r="3035" spans="1:29" ht="11.25" customHeight="1">
      <c r="A3035" s="54" t="str">
        <f>IF(COUNTIF($AE$18:$AE$60,A3029)=1,VLOOKUP(A3029,$AE$18:$AF$60,2,0),"")</f>
        <v/>
      </c>
      <c r="B3035" s="54"/>
      <c r="C3035" s="27"/>
      <c r="D3035" s="27"/>
      <c r="E3035" s="27"/>
      <c r="F3035" s="27"/>
      <c r="G3035" s="27"/>
      <c r="H3035" s="27"/>
      <c r="I3035" s="27"/>
      <c r="J3035" s="27"/>
      <c r="K3035" s="27"/>
      <c r="L3035" s="27"/>
      <c r="M3035" s="7"/>
      <c r="N3035" s="7"/>
      <c r="O3035" s="7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  <c r="AB3035" s="7"/>
      <c r="AC3035" s="7"/>
    </row>
    <row r="3036" spans="1:29" ht="11.25" customHeight="1">
      <c r="A3036" s="55"/>
      <c r="B3036" s="55"/>
      <c r="C3036" s="29"/>
      <c r="D3036" s="29"/>
      <c r="E3036" s="29"/>
      <c r="F3036" s="29"/>
      <c r="G3036" s="29"/>
      <c r="H3036" s="29"/>
      <c r="I3036" s="29"/>
      <c r="J3036" s="29"/>
      <c r="K3036" s="29"/>
      <c r="L3036" s="29"/>
      <c r="M3036" s="11"/>
      <c r="N3036" s="11"/>
      <c r="O3036" s="11"/>
      <c r="P3036" s="11"/>
      <c r="Q3036" s="11"/>
      <c r="R3036" s="11"/>
      <c r="S3036" s="11"/>
      <c r="T3036" s="11"/>
      <c r="U3036" s="11"/>
      <c r="V3036" s="7"/>
      <c r="W3036" s="7"/>
      <c r="X3036" s="7"/>
      <c r="Y3036" s="7"/>
      <c r="Z3036" s="7"/>
      <c r="AA3036" s="7"/>
      <c r="AB3036" s="7"/>
      <c r="AC3036" s="7"/>
    </row>
    <row r="3037" spans="1:29" ht="11.25" customHeight="1">
      <c r="A3037" s="30"/>
      <c r="B3037" s="30"/>
      <c r="C3037" s="27"/>
      <c r="D3037" s="27"/>
      <c r="E3037" s="27"/>
      <c r="F3037" s="27"/>
      <c r="G3037" s="27"/>
      <c r="H3037" s="27"/>
      <c r="I3037" s="27"/>
      <c r="J3037" s="27"/>
      <c r="K3037" s="27"/>
      <c r="L3037" s="27"/>
      <c r="M3037" s="7"/>
      <c r="N3037" s="7"/>
      <c r="O3037" s="7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</row>
    <row r="3038" spans="1:29" ht="11.25" customHeight="1">
      <c r="A3038" s="58">
        <f t="shared" ref="A3038" si="4537">A3029+1</f>
        <v>42698</v>
      </c>
      <c r="B3038" s="58"/>
      <c r="C3038" s="27"/>
      <c r="D3038" s="27"/>
      <c r="E3038" s="27"/>
      <c r="F3038" s="27"/>
      <c r="G3038" s="27"/>
      <c r="H3038" s="27"/>
      <c r="I3038" s="27"/>
      <c r="J3038" s="27"/>
      <c r="K3038" s="27"/>
      <c r="L3038" s="27"/>
      <c r="M3038" s="7"/>
      <c r="N3038" s="7"/>
      <c r="O3038" s="7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C3038" s="7"/>
    </row>
    <row r="3039" spans="1:29" ht="11.25" customHeight="1">
      <c r="A3039" s="58"/>
      <c r="B3039" s="58"/>
      <c r="C3039" s="27"/>
      <c r="D3039" s="27"/>
      <c r="E3039" s="27"/>
      <c r="F3039" s="27"/>
      <c r="G3039" s="27"/>
      <c r="H3039" s="27"/>
      <c r="I3039" s="27"/>
      <c r="J3039" s="27"/>
      <c r="K3039" s="27"/>
      <c r="L3039" s="27"/>
      <c r="M3039" s="7"/>
      <c r="N3039" s="7"/>
      <c r="O3039" s="7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</row>
    <row r="3040" spans="1:29" ht="11.25" customHeight="1">
      <c r="A3040" s="58"/>
      <c r="B3040" s="58"/>
      <c r="C3040" s="27"/>
      <c r="D3040" s="27"/>
      <c r="E3040" s="27"/>
      <c r="F3040" s="27"/>
      <c r="G3040" s="27"/>
      <c r="H3040" s="27"/>
      <c r="I3040" s="27"/>
      <c r="J3040" s="27"/>
      <c r="K3040" s="27"/>
      <c r="L3040" s="27"/>
      <c r="M3040" s="7"/>
      <c r="N3040" s="7"/>
      <c r="O3040" s="7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  <c r="AB3040" s="7"/>
      <c r="AC3040" s="7"/>
    </row>
    <row r="3041" spans="1:29" ht="11.25" customHeight="1">
      <c r="A3041" s="58"/>
      <c r="B3041" s="58"/>
      <c r="C3041" s="27"/>
      <c r="D3041" s="27"/>
      <c r="E3041" s="27"/>
      <c r="F3041" s="27"/>
      <c r="G3041" s="27"/>
      <c r="H3041" s="27"/>
      <c r="I3041" s="27"/>
      <c r="J3041" s="27"/>
      <c r="K3041" s="27"/>
      <c r="L3041" s="27"/>
      <c r="M3041" s="7"/>
      <c r="N3041" s="7"/>
      <c r="O3041" s="7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</row>
    <row r="3042" spans="1:29" ht="11.25" customHeight="1">
      <c r="A3042" s="57">
        <f t="shared" ref="A3042" si="4538">A3038</f>
        <v>42698</v>
      </c>
      <c r="B3042" s="57"/>
      <c r="C3042" s="27"/>
      <c r="D3042" s="27"/>
      <c r="E3042" s="27"/>
      <c r="F3042" s="27"/>
      <c r="G3042" s="27"/>
      <c r="H3042" s="27"/>
      <c r="I3042" s="27"/>
      <c r="J3042" s="27"/>
      <c r="K3042" s="27"/>
      <c r="L3042" s="27"/>
      <c r="M3042" s="7"/>
      <c r="N3042" s="7"/>
      <c r="O3042" s="7"/>
      <c r="P3042" s="27"/>
      <c r="Q3042" s="27"/>
      <c r="R3042" s="27"/>
      <c r="S3042" s="27"/>
      <c r="T3042" s="27"/>
      <c r="U3042" s="27"/>
      <c r="V3042" s="27"/>
      <c r="W3042" s="7"/>
      <c r="X3042" s="7"/>
      <c r="Y3042" s="7"/>
      <c r="Z3042" s="7"/>
      <c r="AA3042" s="7"/>
      <c r="AB3042" s="7"/>
      <c r="AC3042" s="7"/>
    </row>
    <row r="3043" spans="1:29" ht="11.25" customHeight="1">
      <c r="A3043" s="57"/>
      <c r="B3043" s="57"/>
      <c r="C3043" s="27"/>
      <c r="D3043" s="27"/>
      <c r="E3043" s="27"/>
      <c r="F3043" s="27"/>
      <c r="G3043" s="27"/>
      <c r="H3043" s="27"/>
      <c r="I3043" s="27"/>
      <c r="J3043" s="27"/>
      <c r="K3043" s="27"/>
      <c r="L3043" s="27"/>
      <c r="M3043" s="7"/>
      <c r="N3043" s="7"/>
      <c r="O3043" s="7"/>
      <c r="P3043" s="27"/>
      <c r="Q3043" s="27"/>
      <c r="R3043" s="27"/>
      <c r="S3043" s="27"/>
      <c r="T3043" s="27"/>
      <c r="U3043" s="27"/>
      <c r="V3043" s="27"/>
      <c r="W3043" s="7"/>
      <c r="X3043" s="7"/>
      <c r="Y3043" s="7"/>
      <c r="Z3043" s="7"/>
      <c r="AA3043" s="7"/>
      <c r="AB3043" s="7"/>
      <c r="AC3043" s="7"/>
    </row>
    <row r="3044" spans="1:29" ht="11.25" customHeight="1">
      <c r="A3044" s="54" t="str">
        <f>IF(COUNTIF($AE$18:$AE$60,A3038)=1,VLOOKUP(A3038,$AE$18:$AF$60,2,0),"")</f>
        <v/>
      </c>
      <c r="B3044" s="54"/>
      <c r="C3044" s="27"/>
      <c r="D3044" s="27"/>
      <c r="E3044" s="27"/>
      <c r="F3044" s="27"/>
      <c r="G3044" s="27"/>
      <c r="H3044" s="27"/>
      <c r="I3044" s="27"/>
      <c r="J3044" s="27"/>
      <c r="K3044" s="27"/>
      <c r="L3044" s="27"/>
      <c r="M3044" s="7"/>
      <c r="N3044" s="7"/>
      <c r="O3044" s="7"/>
      <c r="P3044" s="27"/>
      <c r="Q3044" s="27"/>
      <c r="R3044" s="27"/>
      <c r="S3044" s="27"/>
      <c r="T3044" s="27"/>
      <c r="U3044" s="27"/>
      <c r="V3044" s="27"/>
      <c r="W3044" s="7"/>
      <c r="X3044" s="7"/>
      <c r="Y3044" s="7"/>
      <c r="Z3044" s="7"/>
      <c r="AA3044" s="7"/>
      <c r="AB3044" s="7"/>
      <c r="AC3044" s="7"/>
    </row>
    <row r="3045" spans="1:29" ht="11.25" customHeight="1">
      <c r="A3045" s="55"/>
      <c r="B3045" s="55"/>
      <c r="C3045" s="29"/>
      <c r="D3045" s="29"/>
      <c r="E3045" s="29"/>
      <c r="F3045" s="29"/>
      <c r="G3045" s="29"/>
      <c r="H3045" s="29"/>
      <c r="I3045" s="29"/>
      <c r="J3045" s="29"/>
      <c r="K3045" s="29"/>
      <c r="L3045" s="29"/>
      <c r="M3045" s="11"/>
      <c r="N3045" s="11"/>
      <c r="O3045" s="11"/>
      <c r="P3045" s="29"/>
      <c r="Q3045" s="29"/>
      <c r="R3045" s="29"/>
      <c r="S3045" s="29"/>
      <c r="T3045" s="29"/>
      <c r="U3045" s="29"/>
      <c r="V3045" s="27"/>
      <c r="W3045" s="7"/>
      <c r="X3045" s="7"/>
      <c r="Y3045" s="7"/>
      <c r="Z3045" s="7"/>
      <c r="AA3045" s="7"/>
      <c r="AB3045" s="7"/>
      <c r="AC3045" s="7"/>
    </row>
    <row r="3046" spans="1:29" ht="11.25" customHeight="1">
      <c r="A3046" s="7"/>
      <c r="B3046" s="7"/>
      <c r="C3046" s="27"/>
      <c r="D3046" s="27"/>
      <c r="E3046" s="27"/>
      <c r="F3046" s="27"/>
      <c r="G3046" s="27"/>
      <c r="H3046" s="27"/>
      <c r="I3046" s="27"/>
      <c r="J3046" s="27"/>
      <c r="K3046" s="27"/>
      <c r="L3046" s="27"/>
      <c r="M3046" s="7"/>
      <c r="N3046" s="7"/>
      <c r="O3046" s="7"/>
      <c r="P3046" s="27"/>
      <c r="Q3046" s="27"/>
      <c r="R3046" s="27"/>
      <c r="S3046" s="27"/>
      <c r="T3046" s="27"/>
      <c r="U3046" s="27"/>
      <c r="V3046" s="27"/>
      <c r="W3046" s="7"/>
      <c r="X3046" s="7"/>
      <c r="Y3046" s="7"/>
      <c r="Z3046" s="7"/>
      <c r="AA3046" s="7"/>
      <c r="AB3046" s="7"/>
      <c r="AC3046" s="7"/>
    </row>
    <row r="3047" spans="1:29" ht="11.25" customHeight="1">
      <c r="A3047" s="58">
        <f t="shared" ref="A3047" si="4539">A3038+1</f>
        <v>42699</v>
      </c>
      <c r="B3047" s="58"/>
      <c r="C3047" s="27"/>
      <c r="D3047" s="27"/>
      <c r="E3047" s="27"/>
      <c r="F3047" s="27"/>
      <c r="G3047" s="27"/>
      <c r="H3047" s="27"/>
      <c r="I3047" s="27"/>
      <c r="J3047" s="27"/>
      <c r="K3047" s="27"/>
      <c r="L3047" s="27"/>
      <c r="M3047" s="7"/>
      <c r="N3047" s="7"/>
      <c r="O3047" s="7"/>
      <c r="P3047" s="27"/>
      <c r="Q3047" s="27"/>
      <c r="R3047" s="27"/>
      <c r="S3047" s="27"/>
      <c r="T3047" s="27"/>
      <c r="U3047" s="27"/>
      <c r="V3047" s="27"/>
      <c r="X3047" s="47">
        <f t="shared" ref="X3047" si="4540">IF(DAY(A3011)&gt;$AD$5,DATE(YEAR(A3011),MONTH(A3011),1),DATE(YEAR(A3011),MONTH(A3011)-1,1))</f>
        <v>42675</v>
      </c>
      <c r="Y3047" s="47"/>
      <c r="Z3047" s="47"/>
      <c r="AA3047" s="47"/>
      <c r="AB3047" s="47"/>
      <c r="AC3047" s="18" t="str">
        <f t="shared" ref="AC3047" si="4541">IF(AB3054&lt;&gt;"",IF(EOMONTH(Y3047,0)&gt;AB3054,AB3054+1,""),"")</f>
        <v/>
      </c>
    </row>
    <row r="3048" spans="1:29" ht="11.25" customHeight="1">
      <c r="A3048" s="58"/>
      <c r="B3048" s="58"/>
      <c r="C3048" s="27"/>
      <c r="D3048" s="27"/>
      <c r="E3048" s="27"/>
      <c r="F3048" s="27"/>
      <c r="G3048" s="27"/>
      <c r="H3048" s="27"/>
      <c r="I3048" s="27"/>
      <c r="J3048" s="27"/>
      <c r="K3048" s="27"/>
      <c r="L3048" s="27"/>
      <c r="M3048" s="7"/>
      <c r="N3048" s="7"/>
      <c r="O3048" s="7"/>
      <c r="P3048" s="27"/>
      <c r="Q3048" s="27"/>
      <c r="R3048" s="27"/>
      <c r="S3048" s="27"/>
      <c r="T3048" s="27"/>
      <c r="U3048" s="27"/>
      <c r="V3048" s="27"/>
      <c r="W3048" s="7" t="s">
        <v>35</v>
      </c>
      <c r="X3048" s="18" t="str">
        <f t="shared" ref="X3048" si="4542">IF(WEEKDAY(X3047,2)=1,DATE(YEAR(X3047),MONTH(X3047),1),"")</f>
        <v/>
      </c>
      <c r="Y3048" s="18">
        <f t="shared" ref="Y3048:AA3048" si="4543">X3054+1</f>
        <v>42681</v>
      </c>
      <c r="Z3048" s="18">
        <f t="shared" si="4543"/>
        <v>42688</v>
      </c>
      <c r="AA3048" s="18">
        <f t="shared" si="4543"/>
        <v>42695</v>
      </c>
      <c r="AB3048" s="18">
        <f t="shared" ref="AB3048" si="4544">IF(AA3054&lt;&gt;"",IF(EOMONTH(X3047,0)&gt;AA3054,AA3054+1,""),"")</f>
        <v>42702</v>
      </c>
      <c r="AC3048" s="18" t="str">
        <f t="shared" ref="AC3048" si="4545">IF(AB3054&lt;&gt;"",IF(EOMONTH(X3047,0)&gt;AB3054,AB3054+1,""),"")</f>
        <v/>
      </c>
    </row>
    <row r="3049" spans="1:29" ht="11.25" customHeight="1">
      <c r="A3049" s="58"/>
      <c r="B3049" s="58"/>
      <c r="C3049" s="27"/>
      <c r="D3049" s="27"/>
      <c r="E3049" s="27"/>
      <c r="F3049" s="27"/>
      <c r="G3049" s="27"/>
      <c r="H3049" s="27"/>
      <c r="I3049" s="27"/>
      <c r="J3049" s="27"/>
      <c r="K3049" s="27"/>
      <c r="L3049" s="27"/>
      <c r="M3049" s="27"/>
      <c r="N3049" s="27"/>
      <c r="O3049" s="27"/>
      <c r="P3049" s="27"/>
      <c r="Q3049" s="27"/>
      <c r="R3049" s="27"/>
      <c r="S3049" s="27"/>
      <c r="T3049" s="27"/>
      <c r="U3049" s="27"/>
      <c r="V3049" s="27"/>
      <c r="W3049" s="7" t="s">
        <v>36</v>
      </c>
      <c r="X3049" s="18">
        <f t="shared" ref="X3049" si="4546">IF(X3048&lt;&gt;"",X3048+1,IF(WEEKDAY(X3047,2)=2,DATE(YEAR(X3047),MONTH(X3047),1),""))</f>
        <v>42675</v>
      </c>
      <c r="Y3049" s="18">
        <f t="shared" ref="Y3049:Y3054" si="4547">Y3048+1</f>
        <v>42682</v>
      </c>
      <c r="Z3049" s="18">
        <f t="shared" ref="Z3049:Z3054" si="4548">Z3048+1</f>
        <v>42689</v>
      </c>
      <c r="AA3049" s="18">
        <f t="shared" ref="AA3049:AA3054" si="4549">AA3048+1</f>
        <v>42696</v>
      </c>
      <c r="AB3049" s="18">
        <f t="shared" ref="AB3049" si="4550">IF(AB3048&lt;&gt;"",IF(EOMONTH(X3047,0)&gt;AB3048,AB3048+1,""),"")</f>
        <v>42703</v>
      </c>
      <c r="AC3049" s="18" t="str">
        <f t="shared" ref="AC3049" si="4551">IF(AC3048&lt;&gt;"",IF(EOMONTH(Y3047,0)&gt;AC3048,AC3048+1,""),"")</f>
        <v/>
      </c>
    </row>
    <row r="3050" spans="1:29" ht="11.25" customHeight="1">
      <c r="A3050" s="58"/>
      <c r="B3050" s="58"/>
      <c r="C3050" s="27"/>
      <c r="D3050" s="27"/>
      <c r="E3050" s="27"/>
      <c r="F3050" s="27"/>
      <c r="G3050" s="27"/>
      <c r="H3050" s="27"/>
      <c r="I3050" s="27"/>
      <c r="J3050" s="27"/>
      <c r="K3050" s="27"/>
      <c r="L3050" s="27"/>
      <c r="M3050" s="27"/>
      <c r="N3050" s="27"/>
      <c r="O3050" s="27"/>
      <c r="P3050" s="27"/>
      <c r="Q3050" s="27"/>
      <c r="R3050" s="27"/>
      <c r="S3050" s="27"/>
      <c r="T3050" s="27"/>
      <c r="U3050" s="27"/>
      <c r="V3050" s="27"/>
      <c r="W3050" s="7" t="s">
        <v>35</v>
      </c>
      <c r="X3050" s="18">
        <f t="shared" ref="X3050" si="4552">IF(X3049&lt;&gt;"",X3049+1,IF(WEEKDAY(X3047,2)=3,DATE(YEAR(X3047),MONTH(X3047),1),""))</f>
        <v>42676</v>
      </c>
      <c r="Y3050" s="18">
        <f t="shared" si="4547"/>
        <v>42683</v>
      </c>
      <c r="Z3050" s="18">
        <f t="shared" si="4548"/>
        <v>42690</v>
      </c>
      <c r="AA3050" s="18">
        <f t="shared" si="4549"/>
        <v>42697</v>
      </c>
      <c r="AB3050" s="18">
        <f t="shared" ref="AB3050" si="4553">IF(AB3049&lt;&gt;"",IF(EOMONTH(X3047,0)&gt;AB3049,AB3049+1,""),"")</f>
        <v>42704</v>
      </c>
      <c r="AC3050" s="18" t="str">
        <f t="shared" ref="AC3050" si="4554">IF(AC3049&lt;&gt;"",IF(EOMONTH(Y3047,0)&gt;AC3049,AC3049+1,""),"")</f>
        <v/>
      </c>
    </row>
    <row r="3051" spans="1:29" ht="11.25" customHeight="1">
      <c r="A3051" s="57">
        <f t="shared" ref="A3051" si="4555">A3047</f>
        <v>42699</v>
      </c>
      <c r="B3051" s="57"/>
      <c r="C3051" s="27"/>
      <c r="D3051" s="27"/>
      <c r="E3051" s="27"/>
      <c r="F3051" s="27"/>
      <c r="G3051" s="27"/>
      <c r="H3051" s="27"/>
      <c r="I3051" s="27"/>
      <c r="J3051" s="27"/>
      <c r="K3051" s="27"/>
      <c r="L3051" s="27"/>
      <c r="M3051" s="27"/>
      <c r="N3051" s="27"/>
      <c r="O3051" s="27"/>
      <c r="P3051" s="27"/>
      <c r="Q3051" s="27"/>
      <c r="R3051" s="27"/>
      <c r="S3051" s="27"/>
      <c r="T3051" s="27"/>
      <c r="U3051" s="27"/>
      <c r="V3051" s="27"/>
      <c r="W3051" s="7" t="s">
        <v>36</v>
      </c>
      <c r="X3051" s="18">
        <f t="shared" ref="X3051" si="4556">IF(X3050&lt;&gt;"",X3050+1,IF(WEEKDAY(X3047,2)=4,DATE(YEAR(X3047),MONTH(X3047),1),""))</f>
        <v>42677</v>
      </c>
      <c r="Y3051" s="18">
        <f t="shared" si="4547"/>
        <v>42684</v>
      </c>
      <c r="Z3051" s="18">
        <f t="shared" si="4548"/>
        <v>42691</v>
      </c>
      <c r="AA3051" s="18">
        <f t="shared" si="4549"/>
        <v>42698</v>
      </c>
      <c r="AB3051" s="18" t="str">
        <f t="shared" ref="AB3051" si="4557">IF(AB3050&lt;&gt;"",IF(EOMONTH(X3047,0)&gt;AB3050,AB3050+1,""),"")</f>
        <v/>
      </c>
      <c r="AC3051" s="18" t="str">
        <f t="shared" ref="AC3051" si="4558">IF(AC3050&lt;&gt;"",IF(EOMONTH(Y3047,0)&gt;AC3050,AC3050+1,""),"")</f>
        <v/>
      </c>
    </row>
    <row r="3052" spans="1:29" ht="11.25" customHeight="1">
      <c r="A3052" s="57"/>
      <c r="B3052" s="57"/>
      <c r="C3052" s="27"/>
      <c r="D3052" s="27"/>
      <c r="E3052" s="27"/>
      <c r="F3052" s="27"/>
      <c r="G3052" s="27"/>
      <c r="H3052" s="27"/>
      <c r="I3052" s="27"/>
      <c r="J3052" s="27"/>
      <c r="K3052" s="27"/>
      <c r="L3052" s="27"/>
      <c r="M3052" s="27"/>
      <c r="N3052" s="27"/>
      <c r="O3052" s="27"/>
      <c r="P3052" s="27"/>
      <c r="Q3052" s="27"/>
      <c r="R3052" s="27"/>
      <c r="S3052" s="27"/>
      <c r="T3052" s="27"/>
      <c r="U3052" s="27"/>
      <c r="V3052" s="27"/>
      <c r="W3052" s="7" t="s">
        <v>37</v>
      </c>
      <c r="X3052" s="18">
        <f t="shared" ref="X3052" si="4559">IF(X3051&lt;&gt;"",X3051+1,IF(WEEKDAY(X3047,2)=5,DATE(YEAR(X3047),MONTH(X3047),1),""))</f>
        <v>42678</v>
      </c>
      <c r="Y3052" s="18">
        <f t="shared" si="4547"/>
        <v>42685</v>
      </c>
      <c r="Z3052" s="18">
        <f t="shared" si="4548"/>
        <v>42692</v>
      </c>
      <c r="AA3052" s="18">
        <f t="shared" si="4549"/>
        <v>42699</v>
      </c>
      <c r="AB3052" s="18" t="str">
        <f t="shared" ref="AB3052" si="4560">IF(AB3051&lt;&gt;"",IF(EOMONTH(X3047,0)&gt;AB3051,AB3051+1,""),"")</f>
        <v/>
      </c>
      <c r="AC3052" s="18" t="str">
        <f t="shared" ref="AC3052" si="4561">IF(AC3051&lt;&gt;"",IF(EOMONTH(Y3047,0)&gt;AC3051,AC3051+1,""),"")</f>
        <v/>
      </c>
    </row>
    <row r="3053" spans="1:29" ht="11.25" customHeight="1">
      <c r="A3053" s="54" t="str">
        <f>IF(COUNTIF($AE$18:$AE$60,A3047)=1,VLOOKUP(A3047,$AE$18:$AF$60,2,0),"")</f>
        <v/>
      </c>
      <c r="B3053" s="54"/>
      <c r="C3053" s="27"/>
      <c r="D3053" s="27"/>
      <c r="E3053" s="27"/>
      <c r="F3053" s="27"/>
      <c r="G3053" s="27"/>
      <c r="H3053" s="27"/>
      <c r="I3053" s="27"/>
      <c r="J3053" s="27"/>
      <c r="K3053" s="27"/>
      <c r="L3053" s="27"/>
      <c r="M3053" s="27"/>
      <c r="N3053" s="27"/>
      <c r="O3053" s="27"/>
      <c r="P3053" s="27"/>
      <c r="Q3053" s="27"/>
      <c r="R3053" s="27"/>
      <c r="S3053" s="27"/>
      <c r="T3053" s="27"/>
      <c r="U3053" s="27"/>
      <c r="V3053" s="27"/>
      <c r="W3053" s="7" t="s">
        <v>38</v>
      </c>
      <c r="X3053" s="18">
        <f t="shared" ref="X3053" si="4562">IF(X3052&lt;&gt;"",X3052+1,IF(WEEKDAY(X3047,2)=6,DATE(YEAR(X3047),MONTH(X3047),1),""))</f>
        <v>42679</v>
      </c>
      <c r="Y3053" s="18">
        <f t="shared" si="4547"/>
        <v>42686</v>
      </c>
      <c r="Z3053" s="18">
        <f t="shared" si="4548"/>
        <v>42693</v>
      </c>
      <c r="AA3053" s="18">
        <f t="shared" si="4549"/>
        <v>42700</v>
      </c>
      <c r="AB3053" s="18" t="str">
        <f t="shared" ref="AB3053" si="4563">IF(AB3052&lt;&gt;"",IF(EOMONTH(X3047,0)&gt;AB3052,AB3052+1,""),"")</f>
        <v/>
      </c>
      <c r="AC3053" s="18" t="str">
        <f t="shared" ref="AC3053" si="4564">IF(AC3052&lt;&gt;"",IF(EOMONTH(Y3047,0)&gt;AC3052,AC3052+1,""),"")</f>
        <v/>
      </c>
    </row>
    <row r="3054" spans="1:29" ht="11.25" customHeight="1">
      <c r="A3054" s="55"/>
      <c r="B3054" s="55"/>
      <c r="C3054" s="29"/>
      <c r="D3054" s="29"/>
      <c r="E3054" s="29"/>
      <c r="F3054" s="29"/>
      <c r="G3054" s="29"/>
      <c r="H3054" s="29"/>
      <c r="I3054" s="29"/>
      <c r="J3054" s="29"/>
      <c r="K3054" s="29"/>
      <c r="L3054" s="29"/>
      <c r="M3054" s="29"/>
      <c r="N3054" s="29"/>
      <c r="O3054" s="29"/>
      <c r="P3054" s="29"/>
      <c r="Q3054" s="29"/>
      <c r="R3054" s="29"/>
      <c r="S3054" s="29"/>
      <c r="T3054" s="29"/>
      <c r="U3054" s="29"/>
      <c r="V3054" s="27"/>
      <c r="W3054" s="19" t="s">
        <v>38</v>
      </c>
      <c r="X3054" s="20">
        <f t="shared" ref="X3054" si="4565">IF(X3053&lt;&gt;"",X3053+1,IF(WEEKDAY(X3047,2)=7,DATE(YEAR(X3047),MONTH(X3047),1),""))</f>
        <v>42680</v>
      </c>
      <c r="Y3054" s="20">
        <f t="shared" si="4547"/>
        <v>42687</v>
      </c>
      <c r="Z3054" s="20">
        <f t="shared" si="4548"/>
        <v>42694</v>
      </c>
      <c r="AA3054" s="20">
        <f t="shared" si="4549"/>
        <v>42701</v>
      </c>
      <c r="AB3054" s="20" t="str">
        <f t="shared" ref="AB3054" si="4566">IF(AB3053&lt;&gt;"",IF(EOMONTH(X3047,0)&gt;AB3053,AB3053+1,""),"")</f>
        <v/>
      </c>
      <c r="AC3054" s="20" t="str">
        <f t="shared" ref="AC3054" si="4567">IF(AC3053&lt;&gt;"",IF(EOMONTH(Y3047,0)&gt;AC3053,AC3053+1,""),"")</f>
        <v/>
      </c>
    </row>
    <row r="3055" spans="1:29" ht="11.25" customHeight="1">
      <c r="A3055" s="21"/>
      <c r="B3055" s="21"/>
      <c r="C3055" s="27"/>
      <c r="D3055" s="27"/>
      <c r="E3055" s="27"/>
      <c r="F3055" s="27"/>
      <c r="G3055" s="27"/>
      <c r="H3055" s="27"/>
      <c r="I3055" s="27"/>
      <c r="J3055" s="27"/>
      <c r="K3055" s="27"/>
      <c r="L3055" s="27"/>
      <c r="M3055" s="27"/>
      <c r="N3055" s="27"/>
      <c r="O3055" s="27"/>
      <c r="P3055" s="27"/>
      <c r="Q3055" s="27"/>
      <c r="R3055" s="27"/>
      <c r="S3055" s="27"/>
      <c r="T3055" s="27"/>
      <c r="U3055" s="27"/>
      <c r="V3055" s="27"/>
      <c r="W3055" s="7"/>
      <c r="X3055" s="7"/>
      <c r="Y3055" s="7"/>
      <c r="Z3055" s="7"/>
      <c r="AA3055" s="7"/>
      <c r="AB3055" s="7"/>
      <c r="AC3055" s="27"/>
    </row>
    <row r="3056" spans="1:29" ht="11.25" customHeight="1">
      <c r="A3056" s="56">
        <f t="shared" ref="A3056" si="4568">A3047+1</f>
        <v>42700</v>
      </c>
      <c r="B3056" s="56"/>
      <c r="C3056" s="27"/>
      <c r="D3056" s="27"/>
      <c r="E3056" s="27"/>
      <c r="F3056" s="27"/>
      <c r="G3056" s="27"/>
      <c r="H3056" s="27"/>
      <c r="I3056" s="27"/>
      <c r="J3056" s="27"/>
      <c r="K3056" s="27"/>
      <c r="L3056" s="27"/>
      <c r="M3056" s="27"/>
      <c r="N3056" s="27"/>
      <c r="O3056" s="27"/>
      <c r="P3056" s="27"/>
      <c r="Q3056" s="27"/>
      <c r="R3056" s="27"/>
      <c r="S3056" s="27"/>
      <c r="T3056" s="27"/>
      <c r="U3056" s="27"/>
      <c r="V3056" s="27"/>
      <c r="X3056" s="47">
        <f t="shared" ref="X3056" si="4569">DATE(YEAR(X3047),MONTH(X3047)+1,1)</f>
        <v>42705</v>
      </c>
      <c r="Y3056" s="47"/>
      <c r="Z3056" s="47"/>
      <c r="AA3056" s="47"/>
      <c r="AB3056" s="47"/>
      <c r="AC3056" s="18" t="str">
        <f t="shared" ref="AC3056" si="4570">IF(AB3063&lt;&gt;"",IF(EOMONTH(Y3056,0)&gt;AB3063,AB3063+1,""),"")</f>
        <v/>
      </c>
    </row>
    <row r="3057" spans="1:29" ht="11.25" customHeight="1">
      <c r="A3057" s="56"/>
      <c r="B3057" s="56"/>
      <c r="C3057" s="27"/>
      <c r="D3057" s="27"/>
      <c r="E3057" s="27"/>
      <c r="F3057" s="27"/>
      <c r="G3057" s="27"/>
      <c r="H3057" s="27"/>
      <c r="I3057" s="27"/>
      <c r="J3057" s="27"/>
      <c r="K3057" s="27"/>
      <c r="L3057" s="27"/>
      <c r="M3057" s="27"/>
      <c r="N3057" s="27"/>
      <c r="O3057" s="27"/>
      <c r="P3057" s="27"/>
      <c r="Q3057" s="27"/>
      <c r="R3057" s="27"/>
      <c r="S3057" s="27"/>
      <c r="T3057" s="27"/>
      <c r="U3057" s="27"/>
      <c r="V3057" s="27"/>
      <c r="W3057" s="7" t="s">
        <v>35</v>
      </c>
      <c r="X3057" s="18" t="str">
        <f t="shared" ref="X3057" si="4571">IF(WEEKDAY(X3056,2)=1,DATE(YEAR(X3056),MONTH(X3056),1),"")</f>
        <v/>
      </c>
      <c r="Y3057" s="18">
        <f t="shared" ref="Y3057:AA3057" si="4572">X3063+1</f>
        <v>42709</v>
      </c>
      <c r="Z3057" s="18">
        <f t="shared" si="4572"/>
        <v>42716</v>
      </c>
      <c r="AA3057" s="18">
        <f t="shared" si="4572"/>
        <v>42723</v>
      </c>
      <c r="AB3057" s="18">
        <f t="shared" ref="AB3057" si="4573">IF(AA3063&lt;&gt;"",IF(EOMONTH(X3056,0)&gt;AA3063,AA3063+1,""),"")</f>
        <v>42730</v>
      </c>
      <c r="AC3057" s="18" t="str">
        <f t="shared" ref="AC3057" si="4574">IF(AB3063&lt;&gt;"",IF(EOMONTH(X3056,0)&gt;AB3063,AB3063+1,""),"")</f>
        <v/>
      </c>
    </row>
    <row r="3058" spans="1:29" ht="11.25" customHeight="1">
      <c r="A3058" s="56"/>
      <c r="B3058" s="56"/>
      <c r="C3058" s="27"/>
      <c r="D3058" s="27"/>
      <c r="E3058" s="27"/>
      <c r="F3058" s="27"/>
      <c r="G3058" s="27"/>
      <c r="H3058" s="27"/>
      <c r="I3058" s="27"/>
      <c r="J3058" s="27"/>
      <c r="K3058" s="27"/>
      <c r="L3058" s="27"/>
      <c r="M3058" s="27"/>
      <c r="N3058" s="27"/>
      <c r="O3058" s="27"/>
      <c r="P3058" s="27"/>
      <c r="Q3058" s="27"/>
      <c r="R3058" s="27"/>
      <c r="S3058" s="27"/>
      <c r="T3058" s="27"/>
      <c r="U3058" s="27"/>
      <c r="V3058" s="27"/>
      <c r="W3058" s="7" t="s">
        <v>36</v>
      </c>
      <c r="X3058" s="18" t="str">
        <f t="shared" ref="X3058" si="4575">IF(X3057&lt;&gt;"",X3057+1,IF(WEEKDAY(X3056,2)=2,DATE(YEAR(X3056),MONTH(X3056),1),""))</f>
        <v/>
      </c>
      <c r="Y3058" s="18">
        <f t="shared" ref="Y3058:Y3063" si="4576">Y3057+1</f>
        <v>42710</v>
      </c>
      <c r="Z3058" s="18">
        <f t="shared" ref="Z3058:Z3063" si="4577">Z3057+1</f>
        <v>42717</v>
      </c>
      <c r="AA3058" s="18">
        <f t="shared" ref="AA3058:AA3063" si="4578">AA3057+1</f>
        <v>42724</v>
      </c>
      <c r="AB3058" s="18">
        <f t="shared" ref="AB3058" si="4579">IF(AB3057&lt;&gt;"",IF(EOMONTH(X3056,0)&gt;AB3057,AB3057+1,""),"")</f>
        <v>42731</v>
      </c>
      <c r="AC3058" s="18" t="str">
        <f t="shared" ref="AC3058" si="4580">IF(AC3057&lt;&gt;"",IF(EOMONTH(Y3056,0)&gt;AC3057,AC3057+1,""),"")</f>
        <v/>
      </c>
    </row>
    <row r="3059" spans="1:29" ht="11.25" customHeight="1">
      <c r="A3059" s="56"/>
      <c r="B3059" s="56"/>
      <c r="C3059" s="27"/>
      <c r="D3059" s="27"/>
      <c r="E3059" s="27"/>
      <c r="F3059" s="27"/>
      <c r="G3059" s="27"/>
      <c r="H3059" s="27"/>
      <c r="I3059" s="27"/>
      <c r="J3059" s="27"/>
      <c r="K3059" s="27"/>
      <c r="L3059" s="27"/>
      <c r="M3059" s="27"/>
      <c r="N3059" s="27"/>
      <c r="O3059" s="27"/>
      <c r="P3059" s="27"/>
      <c r="Q3059" s="27"/>
      <c r="R3059" s="27"/>
      <c r="S3059" s="27"/>
      <c r="T3059" s="27"/>
      <c r="U3059" s="27"/>
      <c r="V3059" s="27"/>
      <c r="W3059" s="7" t="s">
        <v>35</v>
      </c>
      <c r="X3059" s="18" t="str">
        <f t="shared" ref="X3059" si="4581">IF(X3058&lt;&gt;"",X3058+1,IF(WEEKDAY(X3056,2)=3,DATE(YEAR(X3056),MONTH(X3056),1),""))</f>
        <v/>
      </c>
      <c r="Y3059" s="18">
        <f t="shared" si="4576"/>
        <v>42711</v>
      </c>
      <c r="Z3059" s="18">
        <f t="shared" si="4577"/>
        <v>42718</v>
      </c>
      <c r="AA3059" s="18">
        <f t="shared" si="4578"/>
        <v>42725</v>
      </c>
      <c r="AB3059" s="18">
        <f t="shared" ref="AB3059" si="4582">IF(AB3058&lt;&gt;"",IF(EOMONTH(X3056,0)&gt;AB3058,AB3058+1,""),"")</f>
        <v>42732</v>
      </c>
      <c r="AC3059" s="18" t="str">
        <f t="shared" ref="AC3059" si="4583">IF(AC3058&lt;&gt;"",IF(EOMONTH(Y3056,0)&gt;AC3058,AC3058+1,""),"")</f>
        <v/>
      </c>
    </row>
    <row r="3060" spans="1:29" ht="11.25" customHeight="1">
      <c r="A3060" s="50">
        <f t="shared" ref="A3060" si="4584">A3056</f>
        <v>42700</v>
      </c>
      <c r="B3060" s="50"/>
      <c r="C3060" s="27"/>
      <c r="D3060" s="27"/>
      <c r="E3060" s="27"/>
      <c r="F3060" s="27"/>
      <c r="G3060" s="27"/>
      <c r="H3060" s="27"/>
      <c r="I3060" s="27"/>
      <c r="J3060" s="27"/>
      <c r="K3060" s="27"/>
      <c r="L3060" s="27"/>
      <c r="M3060" s="27"/>
      <c r="N3060" s="27"/>
      <c r="O3060" s="27"/>
      <c r="P3060" s="27"/>
      <c r="Q3060" s="27"/>
      <c r="R3060" s="27"/>
      <c r="S3060" s="27"/>
      <c r="T3060" s="27"/>
      <c r="U3060" s="27"/>
      <c r="V3060" s="27"/>
      <c r="W3060" s="7" t="s">
        <v>36</v>
      </c>
      <c r="X3060" s="18">
        <f t="shared" ref="X3060" si="4585">IF(X3059&lt;&gt;"",X3059+1,IF(WEEKDAY(X3056,2)=4,DATE(YEAR(X3056),MONTH(X3056),1),""))</f>
        <v>42705</v>
      </c>
      <c r="Y3060" s="18">
        <f t="shared" si="4576"/>
        <v>42712</v>
      </c>
      <c r="Z3060" s="18">
        <f t="shared" si="4577"/>
        <v>42719</v>
      </c>
      <c r="AA3060" s="18">
        <f t="shared" si="4578"/>
        <v>42726</v>
      </c>
      <c r="AB3060" s="18">
        <f t="shared" ref="AB3060" si="4586">IF(AB3059&lt;&gt;"",IF(EOMONTH(X3056,0)&gt;AB3059,AB3059+1,""),"")</f>
        <v>42733</v>
      </c>
      <c r="AC3060" s="18" t="str">
        <f t="shared" ref="AC3060" si="4587">IF(AC3059&lt;&gt;"",IF(EOMONTH(Y3056,0)&gt;AC3059,AC3059+1,""),"")</f>
        <v/>
      </c>
    </row>
    <row r="3061" spans="1:29" ht="11.25" customHeight="1">
      <c r="A3061" s="50"/>
      <c r="B3061" s="50"/>
      <c r="C3061" s="27"/>
      <c r="D3061" s="27"/>
      <c r="E3061" s="31"/>
      <c r="F3061" s="31"/>
      <c r="G3061" s="31"/>
      <c r="H3061" s="31"/>
      <c r="I3061" s="31"/>
      <c r="J3061" s="31"/>
      <c r="K3061" s="31"/>
      <c r="L3061" s="27"/>
      <c r="M3061" s="27"/>
      <c r="N3061" s="27"/>
      <c r="O3061" s="27"/>
      <c r="P3061" s="27"/>
      <c r="Q3061" s="27"/>
      <c r="R3061" s="27"/>
      <c r="S3061" s="27"/>
      <c r="T3061" s="27"/>
      <c r="U3061" s="27"/>
      <c r="V3061" s="27"/>
      <c r="W3061" s="7" t="s">
        <v>37</v>
      </c>
      <c r="X3061" s="18">
        <f t="shared" ref="X3061" si="4588">IF(X3060&lt;&gt;"",X3060+1,IF(WEEKDAY(X3056,2)=5,DATE(YEAR(X3056),MONTH(X3056),1),""))</f>
        <v>42706</v>
      </c>
      <c r="Y3061" s="18">
        <f t="shared" si="4576"/>
        <v>42713</v>
      </c>
      <c r="Z3061" s="18">
        <f t="shared" si="4577"/>
        <v>42720</v>
      </c>
      <c r="AA3061" s="18">
        <f t="shared" si="4578"/>
        <v>42727</v>
      </c>
      <c r="AB3061" s="18">
        <f t="shared" ref="AB3061" si="4589">IF(AB3060&lt;&gt;"",IF(EOMONTH(X3056,0)&gt;AB3060,AB3060+1,""),"")</f>
        <v>42734</v>
      </c>
      <c r="AC3061" s="18" t="str">
        <f t="shared" ref="AC3061" si="4590">IF(AC3060&lt;&gt;"",IF(EOMONTH(Y3056,0)&gt;AC3060,AC3060+1,""),"")</f>
        <v/>
      </c>
    </row>
    <row r="3062" spans="1:29" ht="11.25" customHeight="1">
      <c r="A3062" s="48" t="str">
        <f>IF(COUNTIF($AE$18:$AE$60,A3056)=1,VLOOKUP(A3056,$AE$18:$AF$60,2,0),"")</f>
        <v/>
      </c>
      <c r="B3062" s="48"/>
      <c r="C3062" s="27"/>
      <c r="D3062" s="27"/>
      <c r="E3062" s="31"/>
      <c r="F3062" s="31"/>
      <c r="G3062" s="31"/>
      <c r="H3062" s="31"/>
      <c r="I3062" s="31"/>
      <c r="J3062" s="31"/>
      <c r="K3062" s="31"/>
      <c r="L3062" s="27"/>
      <c r="M3062" s="27"/>
      <c r="N3062" s="27"/>
      <c r="O3062" s="27"/>
      <c r="P3062" s="27"/>
      <c r="Q3062" s="27"/>
      <c r="R3062" s="27"/>
      <c r="S3062" s="27"/>
      <c r="T3062" s="27"/>
      <c r="U3062" s="27"/>
      <c r="V3062" s="27"/>
      <c r="W3062" s="7" t="s">
        <v>38</v>
      </c>
      <c r="X3062" s="18">
        <f t="shared" ref="X3062" si="4591">IF(X3061&lt;&gt;"",X3061+1,IF(WEEKDAY(X3056,2)=6,DATE(YEAR(X3056),MONTH(X3056),1),""))</f>
        <v>42707</v>
      </c>
      <c r="Y3062" s="18">
        <f t="shared" si="4576"/>
        <v>42714</v>
      </c>
      <c r="Z3062" s="18">
        <f t="shared" si="4577"/>
        <v>42721</v>
      </c>
      <c r="AA3062" s="18">
        <f t="shared" si="4578"/>
        <v>42728</v>
      </c>
      <c r="AB3062" s="18">
        <f t="shared" ref="AB3062" si="4592">IF(AB3061&lt;&gt;"",IF(EOMONTH(X3056,0)&gt;AB3061,AB3061+1,""),"")</f>
        <v>42735</v>
      </c>
      <c r="AC3062" s="18" t="str">
        <f t="shared" ref="AC3062" si="4593">IF(AC3061&lt;&gt;"",IF(EOMONTH(Y3056,0)&gt;AC3061,AC3061+1,""),"")</f>
        <v/>
      </c>
    </row>
    <row r="3063" spans="1:29" ht="11.25" customHeight="1">
      <c r="A3063" s="49"/>
      <c r="B3063" s="49"/>
      <c r="C3063" s="29"/>
      <c r="D3063" s="29"/>
      <c r="E3063" s="29"/>
      <c r="F3063" s="29"/>
      <c r="G3063" s="29"/>
      <c r="H3063" s="29"/>
      <c r="I3063" s="29"/>
      <c r="J3063" s="29"/>
      <c r="K3063" s="29"/>
      <c r="L3063" s="29"/>
      <c r="M3063" s="29"/>
      <c r="N3063" s="29"/>
      <c r="O3063" s="29"/>
      <c r="P3063" s="29"/>
      <c r="Q3063" s="29"/>
      <c r="R3063" s="29"/>
      <c r="S3063" s="29"/>
      <c r="T3063" s="29"/>
      <c r="U3063" s="29"/>
      <c r="V3063" s="27"/>
      <c r="W3063" s="19" t="s">
        <v>38</v>
      </c>
      <c r="X3063" s="20">
        <f t="shared" ref="X3063" si="4594">IF(X3062&lt;&gt;"",X3062+1,IF(WEEKDAY(X3056,2)=7,DATE(YEAR(X3056),MONTH(X3056),1),""))</f>
        <v>42708</v>
      </c>
      <c r="Y3063" s="20">
        <f t="shared" si="4576"/>
        <v>42715</v>
      </c>
      <c r="Z3063" s="20">
        <f t="shared" si="4577"/>
        <v>42722</v>
      </c>
      <c r="AA3063" s="20">
        <f t="shared" si="4578"/>
        <v>42729</v>
      </c>
      <c r="AB3063" s="20" t="str">
        <f t="shared" ref="AB3063" si="4595">IF(AB3062&lt;&gt;"",IF(EOMONTH(X3056,0)&gt;AB3062,AB3062+1,""),"")</f>
        <v/>
      </c>
      <c r="AC3063" s="20" t="str">
        <f t="shared" ref="AC3063" si="4596">IF(AC3062&lt;&gt;"",IF(EOMONTH(Y3056,0)&gt;AC3062,AC3062+1,""),"")</f>
        <v/>
      </c>
    </row>
    <row r="3064" spans="1:29" ht="11.25" customHeight="1">
      <c r="A3064" s="25"/>
      <c r="B3064" s="25"/>
      <c r="C3064" s="27"/>
      <c r="D3064" s="27"/>
      <c r="E3064" s="27"/>
      <c r="F3064" s="27"/>
      <c r="G3064" s="27"/>
      <c r="H3064" s="27"/>
      <c r="I3064" s="27"/>
      <c r="J3064" s="27"/>
      <c r="K3064" s="27"/>
      <c r="L3064" s="27"/>
      <c r="M3064" s="27"/>
      <c r="N3064" s="27"/>
      <c r="O3064" s="27"/>
      <c r="P3064" s="27"/>
      <c r="Q3064" s="27"/>
      <c r="R3064" s="27"/>
      <c r="S3064" s="27"/>
      <c r="T3064" s="27"/>
      <c r="U3064" s="27"/>
      <c r="V3064" s="27"/>
      <c r="W3064" s="7"/>
      <c r="X3064" s="7"/>
      <c r="Y3064" s="7"/>
      <c r="Z3064" s="7"/>
      <c r="AA3064" s="7"/>
      <c r="AB3064" s="7"/>
      <c r="AC3064" s="27"/>
    </row>
    <row r="3065" spans="1:29" ht="11.25" customHeight="1">
      <c r="A3065" s="56">
        <f t="shared" ref="A3065" si="4597">A3056+1</f>
        <v>42701</v>
      </c>
      <c r="B3065" s="56"/>
      <c r="C3065" s="27"/>
      <c r="D3065" s="27"/>
      <c r="E3065" s="27"/>
      <c r="F3065" s="27"/>
      <c r="G3065" s="27"/>
      <c r="H3065" s="27"/>
      <c r="I3065" s="27"/>
      <c r="J3065" s="27"/>
      <c r="K3065" s="27"/>
      <c r="L3065" s="27"/>
      <c r="M3065" s="27"/>
      <c r="N3065" s="27"/>
      <c r="O3065" s="27"/>
      <c r="P3065" s="27"/>
      <c r="Q3065" s="27"/>
      <c r="R3065" s="27"/>
      <c r="S3065" s="27"/>
      <c r="T3065" s="27"/>
      <c r="U3065" s="27"/>
      <c r="V3065" s="27"/>
      <c r="X3065" s="47">
        <f t="shared" ref="X3065" si="4598">DATE(YEAR(X3056),MONTH(X3056)+1,1)</f>
        <v>42736</v>
      </c>
      <c r="Y3065" s="47"/>
      <c r="Z3065" s="47"/>
      <c r="AA3065" s="47"/>
      <c r="AB3065" s="47"/>
      <c r="AC3065" s="18" t="str">
        <f t="shared" ref="AC3065" si="4599">IF(AB3072&lt;&gt;"",IF(EOMONTH(Y3065,0)&gt;AB3072,AB3072+1,""),"")</f>
        <v/>
      </c>
    </row>
    <row r="3066" spans="1:29" ht="11.25" customHeight="1">
      <c r="A3066" s="56"/>
      <c r="B3066" s="56"/>
      <c r="C3066" s="27"/>
      <c r="D3066" s="27"/>
      <c r="E3066" s="27"/>
      <c r="F3066" s="27"/>
      <c r="G3066" s="27"/>
      <c r="H3066" s="27"/>
      <c r="I3066" s="27"/>
      <c r="J3066" s="27"/>
      <c r="K3066" s="27"/>
      <c r="L3066" s="27"/>
      <c r="M3066" s="27"/>
      <c r="N3066" s="27"/>
      <c r="O3066" s="27"/>
      <c r="P3066" s="27"/>
      <c r="Q3066" s="27"/>
      <c r="R3066" s="27"/>
      <c r="S3066" s="27"/>
      <c r="T3066" s="27"/>
      <c r="U3066" s="27"/>
      <c r="V3066" s="27"/>
      <c r="W3066" s="7" t="s">
        <v>35</v>
      </c>
      <c r="X3066" s="18" t="str">
        <f t="shared" ref="X3066" si="4600">IF(WEEKDAY(X3065,2)=1,DATE(YEAR(X3065),MONTH(X3065),1),"")</f>
        <v/>
      </c>
      <c r="Y3066" s="18">
        <f t="shared" ref="Y3066:AA3066" si="4601">X3072+1</f>
        <v>42737</v>
      </c>
      <c r="Z3066" s="18">
        <f t="shared" si="4601"/>
        <v>42744</v>
      </c>
      <c r="AA3066" s="18">
        <f t="shared" si="4601"/>
        <v>42751</v>
      </c>
      <c r="AB3066" s="18">
        <f t="shared" ref="AB3066" si="4602">IF(AA3072&lt;&gt;"",IF(EOMONTH(X3065,0)&gt;AA3072,AA3072+1,""),"")</f>
        <v>42758</v>
      </c>
      <c r="AC3066" s="18">
        <f t="shared" ref="AC3066" si="4603">IF(AB3072&lt;&gt;"",IF(EOMONTH(X3065,0)&gt;AB3072,AB3072+1,""),"")</f>
        <v>42765</v>
      </c>
    </row>
    <row r="3067" spans="1:29" ht="11.25" customHeight="1">
      <c r="A3067" s="56"/>
      <c r="B3067" s="56"/>
      <c r="C3067" s="27"/>
      <c r="D3067" s="27"/>
      <c r="E3067" s="27"/>
      <c r="F3067" s="27"/>
      <c r="G3067" s="27"/>
      <c r="H3067" s="27"/>
      <c r="I3067" s="27"/>
      <c r="J3067" s="27"/>
      <c r="K3067" s="27"/>
      <c r="L3067" s="27"/>
      <c r="M3067" s="27"/>
      <c r="N3067" s="27"/>
      <c r="O3067" s="27"/>
      <c r="P3067" s="27"/>
      <c r="Q3067" s="27"/>
      <c r="R3067" s="27"/>
      <c r="S3067" s="27"/>
      <c r="T3067" s="27"/>
      <c r="U3067" s="27"/>
      <c r="V3067" s="27"/>
      <c r="W3067" s="7" t="s">
        <v>36</v>
      </c>
      <c r="X3067" s="18" t="str">
        <f t="shared" ref="X3067" si="4604">IF(X3066&lt;&gt;"",X3066+1,IF(WEEKDAY(X3065,2)=2,DATE(YEAR(X3065),MONTH(X3065),1),""))</f>
        <v/>
      </c>
      <c r="Y3067" s="18">
        <f t="shared" ref="Y3067" si="4605">Y3066+1</f>
        <v>42738</v>
      </c>
      <c r="Z3067" s="18">
        <f t="shared" ref="Z3067" si="4606">Z3066+1</f>
        <v>42745</v>
      </c>
      <c r="AA3067" s="18">
        <f t="shared" ref="AA3067" si="4607">AA3066+1</f>
        <v>42752</v>
      </c>
      <c r="AB3067" s="18">
        <f t="shared" ref="AB3067" si="4608">IF(AB3066&lt;&gt;"",IF(EOMONTH(X3065,0)&gt;AB3066,AB3066+1,""),"")</f>
        <v>42759</v>
      </c>
      <c r="AC3067" s="18" t="str">
        <f t="shared" ref="AC3067" si="4609">IF(AC3066&lt;&gt;"",IF(EOMONTH(Y3065,0)&gt;AC3066,AC3066+1,""),"")</f>
        <v/>
      </c>
    </row>
    <row r="3068" spans="1:29" ht="11.25" customHeight="1">
      <c r="A3068" s="56"/>
      <c r="B3068" s="56"/>
      <c r="C3068" s="27"/>
      <c r="D3068" s="27"/>
      <c r="E3068" s="27"/>
      <c r="F3068" s="27"/>
      <c r="G3068" s="27"/>
      <c r="H3068" s="27"/>
      <c r="I3068" s="27"/>
      <c r="J3068" s="27"/>
      <c r="K3068" s="27"/>
      <c r="L3068" s="27"/>
      <c r="M3068" s="27"/>
      <c r="N3068" s="27"/>
      <c r="O3068" s="27"/>
      <c r="P3068" s="27"/>
      <c r="Q3068" s="27"/>
      <c r="R3068" s="27"/>
      <c r="S3068" s="27"/>
      <c r="T3068" s="27"/>
      <c r="U3068" s="27"/>
      <c r="V3068" s="7"/>
      <c r="W3068" s="7" t="s">
        <v>35</v>
      </c>
      <c r="X3068" s="18" t="str">
        <f t="shared" ref="X3068" si="4610">IF(X3067&lt;&gt;"",X3067+1,IF(WEEKDAY(X3065,2)=3,DATE(YEAR(X3065),MONTH(X3065),1),""))</f>
        <v/>
      </c>
      <c r="Y3068" s="18">
        <f t="shared" ref="Y3068:AA3068" si="4611">Y3067+1</f>
        <v>42739</v>
      </c>
      <c r="Z3068" s="18">
        <f t="shared" si="4611"/>
        <v>42746</v>
      </c>
      <c r="AA3068" s="18">
        <f t="shared" si="4611"/>
        <v>42753</v>
      </c>
      <c r="AB3068" s="18">
        <f t="shared" ref="AB3068" si="4612">IF(AB3067&lt;&gt;"",IF(EOMONTH(X3065,0)&gt;AB3067,AB3067+1,""),"")</f>
        <v>42760</v>
      </c>
      <c r="AC3068" s="18" t="str">
        <f t="shared" ref="AC3068" si="4613">IF(AC3067&lt;&gt;"",IF(EOMONTH(Y3065,0)&gt;AC3067,AC3067+1,""),"")</f>
        <v/>
      </c>
    </row>
    <row r="3069" spans="1:29" ht="11.25" customHeight="1">
      <c r="A3069" s="50">
        <f t="shared" ref="A3069" si="4614">A3065</f>
        <v>42701</v>
      </c>
      <c r="B3069" s="50"/>
      <c r="C3069" s="27"/>
      <c r="D3069" s="27"/>
      <c r="E3069" s="27"/>
      <c r="F3069" s="27"/>
      <c r="G3069" s="27"/>
      <c r="H3069" s="27"/>
      <c r="I3069" s="27"/>
      <c r="J3069" s="27"/>
      <c r="K3069" s="27"/>
      <c r="L3069" s="27"/>
      <c r="M3069" s="27"/>
      <c r="N3069" s="27"/>
      <c r="O3069" s="27"/>
      <c r="P3069" s="27"/>
      <c r="Q3069" s="27"/>
      <c r="R3069" s="27"/>
      <c r="S3069" s="27"/>
      <c r="T3069" s="27"/>
      <c r="U3069" s="27"/>
      <c r="V3069" s="7"/>
      <c r="W3069" s="7" t="s">
        <v>36</v>
      </c>
      <c r="X3069" s="18" t="str">
        <f t="shared" ref="X3069" si="4615">IF(X3068&lt;&gt;"",X3068+1,IF(WEEKDAY(X3065,2)=4,DATE(YEAR(X3065),MONTH(X3065),1),""))</f>
        <v/>
      </c>
      <c r="Y3069" s="18">
        <f t="shared" ref="Y3069:AA3069" si="4616">Y3068+1</f>
        <v>42740</v>
      </c>
      <c r="Z3069" s="18">
        <f t="shared" si="4616"/>
        <v>42747</v>
      </c>
      <c r="AA3069" s="18">
        <f t="shared" si="4616"/>
        <v>42754</v>
      </c>
      <c r="AB3069" s="18">
        <f t="shared" ref="AB3069" si="4617">IF(AB3068&lt;&gt;"",IF(EOMONTH(X3065,0)&gt;AB3068,AB3068+1,""),"")</f>
        <v>42761</v>
      </c>
      <c r="AC3069" s="18" t="str">
        <f t="shared" ref="AC3069" si="4618">IF(AC3068&lt;&gt;"",IF(EOMONTH(Y3065,0)&gt;AC3068,AC3068+1,""),"")</f>
        <v/>
      </c>
    </row>
    <row r="3070" spans="1:29" ht="11.25" customHeight="1">
      <c r="A3070" s="50"/>
      <c r="B3070" s="50"/>
      <c r="C3070" s="27"/>
      <c r="D3070" s="27"/>
      <c r="E3070" s="27"/>
      <c r="F3070" s="27"/>
      <c r="G3070" s="27"/>
      <c r="H3070" s="27"/>
      <c r="I3070" s="27"/>
      <c r="J3070" s="27"/>
      <c r="K3070" s="27"/>
      <c r="L3070" s="27"/>
      <c r="M3070" s="27"/>
      <c r="N3070" s="27"/>
      <c r="O3070" s="27"/>
      <c r="P3070" s="27"/>
      <c r="Q3070" s="27"/>
      <c r="R3070" s="27"/>
      <c r="S3070" s="27"/>
      <c r="T3070" s="27"/>
      <c r="U3070" s="27"/>
      <c r="V3070" s="7"/>
      <c r="W3070" s="7" t="s">
        <v>37</v>
      </c>
      <c r="X3070" s="18" t="str">
        <f t="shared" ref="X3070" si="4619">IF(X3069&lt;&gt;"",X3069+1,IF(WEEKDAY(X3065,2)=5,DATE(YEAR(X3065),MONTH(X3065),1),""))</f>
        <v/>
      </c>
      <c r="Y3070" s="18">
        <f t="shared" ref="Y3070:AA3070" si="4620">Y3069+1</f>
        <v>42741</v>
      </c>
      <c r="Z3070" s="18">
        <f t="shared" si="4620"/>
        <v>42748</v>
      </c>
      <c r="AA3070" s="18">
        <f t="shared" si="4620"/>
        <v>42755</v>
      </c>
      <c r="AB3070" s="18">
        <f t="shared" ref="AB3070" si="4621">IF(AB3069&lt;&gt;"",IF(EOMONTH(X3065,0)&gt;AB3069,AB3069+1,""),"")</f>
        <v>42762</v>
      </c>
      <c r="AC3070" s="18" t="str">
        <f t="shared" ref="AC3070" si="4622">IF(AC3069&lt;&gt;"",IF(EOMONTH(Y3065,0)&gt;AC3069,AC3069+1,""),"")</f>
        <v/>
      </c>
    </row>
    <row r="3071" spans="1:29" ht="11.25" customHeight="1">
      <c r="A3071" s="48" t="str">
        <f>IF(COUNTIF($AE$18:$AE$60,A3065)=1,VLOOKUP(A3065,$AE$18:$AF$60,2,0),"")</f>
        <v>1. Advent</v>
      </c>
      <c r="B3071" s="48"/>
      <c r="C3071" s="27"/>
      <c r="D3071" s="27"/>
      <c r="E3071" s="27"/>
      <c r="F3071" s="27"/>
      <c r="G3071" s="27"/>
      <c r="H3071" s="27"/>
      <c r="I3071" s="27"/>
      <c r="J3071" s="27"/>
      <c r="K3071" s="27"/>
      <c r="L3071" s="27"/>
      <c r="M3071" s="27"/>
      <c r="N3071" s="27"/>
      <c r="O3071" s="27"/>
      <c r="P3071" s="27"/>
      <c r="Q3071" s="27"/>
      <c r="R3071" s="27"/>
      <c r="S3071" s="27"/>
      <c r="T3071" s="27"/>
      <c r="U3071" s="27"/>
      <c r="V3071" s="7"/>
      <c r="W3071" s="7" t="s">
        <v>38</v>
      </c>
      <c r="X3071" s="18" t="str">
        <f t="shared" ref="X3071" si="4623">IF(X3070&lt;&gt;"",X3070+1,IF(WEEKDAY(X3065,2)=6,DATE(YEAR(X3065),MONTH(X3065),1),""))</f>
        <v/>
      </c>
      <c r="Y3071" s="18">
        <f t="shared" ref="Y3071:AA3071" si="4624">Y3070+1</f>
        <v>42742</v>
      </c>
      <c r="Z3071" s="18">
        <f t="shared" si="4624"/>
        <v>42749</v>
      </c>
      <c r="AA3071" s="18">
        <f t="shared" si="4624"/>
        <v>42756</v>
      </c>
      <c r="AB3071" s="18">
        <f t="shared" ref="AB3071" si="4625">IF(AB3070&lt;&gt;"",IF(EOMONTH(X3065,0)&gt;AB3070,AB3070+1,""),"")</f>
        <v>42763</v>
      </c>
      <c r="AC3071" s="18" t="str">
        <f t="shared" ref="AC3071" si="4626">IF(AC3070&lt;&gt;"",IF(EOMONTH(Y3065,0)&gt;AC3070,AC3070+1,""),"")</f>
        <v/>
      </c>
    </row>
    <row r="3072" spans="1:29" ht="11.25" customHeight="1">
      <c r="A3072" s="49"/>
      <c r="B3072" s="49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7"/>
      <c r="W3072" s="19" t="s">
        <v>38</v>
      </c>
      <c r="X3072" s="20">
        <f t="shared" ref="X3072" si="4627">IF(X3071&lt;&gt;"",X3071+1,IF(WEEKDAY(X3065,2)=7,DATE(YEAR(X3065),MONTH(X3065),1),""))</f>
        <v>42736</v>
      </c>
      <c r="Y3072" s="20">
        <f t="shared" ref="Y3072:AA3072" si="4628">Y3071+1</f>
        <v>42743</v>
      </c>
      <c r="Z3072" s="20">
        <f t="shared" si="4628"/>
        <v>42750</v>
      </c>
      <c r="AA3072" s="20">
        <f t="shared" si="4628"/>
        <v>42757</v>
      </c>
      <c r="AB3072" s="20">
        <f t="shared" ref="AB3072" si="4629">IF(AB3071&lt;&gt;"",IF(EOMONTH(X3065,0)&gt;AB3071,AB3071+1,""),"")</f>
        <v>42764</v>
      </c>
      <c r="AC3072" s="20" t="str">
        <f t="shared" ref="AC3072" si="4630">IF(AC3071&lt;&gt;"",IF(EOMONTH(Y3065,0)&gt;AC3071,AC3071+1,""),"")</f>
        <v/>
      </c>
    </row>
    <row r="3073" spans="1:29" ht="33.75" customHeight="1">
      <c r="A3073" s="51">
        <f>TRUNC((A3075-WEEKDAY(A3075,2)-DATE(YEAR(A3075+4-WEEKDAY(A3075,2)),1,-10))/7)</f>
        <v>48</v>
      </c>
      <c r="B3073" s="51"/>
      <c r="C3073" s="52" t="str">
        <f>IF(MONTH(A3075)=MONTH(A3129),VLOOKUP(MONTH(A3075),$AI$1:$AJ$12,2,2)&amp;" "&amp;YEAR(A3075),VLOOKUP(MONTH(A3075),$AI$1:$AJ$12,2,2)&amp;" "&amp;YEAR(A3075)&amp;" / "&amp;VLOOKUP(MONTH(A3129),$AI$1:$AJ$12,2,2)&amp;" "&amp;YEAR(A3129))</f>
        <v>November 2016 / Dezember 2016</v>
      </c>
      <c r="D3073" s="52"/>
      <c r="E3073" s="52"/>
      <c r="F3073" s="52"/>
      <c r="G3073" s="52"/>
      <c r="H3073" s="52"/>
      <c r="I3073" s="52"/>
      <c r="J3073" s="52"/>
      <c r="K3073" s="52"/>
      <c r="L3073" s="52"/>
      <c r="M3073" s="52" t="str">
        <f t="shared" ref="M3073" si="4631">C3073</f>
        <v>November 2016 / Dezember 2016</v>
      </c>
      <c r="N3073" s="52"/>
      <c r="O3073" s="52"/>
      <c r="P3073" s="52"/>
      <c r="Q3073" s="52"/>
      <c r="R3073" s="52"/>
      <c r="S3073" s="52"/>
      <c r="T3073" s="52"/>
      <c r="U3073" s="52"/>
      <c r="V3073" s="52"/>
      <c r="W3073" s="52"/>
      <c r="X3073" s="52"/>
      <c r="Y3073" s="52"/>
      <c r="Z3073" s="53">
        <f t="shared" ref="Z3073" si="4632">A3073</f>
        <v>48</v>
      </c>
      <c r="AA3073" s="53"/>
      <c r="AB3073" s="53"/>
      <c r="AC3073" s="53"/>
    </row>
    <row r="3074" spans="1:29" ht="11.25" customHeight="1">
      <c r="A3074" s="27"/>
      <c r="B3074" s="27"/>
      <c r="C3074" s="27"/>
      <c r="D3074" s="27"/>
      <c r="E3074" s="27"/>
      <c r="F3074" s="27"/>
      <c r="G3074" s="27"/>
      <c r="H3074" s="27"/>
      <c r="I3074" s="27"/>
      <c r="J3074" s="27"/>
      <c r="K3074" s="27"/>
      <c r="L3074" s="27"/>
      <c r="M3074" s="7"/>
      <c r="N3074" s="7"/>
      <c r="O3074" s="7"/>
      <c r="P3074" s="7"/>
      <c r="Q3074" s="7"/>
      <c r="R3074" s="7"/>
      <c r="S3074" s="7"/>
      <c r="T3074" s="7"/>
      <c r="U3074" s="7"/>
      <c r="V3074" s="7"/>
      <c r="W3074" s="7"/>
      <c r="X3074" s="7"/>
      <c r="Y3074" s="7"/>
      <c r="Z3074" s="7"/>
      <c r="AA3074" s="7"/>
      <c r="AB3074" s="7"/>
      <c r="AC3074" s="7"/>
    </row>
    <row r="3075" spans="1:29" ht="11.25" customHeight="1">
      <c r="A3075" s="58">
        <f t="shared" ref="A3075" si="4633">A3065+1</f>
        <v>42702</v>
      </c>
      <c r="B3075" s="58"/>
      <c r="C3075" s="27"/>
      <c r="D3075" s="27"/>
      <c r="E3075" s="27"/>
      <c r="F3075" s="27"/>
      <c r="G3075" s="27"/>
      <c r="H3075" s="27"/>
      <c r="I3075" s="27"/>
      <c r="J3075" s="27"/>
      <c r="K3075" s="27"/>
      <c r="L3075" s="27"/>
      <c r="M3075" s="7"/>
      <c r="N3075" s="7"/>
      <c r="O3075" s="7"/>
      <c r="P3075" s="7"/>
      <c r="Q3075" s="7"/>
      <c r="R3075" s="7"/>
      <c r="S3075" s="7"/>
      <c r="T3075" s="7"/>
      <c r="U3075" s="7"/>
      <c r="V3075" s="7"/>
      <c r="W3075" s="7"/>
      <c r="X3075" s="7"/>
      <c r="Y3075" s="7"/>
      <c r="Z3075" s="7"/>
      <c r="AA3075" s="7"/>
      <c r="AB3075" s="7"/>
      <c r="AC3075" s="7"/>
    </row>
    <row r="3076" spans="1:29" ht="11.25" customHeight="1">
      <c r="A3076" s="58"/>
      <c r="B3076" s="58"/>
      <c r="C3076" s="27"/>
      <c r="D3076" s="27"/>
      <c r="E3076" s="27"/>
      <c r="F3076" s="27"/>
      <c r="G3076" s="27"/>
      <c r="H3076" s="27"/>
      <c r="I3076" s="27"/>
      <c r="J3076" s="27"/>
      <c r="K3076" s="27"/>
      <c r="L3076" s="27"/>
      <c r="M3076" s="7"/>
      <c r="N3076" s="7"/>
      <c r="O3076" s="7"/>
      <c r="P3076" s="7"/>
      <c r="Q3076" s="7"/>
      <c r="R3076" s="7"/>
      <c r="S3076" s="7"/>
      <c r="T3076" s="7"/>
      <c r="U3076" s="7"/>
      <c r="V3076" s="7"/>
      <c r="W3076" s="7"/>
      <c r="X3076" s="7"/>
      <c r="Y3076" s="7"/>
      <c r="Z3076" s="7"/>
      <c r="AA3076" s="7"/>
      <c r="AB3076" s="7"/>
      <c r="AC3076" s="7"/>
    </row>
    <row r="3077" spans="1:29" ht="11.25" customHeight="1">
      <c r="A3077" s="58"/>
      <c r="B3077" s="58"/>
      <c r="C3077" s="27"/>
      <c r="D3077" s="27"/>
      <c r="E3077" s="27"/>
      <c r="F3077" s="27"/>
      <c r="G3077" s="27"/>
      <c r="H3077" s="27"/>
      <c r="I3077" s="27"/>
      <c r="J3077" s="27"/>
      <c r="K3077" s="27"/>
      <c r="L3077" s="27"/>
      <c r="M3077" s="7"/>
      <c r="N3077" s="7"/>
      <c r="O3077" s="7"/>
      <c r="P3077" s="7"/>
      <c r="Q3077" s="7"/>
      <c r="R3077" s="7"/>
      <c r="S3077" s="7"/>
      <c r="T3077" s="7"/>
      <c r="U3077" s="7"/>
      <c r="V3077" s="7"/>
      <c r="W3077" s="7"/>
      <c r="X3077" s="7"/>
      <c r="Y3077" s="7"/>
      <c r="Z3077" s="7"/>
      <c r="AA3077" s="7"/>
      <c r="AB3077" s="7"/>
      <c r="AC3077" s="7"/>
    </row>
    <row r="3078" spans="1:29" ht="11.25" customHeight="1">
      <c r="A3078" s="58"/>
      <c r="B3078" s="58"/>
      <c r="C3078" s="27"/>
      <c r="D3078" s="27"/>
      <c r="E3078" s="27"/>
      <c r="F3078" s="28"/>
      <c r="G3078" s="27"/>
      <c r="H3078" s="27"/>
      <c r="I3078" s="27"/>
      <c r="J3078" s="27"/>
      <c r="K3078" s="27"/>
      <c r="L3078" s="27"/>
      <c r="M3078" s="7"/>
      <c r="N3078" s="7"/>
      <c r="O3078" s="7"/>
      <c r="P3078" s="7"/>
      <c r="Q3078" s="7"/>
      <c r="R3078" s="7"/>
      <c r="S3078" s="7"/>
      <c r="T3078" s="7"/>
      <c r="U3078" s="7"/>
      <c r="V3078" s="7"/>
      <c r="W3078" s="7"/>
      <c r="X3078" s="7"/>
      <c r="Y3078" s="7"/>
      <c r="Z3078" s="7"/>
      <c r="AA3078" s="7"/>
      <c r="AB3078" s="7"/>
      <c r="AC3078" s="7"/>
    </row>
    <row r="3079" spans="1:29" ht="11.25" customHeight="1">
      <c r="A3079" s="57">
        <f t="shared" ref="A3079" si="4634">A3075</f>
        <v>42702</v>
      </c>
      <c r="B3079" s="57"/>
      <c r="C3079" s="27"/>
      <c r="D3079" s="27"/>
      <c r="E3079" s="27"/>
      <c r="F3079" s="27"/>
      <c r="G3079" s="27"/>
      <c r="H3079" s="27"/>
      <c r="I3079" s="27"/>
      <c r="J3079" s="27"/>
      <c r="K3079" s="27"/>
      <c r="L3079" s="27"/>
      <c r="M3079" s="7"/>
      <c r="N3079" s="7"/>
      <c r="O3079" s="7"/>
      <c r="P3079" s="7"/>
      <c r="Q3079" s="7"/>
      <c r="R3079" s="7"/>
      <c r="S3079" s="7"/>
      <c r="T3079" s="7"/>
      <c r="U3079" s="7"/>
      <c r="V3079" s="7"/>
      <c r="W3079" s="7"/>
      <c r="X3079" s="7"/>
      <c r="Y3079" s="7"/>
      <c r="Z3079" s="7"/>
      <c r="AA3079" s="7"/>
      <c r="AB3079" s="7"/>
      <c r="AC3079" s="7"/>
    </row>
    <row r="3080" spans="1:29" ht="11.25" customHeight="1">
      <c r="A3080" s="57"/>
      <c r="B3080" s="57"/>
      <c r="C3080" s="27"/>
      <c r="D3080" s="27"/>
      <c r="E3080" s="27"/>
      <c r="F3080" s="27"/>
      <c r="G3080" s="27"/>
      <c r="H3080" s="27"/>
      <c r="I3080" s="27"/>
      <c r="J3080" s="27"/>
      <c r="K3080" s="27"/>
      <c r="L3080" s="27"/>
      <c r="M3080" s="7"/>
      <c r="N3080" s="7"/>
      <c r="O3080" s="7"/>
      <c r="P3080" s="7"/>
      <c r="Q3080" s="7"/>
      <c r="R3080" s="7"/>
      <c r="S3080" s="7"/>
      <c r="T3080" s="7"/>
      <c r="U3080" s="7"/>
      <c r="V3080" s="7"/>
      <c r="W3080" s="7"/>
      <c r="X3080" s="7"/>
      <c r="Y3080" s="7"/>
      <c r="Z3080" s="7"/>
      <c r="AA3080" s="7"/>
      <c r="AB3080" s="7"/>
      <c r="AC3080" s="7"/>
    </row>
    <row r="3081" spans="1:29" ht="11.25" customHeight="1">
      <c r="A3081" s="54" t="str">
        <f>IF(COUNTIF($AE$18:$AE$60,A3075)=1,VLOOKUP(A3075,$AE$18:$AF$60,2,0),"")</f>
        <v/>
      </c>
      <c r="B3081" s="54"/>
      <c r="C3081" s="27"/>
      <c r="D3081" s="27"/>
      <c r="E3081" s="27"/>
      <c r="F3081" s="27"/>
      <c r="G3081" s="27"/>
      <c r="H3081" s="27"/>
      <c r="I3081" s="27"/>
      <c r="J3081" s="27"/>
      <c r="K3081" s="27"/>
      <c r="L3081" s="27"/>
      <c r="M3081" s="7"/>
      <c r="N3081" s="7"/>
      <c r="O3081" s="7"/>
      <c r="P3081" s="7"/>
      <c r="Q3081" s="7"/>
      <c r="R3081" s="7"/>
      <c r="S3081" s="7"/>
      <c r="T3081" s="7"/>
      <c r="U3081" s="7"/>
      <c r="V3081" s="7"/>
      <c r="W3081" s="7"/>
      <c r="X3081" s="7"/>
      <c r="Y3081" s="7"/>
      <c r="Z3081" s="7"/>
      <c r="AA3081" s="7"/>
      <c r="AB3081" s="7"/>
      <c r="AC3081" s="7"/>
    </row>
    <row r="3082" spans="1:29" ht="11.25" customHeight="1">
      <c r="A3082" s="55"/>
      <c r="B3082" s="55"/>
      <c r="C3082" s="29"/>
      <c r="D3082" s="29"/>
      <c r="E3082" s="29"/>
      <c r="F3082" s="29"/>
      <c r="G3082" s="29"/>
      <c r="H3082" s="29"/>
      <c r="I3082" s="29"/>
      <c r="J3082" s="29"/>
      <c r="K3082" s="29"/>
      <c r="L3082" s="29"/>
      <c r="M3082" s="11"/>
      <c r="N3082" s="11"/>
      <c r="O3082" s="11"/>
      <c r="P3082" s="11"/>
      <c r="Q3082" s="11"/>
      <c r="R3082" s="11"/>
      <c r="S3082" s="11"/>
      <c r="T3082" s="11"/>
      <c r="U3082" s="11"/>
      <c r="V3082" s="7"/>
      <c r="W3082" s="7"/>
      <c r="X3082" s="7"/>
      <c r="Y3082" s="7"/>
      <c r="Z3082" s="7"/>
      <c r="AA3082" s="7"/>
      <c r="AB3082" s="7"/>
      <c r="AC3082" s="7"/>
    </row>
    <row r="3083" spans="1:29" ht="11.25" customHeight="1">
      <c r="A3083" s="27"/>
      <c r="B3083" s="27"/>
      <c r="C3083" s="27"/>
      <c r="D3083" s="27"/>
      <c r="E3083" s="27"/>
      <c r="F3083" s="27"/>
      <c r="G3083" s="27"/>
      <c r="H3083" s="27"/>
      <c r="I3083" s="27"/>
      <c r="J3083" s="27"/>
      <c r="K3083" s="27"/>
      <c r="L3083" s="27"/>
      <c r="M3083" s="7"/>
      <c r="N3083" s="7"/>
      <c r="O3083" s="7"/>
      <c r="P3083" s="7"/>
      <c r="Q3083" s="7"/>
      <c r="R3083" s="7"/>
      <c r="S3083" s="7"/>
      <c r="T3083" s="7"/>
      <c r="U3083" s="7"/>
      <c r="V3083" s="7"/>
      <c r="W3083" s="7"/>
      <c r="X3083" s="7"/>
      <c r="Y3083" s="7"/>
      <c r="Z3083" s="7"/>
      <c r="AA3083" s="7"/>
      <c r="AB3083" s="7"/>
      <c r="AC3083" s="7"/>
    </row>
    <row r="3084" spans="1:29" ht="11.25" customHeight="1">
      <c r="A3084" s="58">
        <f t="shared" ref="A3084" si="4635">A3075+1</f>
        <v>42703</v>
      </c>
      <c r="B3084" s="58"/>
      <c r="C3084" s="27"/>
      <c r="D3084" s="27"/>
      <c r="E3084" s="27"/>
      <c r="F3084" s="27"/>
      <c r="G3084" s="27"/>
      <c r="H3084" s="27"/>
      <c r="I3084" s="27"/>
      <c r="J3084" s="27"/>
      <c r="K3084" s="27"/>
      <c r="L3084" s="27"/>
      <c r="M3084" s="7"/>
      <c r="N3084" s="7"/>
      <c r="O3084" s="7"/>
      <c r="P3084" s="7"/>
      <c r="Q3084" s="7"/>
      <c r="R3084" s="7"/>
      <c r="S3084" s="7"/>
      <c r="T3084" s="7"/>
      <c r="U3084" s="7"/>
      <c r="V3084" s="7"/>
      <c r="W3084" s="7"/>
      <c r="X3084" s="7"/>
      <c r="Y3084" s="7"/>
      <c r="Z3084" s="7"/>
      <c r="AA3084" s="7"/>
      <c r="AB3084" s="7"/>
      <c r="AC3084" s="7"/>
    </row>
    <row r="3085" spans="1:29" ht="11.25" customHeight="1">
      <c r="A3085" s="58"/>
      <c r="B3085" s="58"/>
      <c r="C3085" s="27"/>
      <c r="D3085" s="27"/>
      <c r="E3085" s="27"/>
      <c r="F3085" s="27"/>
      <c r="G3085" s="27"/>
      <c r="H3085" s="27"/>
      <c r="I3085" s="27"/>
      <c r="J3085" s="27"/>
      <c r="K3085" s="27"/>
      <c r="L3085" s="27"/>
      <c r="M3085" s="7"/>
      <c r="N3085" s="7"/>
      <c r="O3085" s="7"/>
      <c r="P3085" s="7"/>
      <c r="Q3085" s="7"/>
      <c r="R3085" s="7"/>
      <c r="S3085" s="7"/>
      <c r="T3085" s="7"/>
      <c r="U3085" s="7"/>
      <c r="V3085" s="7"/>
      <c r="W3085" s="7"/>
      <c r="X3085" s="7"/>
      <c r="Y3085" s="7"/>
      <c r="Z3085" s="7"/>
      <c r="AA3085" s="7"/>
      <c r="AB3085" s="7"/>
      <c r="AC3085" s="7"/>
    </row>
    <row r="3086" spans="1:29" ht="11.25" customHeight="1">
      <c r="A3086" s="58"/>
      <c r="B3086" s="58"/>
      <c r="C3086" s="27"/>
      <c r="D3086" s="27"/>
      <c r="E3086" s="27"/>
      <c r="F3086" s="27"/>
      <c r="G3086" s="27"/>
      <c r="H3086" s="27"/>
      <c r="I3086" s="27"/>
      <c r="J3086" s="27"/>
      <c r="K3086" s="27"/>
      <c r="L3086" s="27"/>
      <c r="M3086" s="7"/>
      <c r="N3086" s="7"/>
      <c r="O3086" s="7"/>
      <c r="P3086" s="7"/>
      <c r="Q3086" s="7"/>
      <c r="R3086" s="7"/>
      <c r="S3086" s="7"/>
      <c r="T3086" s="7"/>
      <c r="U3086" s="7"/>
      <c r="V3086" s="7"/>
      <c r="W3086" s="7"/>
      <c r="X3086" s="7"/>
      <c r="Y3086" s="7"/>
      <c r="Z3086" s="7"/>
      <c r="AA3086" s="7"/>
      <c r="AB3086" s="7"/>
      <c r="AC3086" s="7"/>
    </row>
    <row r="3087" spans="1:29" ht="11.25" customHeight="1">
      <c r="A3087" s="58"/>
      <c r="B3087" s="58"/>
      <c r="C3087" s="27"/>
      <c r="D3087" s="27"/>
      <c r="E3087" s="27"/>
      <c r="F3087" s="27"/>
      <c r="G3087" s="27"/>
      <c r="H3087" s="27"/>
      <c r="I3087" s="27"/>
      <c r="J3087" s="27"/>
      <c r="K3087" s="27"/>
      <c r="L3087" s="27"/>
      <c r="M3087" s="7"/>
      <c r="N3087" s="7"/>
      <c r="O3087" s="7"/>
      <c r="P3087" s="7"/>
      <c r="Q3087" s="7"/>
      <c r="R3087" s="7"/>
      <c r="S3087" s="7"/>
      <c r="T3087" s="7"/>
      <c r="U3087" s="7"/>
      <c r="V3087" s="7"/>
      <c r="W3087" s="7"/>
      <c r="X3087" s="7"/>
      <c r="Y3087" s="7"/>
      <c r="Z3087" s="7"/>
      <c r="AA3087" s="7"/>
      <c r="AB3087" s="7"/>
      <c r="AC3087" s="7"/>
    </row>
    <row r="3088" spans="1:29" ht="11.25" customHeight="1">
      <c r="A3088" s="57">
        <f t="shared" ref="A3088" si="4636">A3084</f>
        <v>42703</v>
      </c>
      <c r="B3088" s="57"/>
      <c r="C3088" s="27"/>
      <c r="D3088" s="27"/>
      <c r="E3088" s="27"/>
      <c r="F3088" s="27"/>
      <c r="G3088" s="27"/>
      <c r="H3088" s="27"/>
      <c r="I3088" s="27"/>
      <c r="J3088" s="27"/>
      <c r="K3088" s="27"/>
      <c r="L3088" s="27"/>
      <c r="M3088" s="7"/>
      <c r="N3088" s="7"/>
      <c r="O3088" s="7"/>
      <c r="P3088" s="7"/>
      <c r="Q3088" s="7"/>
      <c r="R3088" s="7"/>
      <c r="S3088" s="7"/>
      <c r="T3088" s="7"/>
      <c r="U3088" s="7"/>
      <c r="V3088" s="7"/>
      <c r="W3088" s="7"/>
      <c r="X3088" s="7"/>
      <c r="Y3088" s="7"/>
      <c r="Z3088" s="7"/>
      <c r="AA3088" s="7"/>
      <c r="AB3088" s="7"/>
      <c r="AC3088" s="7"/>
    </row>
    <row r="3089" spans="1:29" ht="11.25" customHeight="1">
      <c r="A3089" s="57"/>
      <c r="B3089" s="57"/>
      <c r="C3089" s="27"/>
      <c r="D3089" s="27"/>
      <c r="E3089" s="27"/>
      <c r="F3089" s="27"/>
      <c r="G3089" s="27"/>
      <c r="H3089" s="27"/>
      <c r="I3089" s="27"/>
      <c r="J3089" s="27"/>
      <c r="K3089" s="27"/>
      <c r="L3089" s="27"/>
      <c r="M3089" s="7"/>
      <c r="N3089" s="7"/>
      <c r="O3089" s="7"/>
      <c r="P3089" s="7"/>
      <c r="Q3089" s="7"/>
      <c r="R3089" s="7"/>
      <c r="S3089" s="7"/>
      <c r="T3089" s="7"/>
      <c r="U3089" s="7"/>
      <c r="V3089" s="7"/>
      <c r="W3089" s="7"/>
      <c r="X3089" s="7"/>
      <c r="Y3089" s="7"/>
      <c r="Z3089" s="7"/>
      <c r="AA3089" s="7"/>
      <c r="AB3089" s="7"/>
      <c r="AC3089" s="7"/>
    </row>
    <row r="3090" spans="1:29" ht="11.25" customHeight="1">
      <c r="A3090" s="54" t="str">
        <f>IF(COUNTIF($AE$18:$AE$60,A3084)=1,VLOOKUP(A3084,$AE$18:$AF$60,2,0),"")</f>
        <v/>
      </c>
      <c r="B3090" s="54"/>
      <c r="C3090" s="27"/>
      <c r="D3090" s="27"/>
      <c r="E3090" s="27"/>
      <c r="F3090" s="27"/>
      <c r="G3090" s="27"/>
      <c r="H3090" s="27"/>
      <c r="I3090" s="27"/>
      <c r="J3090" s="27"/>
      <c r="K3090" s="27"/>
      <c r="L3090" s="27"/>
      <c r="M3090" s="7"/>
      <c r="N3090" s="7"/>
      <c r="O3090" s="7"/>
      <c r="P3090" s="7"/>
      <c r="Q3090" s="7"/>
      <c r="R3090" s="7"/>
      <c r="S3090" s="7"/>
      <c r="T3090" s="7"/>
      <c r="U3090" s="7"/>
      <c r="V3090" s="7"/>
      <c r="W3090" s="7"/>
      <c r="X3090" s="7"/>
      <c r="Y3090" s="7"/>
      <c r="Z3090" s="7"/>
      <c r="AA3090" s="7"/>
      <c r="AB3090" s="7"/>
      <c r="AC3090" s="7"/>
    </row>
    <row r="3091" spans="1:29" ht="11.25" customHeight="1">
      <c r="A3091" s="55"/>
      <c r="B3091" s="55"/>
      <c r="C3091" s="29"/>
      <c r="D3091" s="29"/>
      <c r="E3091" s="29"/>
      <c r="F3091" s="29"/>
      <c r="G3091" s="29"/>
      <c r="H3091" s="29"/>
      <c r="I3091" s="29"/>
      <c r="J3091" s="29"/>
      <c r="K3091" s="29"/>
      <c r="L3091" s="29"/>
      <c r="M3091" s="11"/>
      <c r="N3091" s="11"/>
      <c r="O3091" s="11"/>
      <c r="P3091" s="11"/>
      <c r="Q3091" s="11"/>
      <c r="R3091" s="11"/>
      <c r="S3091" s="11"/>
      <c r="T3091" s="11"/>
      <c r="U3091" s="11"/>
      <c r="V3091" s="7"/>
      <c r="W3091" s="7"/>
      <c r="X3091" s="7"/>
      <c r="Y3091" s="7"/>
      <c r="Z3091" s="7"/>
      <c r="AA3091" s="7"/>
      <c r="AB3091" s="7"/>
      <c r="AC3091" s="7"/>
    </row>
    <row r="3092" spans="1:29" ht="11.25" customHeight="1">
      <c r="A3092" s="30"/>
      <c r="B3092" s="30"/>
      <c r="C3092" s="27"/>
      <c r="D3092" s="27"/>
      <c r="E3092" s="27"/>
      <c r="F3092" s="27"/>
      <c r="G3092" s="27"/>
      <c r="H3092" s="27"/>
      <c r="I3092" s="27"/>
      <c r="J3092" s="27"/>
      <c r="K3092" s="27"/>
      <c r="L3092" s="27"/>
      <c r="M3092" s="7"/>
      <c r="N3092" s="7"/>
      <c r="O3092" s="7"/>
      <c r="P3092" s="7"/>
      <c r="Q3092" s="7"/>
      <c r="R3092" s="7"/>
      <c r="S3092" s="7"/>
      <c r="T3092" s="7"/>
      <c r="U3092" s="7"/>
      <c r="V3092" s="7"/>
      <c r="W3092" s="7"/>
      <c r="X3092" s="7"/>
      <c r="Y3092" s="7"/>
      <c r="Z3092" s="7"/>
      <c r="AA3092" s="7"/>
      <c r="AB3092" s="7"/>
      <c r="AC3092" s="7"/>
    </row>
    <row r="3093" spans="1:29" ht="11.25" customHeight="1">
      <c r="A3093" s="58">
        <f t="shared" ref="A3093" si="4637">A3084+1</f>
        <v>42704</v>
      </c>
      <c r="B3093" s="58"/>
      <c r="C3093" s="27"/>
      <c r="D3093" s="27"/>
      <c r="E3093" s="27"/>
      <c r="F3093" s="27"/>
      <c r="G3093" s="27"/>
      <c r="H3093" s="27"/>
      <c r="I3093" s="27"/>
      <c r="J3093" s="27"/>
      <c r="K3093" s="27"/>
      <c r="L3093" s="27"/>
      <c r="M3093" s="7"/>
      <c r="N3093" s="7"/>
      <c r="O3093" s="7"/>
      <c r="P3093" s="7"/>
      <c r="Q3093" s="7"/>
      <c r="R3093" s="7"/>
      <c r="S3093" s="7"/>
      <c r="T3093" s="7"/>
      <c r="U3093" s="7"/>
      <c r="V3093" s="7"/>
      <c r="W3093" s="7"/>
      <c r="X3093" s="7"/>
      <c r="Y3093" s="7"/>
      <c r="Z3093" s="7"/>
      <c r="AA3093" s="7"/>
      <c r="AB3093" s="7"/>
      <c r="AC3093" s="7"/>
    </row>
    <row r="3094" spans="1:29" ht="11.25" customHeight="1">
      <c r="A3094" s="58"/>
      <c r="B3094" s="58"/>
      <c r="C3094" s="27"/>
      <c r="D3094" s="27"/>
      <c r="E3094" s="27"/>
      <c r="F3094" s="27"/>
      <c r="G3094" s="27"/>
      <c r="H3094" s="27"/>
      <c r="I3094" s="27"/>
      <c r="J3094" s="27"/>
      <c r="K3094" s="27"/>
      <c r="L3094" s="27"/>
      <c r="M3094" s="7"/>
      <c r="N3094" s="7"/>
      <c r="O3094" s="7"/>
      <c r="P3094" s="7"/>
      <c r="Q3094" s="7"/>
      <c r="R3094" s="7"/>
      <c r="S3094" s="7"/>
      <c r="T3094" s="7"/>
      <c r="U3094" s="7"/>
      <c r="V3094" s="7"/>
      <c r="W3094" s="7"/>
      <c r="X3094" s="7"/>
      <c r="Y3094" s="7"/>
      <c r="Z3094" s="7"/>
      <c r="AA3094" s="7"/>
      <c r="AB3094" s="7"/>
      <c r="AC3094" s="7"/>
    </row>
    <row r="3095" spans="1:29" ht="11.25" customHeight="1">
      <c r="A3095" s="58"/>
      <c r="B3095" s="58"/>
      <c r="C3095" s="27"/>
      <c r="D3095" s="27"/>
      <c r="E3095" s="27"/>
      <c r="F3095" s="27"/>
      <c r="G3095" s="27"/>
      <c r="H3095" s="27"/>
      <c r="I3095" s="27"/>
      <c r="J3095" s="27"/>
      <c r="K3095" s="27"/>
      <c r="L3095" s="27"/>
      <c r="M3095" s="7"/>
      <c r="N3095" s="7"/>
      <c r="O3095" s="7"/>
      <c r="P3095" s="7"/>
      <c r="Q3095" s="7"/>
      <c r="R3095" s="7"/>
      <c r="S3095" s="7"/>
      <c r="T3095" s="7"/>
      <c r="U3095" s="7"/>
      <c r="V3095" s="7"/>
      <c r="W3095" s="7"/>
      <c r="X3095" s="7"/>
      <c r="Y3095" s="7"/>
      <c r="Z3095" s="7"/>
      <c r="AA3095" s="7"/>
      <c r="AB3095" s="7"/>
      <c r="AC3095" s="7"/>
    </row>
    <row r="3096" spans="1:29" ht="11.25" customHeight="1">
      <c r="A3096" s="58"/>
      <c r="B3096" s="58"/>
      <c r="C3096" s="27"/>
      <c r="D3096" s="27"/>
      <c r="E3096" s="27"/>
      <c r="F3096" s="27"/>
      <c r="G3096" s="27"/>
      <c r="H3096" s="27"/>
      <c r="I3096" s="27"/>
      <c r="J3096" s="27"/>
      <c r="K3096" s="27"/>
      <c r="L3096" s="27"/>
      <c r="M3096" s="7"/>
      <c r="N3096" s="7"/>
      <c r="O3096" s="7"/>
      <c r="P3096" s="7"/>
      <c r="Q3096" s="7"/>
      <c r="R3096" s="7"/>
      <c r="S3096" s="7"/>
      <c r="T3096" s="7"/>
      <c r="U3096" s="7"/>
      <c r="V3096" s="7"/>
      <c r="W3096" s="7"/>
      <c r="X3096" s="7"/>
      <c r="Y3096" s="7"/>
      <c r="Z3096" s="7"/>
      <c r="AA3096" s="7"/>
      <c r="AB3096" s="7"/>
      <c r="AC3096" s="7"/>
    </row>
    <row r="3097" spans="1:29" ht="11.25" customHeight="1">
      <c r="A3097" s="57">
        <f t="shared" ref="A3097" si="4638">A3093</f>
        <v>42704</v>
      </c>
      <c r="B3097" s="57"/>
      <c r="C3097" s="27"/>
      <c r="D3097" s="27"/>
      <c r="E3097" s="27"/>
      <c r="F3097" s="27"/>
      <c r="G3097" s="27"/>
      <c r="H3097" s="27"/>
      <c r="I3097" s="27"/>
      <c r="J3097" s="27"/>
      <c r="K3097" s="27"/>
      <c r="L3097" s="27"/>
      <c r="M3097" s="7"/>
      <c r="N3097" s="7"/>
      <c r="O3097" s="7"/>
      <c r="P3097" s="7"/>
      <c r="Q3097" s="7"/>
      <c r="R3097" s="7"/>
      <c r="S3097" s="7"/>
      <c r="T3097" s="7"/>
      <c r="U3097" s="7"/>
      <c r="V3097" s="7"/>
      <c r="W3097" s="7"/>
      <c r="X3097" s="7"/>
      <c r="Y3097" s="7"/>
      <c r="Z3097" s="7"/>
      <c r="AA3097" s="7"/>
      <c r="AB3097" s="7"/>
      <c r="AC3097" s="7"/>
    </row>
    <row r="3098" spans="1:29" ht="11.25" customHeight="1">
      <c r="A3098" s="57"/>
      <c r="B3098" s="57"/>
      <c r="C3098" s="27"/>
      <c r="D3098" s="27"/>
      <c r="E3098" s="27"/>
      <c r="F3098" s="27"/>
      <c r="G3098" s="27"/>
      <c r="H3098" s="27"/>
      <c r="I3098" s="27"/>
      <c r="J3098" s="27"/>
      <c r="K3098" s="27"/>
      <c r="L3098" s="27"/>
      <c r="M3098" s="7"/>
      <c r="N3098" s="7"/>
      <c r="O3098" s="7"/>
      <c r="P3098" s="7"/>
      <c r="Q3098" s="7"/>
      <c r="R3098" s="7"/>
      <c r="S3098" s="7"/>
      <c r="T3098" s="7"/>
      <c r="U3098" s="7"/>
      <c r="V3098" s="7"/>
      <c r="W3098" s="7"/>
      <c r="X3098" s="7"/>
      <c r="Y3098" s="7"/>
      <c r="Z3098" s="7"/>
      <c r="AA3098" s="7"/>
      <c r="AB3098" s="7"/>
      <c r="AC3098" s="7"/>
    </row>
    <row r="3099" spans="1:29" ht="11.25" customHeight="1">
      <c r="A3099" s="54" t="str">
        <f>IF(COUNTIF($AE$18:$AE$60,A3093)=1,VLOOKUP(A3093,$AE$18:$AF$60,2,0),"")</f>
        <v/>
      </c>
      <c r="B3099" s="54"/>
      <c r="C3099" s="27"/>
      <c r="D3099" s="27"/>
      <c r="E3099" s="27"/>
      <c r="F3099" s="27"/>
      <c r="G3099" s="27"/>
      <c r="H3099" s="27"/>
      <c r="I3099" s="27"/>
      <c r="J3099" s="27"/>
      <c r="K3099" s="27"/>
      <c r="L3099" s="27"/>
      <c r="M3099" s="7"/>
      <c r="N3099" s="7"/>
      <c r="O3099" s="7"/>
      <c r="P3099" s="7"/>
      <c r="Q3099" s="7"/>
      <c r="R3099" s="7"/>
      <c r="S3099" s="7"/>
      <c r="T3099" s="7"/>
      <c r="U3099" s="7"/>
      <c r="V3099" s="7"/>
      <c r="W3099" s="7"/>
      <c r="X3099" s="7"/>
      <c r="Y3099" s="7"/>
      <c r="Z3099" s="7"/>
      <c r="AA3099" s="7"/>
      <c r="AB3099" s="7"/>
      <c r="AC3099" s="7"/>
    </row>
    <row r="3100" spans="1:29" ht="11.25" customHeight="1">
      <c r="A3100" s="55"/>
      <c r="B3100" s="55"/>
      <c r="C3100" s="29"/>
      <c r="D3100" s="29"/>
      <c r="E3100" s="29"/>
      <c r="F3100" s="29"/>
      <c r="G3100" s="29"/>
      <c r="H3100" s="29"/>
      <c r="I3100" s="29"/>
      <c r="J3100" s="29"/>
      <c r="K3100" s="29"/>
      <c r="L3100" s="29"/>
      <c r="M3100" s="11"/>
      <c r="N3100" s="11"/>
      <c r="O3100" s="11"/>
      <c r="P3100" s="11"/>
      <c r="Q3100" s="11"/>
      <c r="R3100" s="11"/>
      <c r="S3100" s="11"/>
      <c r="T3100" s="11"/>
      <c r="U3100" s="11"/>
      <c r="V3100" s="7"/>
      <c r="W3100" s="7"/>
      <c r="X3100" s="7"/>
      <c r="Y3100" s="7"/>
      <c r="Z3100" s="7"/>
      <c r="AA3100" s="7"/>
      <c r="AB3100" s="7"/>
      <c r="AC3100" s="7"/>
    </row>
    <row r="3101" spans="1:29" ht="11.25" customHeight="1">
      <c r="A3101" s="30"/>
      <c r="B3101" s="30"/>
      <c r="C3101" s="27"/>
      <c r="D3101" s="27"/>
      <c r="E3101" s="27"/>
      <c r="F3101" s="27"/>
      <c r="G3101" s="27"/>
      <c r="H3101" s="27"/>
      <c r="I3101" s="27"/>
      <c r="J3101" s="27"/>
      <c r="K3101" s="27"/>
      <c r="L3101" s="27"/>
      <c r="M3101" s="7"/>
      <c r="N3101" s="7"/>
      <c r="O3101" s="7"/>
      <c r="P3101" s="7"/>
      <c r="Q3101" s="7"/>
      <c r="R3101" s="7"/>
      <c r="S3101" s="7"/>
      <c r="T3101" s="7"/>
      <c r="U3101" s="7"/>
      <c r="V3101" s="7"/>
      <c r="W3101" s="7"/>
      <c r="X3101" s="7"/>
      <c r="Y3101" s="7"/>
      <c r="Z3101" s="7"/>
      <c r="AA3101" s="7"/>
      <c r="AB3101" s="7"/>
      <c r="AC3101" s="7"/>
    </row>
    <row r="3102" spans="1:29" ht="11.25" customHeight="1">
      <c r="A3102" s="58">
        <f t="shared" ref="A3102" si="4639">A3093+1</f>
        <v>42705</v>
      </c>
      <c r="B3102" s="58"/>
      <c r="C3102" s="27"/>
      <c r="D3102" s="27"/>
      <c r="E3102" s="27"/>
      <c r="F3102" s="27"/>
      <c r="G3102" s="27"/>
      <c r="H3102" s="27"/>
      <c r="I3102" s="27"/>
      <c r="J3102" s="27"/>
      <c r="K3102" s="27"/>
      <c r="L3102" s="27"/>
      <c r="M3102" s="7"/>
      <c r="N3102" s="7"/>
      <c r="O3102" s="7"/>
      <c r="P3102" s="7"/>
      <c r="Q3102" s="7"/>
      <c r="R3102" s="7"/>
      <c r="S3102" s="7"/>
      <c r="T3102" s="7"/>
      <c r="U3102" s="7"/>
      <c r="V3102" s="7"/>
      <c r="W3102" s="7"/>
      <c r="X3102" s="7"/>
      <c r="Y3102" s="7"/>
      <c r="Z3102" s="7"/>
      <c r="AA3102" s="7"/>
      <c r="AB3102" s="7"/>
      <c r="AC3102" s="7"/>
    </row>
    <row r="3103" spans="1:29" ht="11.25" customHeight="1">
      <c r="A3103" s="58"/>
      <c r="B3103" s="58"/>
      <c r="C3103" s="27"/>
      <c r="D3103" s="27"/>
      <c r="E3103" s="27"/>
      <c r="F3103" s="27"/>
      <c r="G3103" s="27"/>
      <c r="H3103" s="27"/>
      <c r="I3103" s="27"/>
      <c r="J3103" s="27"/>
      <c r="K3103" s="27"/>
      <c r="L3103" s="27"/>
      <c r="M3103" s="7"/>
      <c r="N3103" s="7"/>
      <c r="O3103" s="7"/>
      <c r="P3103" s="7"/>
      <c r="Q3103" s="7"/>
      <c r="R3103" s="7"/>
      <c r="S3103" s="7"/>
      <c r="T3103" s="7"/>
      <c r="U3103" s="7"/>
      <c r="V3103" s="7"/>
      <c r="W3103" s="7"/>
      <c r="X3103" s="7"/>
      <c r="Y3103" s="7"/>
      <c r="Z3103" s="7"/>
      <c r="AA3103" s="7"/>
      <c r="AB3103" s="7"/>
      <c r="AC3103" s="7"/>
    </row>
    <row r="3104" spans="1:29" ht="11.25" customHeight="1">
      <c r="A3104" s="58"/>
      <c r="B3104" s="58"/>
      <c r="C3104" s="27"/>
      <c r="D3104" s="27"/>
      <c r="E3104" s="27"/>
      <c r="F3104" s="27"/>
      <c r="G3104" s="27"/>
      <c r="H3104" s="27"/>
      <c r="I3104" s="27"/>
      <c r="J3104" s="27"/>
      <c r="K3104" s="27"/>
      <c r="L3104" s="27"/>
      <c r="M3104" s="7"/>
      <c r="N3104" s="7"/>
      <c r="O3104" s="7"/>
      <c r="P3104" s="7"/>
      <c r="Q3104" s="7"/>
      <c r="R3104" s="7"/>
      <c r="S3104" s="7"/>
      <c r="T3104" s="7"/>
      <c r="U3104" s="7"/>
      <c r="V3104" s="7"/>
      <c r="W3104" s="7"/>
      <c r="X3104" s="7"/>
      <c r="Y3104" s="7"/>
      <c r="Z3104" s="7"/>
      <c r="AA3104" s="7"/>
      <c r="AB3104" s="7"/>
      <c r="AC3104" s="7"/>
    </row>
    <row r="3105" spans="1:29" ht="11.25" customHeight="1">
      <c r="A3105" s="58"/>
      <c r="B3105" s="58"/>
      <c r="C3105" s="27"/>
      <c r="D3105" s="27"/>
      <c r="E3105" s="27"/>
      <c r="F3105" s="27"/>
      <c r="G3105" s="27"/>
      <c r="H3105" s="27"/>
      <c r="I3105" s="27"/>
      <c r="J3105" s="27"/>
      <c r="K3105" s="27"/>
      <c r="L3105" s="27"/>
      <c r="M3105" s="7"/>
      <c r="N3105" s="7"/>
      <c r="O3105" s="7"/>
      <c r="P3105" s="7"/>
      <c r="Q3105" s="7"/>
      <c r="R3105" s="7"/>
      <c r="S3105" s="7"/>
      <c r="T3105" s="7"/>
      <c r="U3105" s="7"/>
      <c r="V3105" s="7"/>
      <c r="W3105" s="7"/>
      <c r="X3105" s="7"/>
      <c r="Y3105" s="7"/>
      <c r="Z3105" s="7"/>
      <c r="AA3105" s="7"/>
      <c r="AB3105" s="7"/>
      <c r="AC3105" s="7"/>
    </row>
    <row r="3106" spans="1:29" ht="11.25" customHeight="1">
      <c r="A3106" s="57">
        <f t="shared" ref="A3106" si="4640">A3102</f>
        <v>42705</v>
      </c>
      <c r="B3106" s="57"/>
      <c r="C3106" s="27"/>
      <c r="D3106" s="27"/>
      <c r="E3106" s="27"/>
      <c r="F3106" s="27"/>
      <c r="G3106" s="27"/>
      <c r="H3106" s="27"/>
      <c r="I3106" s="27"/>
      <c r="J3106" s="27"/>
      <c r="K3106" s="27"/>
      <c r="L3106" s="27"/>
      <c r="M3106" s="7"/>
      <c r="N3106" s="7"/>
      <c r="O3106" s="7"/>
      <c r="P3106" s="27"/>
      <c r="Q3106" s="27"/>
      <c r="R3106" s="27"/>
      <c r="S3106" s="27"/>
      <c r="T3106" s="27"/>
      <c r="U3106" s="27"/>
      <c r="V3106" s="27"/>
      <c r="W3106" s="7"/>
      <c r="X3106" s="7"/>
      <c r="Y3106" s="7"/>
      <c r="Z3106" s="7"/>
      <c r="AA3106" s="7"/>
      <c r="AB3106" s="7"/>
      <c r="AC3106" s="7"/>
    </row>
    <row r="3107" spans="1:29" ht="11.25" customHeight="1">
      <c r="A3107" s="57"/>
      <c r="B3107" s="57"/>
      <c r="C3107" s="27"/>
      <c r="D3107" s="27"/>
      <c r="E3107" s="27"/>
      <c r="F3107" s="27"/>
      <c r="G3107" s="27"/>
      <c r="H3107" s="27"/>
      <c r="I3107" s="27"/>
      <c r="J3107" s="27"/>
      <c r="K3107" s="27"/>
      <c r="L3107" s="27"/>
      <c r="M3107" s="7"/>
      <c r="N3107" s="7"/>
      <c r="O3107" s="7"/>
      <c r="P3107" s="27"/>
      <c r="Q3107" s="27"/>
      <c r="R3107" s="27"/>
      <c r="S3107" s="27"/>
      <c r="T3107" s="27"/>
      <c r="U3107" s="27"/>
      <c r="V3107" s="27"/>
      <c r="W3107" s="7"/>
      <c r="X3107" s="7"/>
      <c r="Y3107" s="7"/>
      <c r="Z3107" s="7"/>
      <c r="AA3107" s="7"/>
      <c r="AB3107" s="7"/>
      <c r="AC3107" s="7"/>
    </row>
    <row r="3108" spans="1:29" ht="11.25" customHeight="1">
      <c r="A3108" s="54" t="str">
        <f>IF(COUNTIF($AE$18:$AE$60,A3102)=1,VLOOKUP(A3102,$AE$18:$AF$60,2,0),"")</f>
        <v/>
      </c>
      <c r="B3108" s="54"/>
      <c r="C3108" s="27"/>
      <c r="D3108" s="27"/>
      <c r="E3108" s="27"/>
      <c r="F3108" s="27"/>
      <c r="G3108" s="27"/>
      <c r="H3108" s="27"/>
      <c r="I3108" s="27"/>
      <c r="J3108" s="27"/>
      <c r="K3108" s="27"/>
      <c r="L3108" s="27"/>
      <c r="M3108" s="7"/>
      <c r="N3108" s="7"/>
      <c r="O3108" s="7"/>
      <c r="P3108" s="27"/>
      <c r="Q3108" s="27"/>
      <c r="R3108" s="27"/>
      <c r="S3108" s="27"/>
      <c r="T3108" s="27"/>
      <c r="U3108" s="27"/>
      <c r="V3108" s="27"/>
      <c r="W3108" s="7"/>
      <c r="X3108" s="7"/>
      <c r="Y3108" s="7"/>
      <c r="Z3108" s="7"/>
      <c r="AA3108" s="7"/>
      <c r="AB3108" s="7"/>
      <c r="AC3108" s="7"/>
    </row>
    <row r="3109" spans="1:29" ht="11.25" customHeight="1">
      <c r="A3109" s="55"/>
      <c r="B3109" s="55"/>
      <c r="C3109" s="29"/>
      <c r="D3109" s="29"/>
      <c r="E3109" s="29"/>
      <c r="F3109" s="29"/>
      <c r="G3109" s="29"/>
      <c r="H3109" s="29"/>
      <c r="I3109" s="29"/>
      <c r="J3109" s="29"/>
      <c r="K3109" s="29"/>
      <c r="L3109" s="29"/>
      <c r="M3109" s="11"/>
      <c r="N3109" s="11"/>
      <c r="O3109" s="11"/>
      <c r="P3109" s="29"/>
      <c r="Q3109" s="29"/>
      <c r="R3109" s="29"/>
      <c r="S3109" s="29"/>
      <c r="T3109" s="29"/>
      <c r="U3109" s="29"/>
      <c r="V3109" s="27"/>
      <c r="W3109" s="7"/>
      <c r="X3109" s="7"/>
      <c r="Y3109" s="7"/>
      <c r="Z3109" s="7"/>
      <c r="AA3109" s="7"/>
      <c r="AB3109" s="7"/>
      <c r="AC3109" s="7"/>
    </row>
    <row r="3110" spans="1:29" ht="11.25" customHeight="1">
      <c r="A3110" s="7"/>
      <c r="B3110" s="7"/>
      <c r="C3110" s="27"/>
      <c r="D3110" s="27"/>
      <c r="E3110" s="27"/>
      <c r="F3110" s="27"/>
      <c r="G3110" s="27"/>
      <c r="H3110" s="27"/>
      <c r="I3110" s="27"/>
      <c r="J3110" s="27"/>
      <c r="K3110" s="27"/>
      <c r="L3110" s="27"/>
      <c r="M3110" s="7"/>
      <c r="N3110" s="7"/>
      <c r="O3110" s="7"/>
      <c r="P3110" s="27"/>
      <c r="Q3110" s="27"/>
      <c r="R3110" s="27"/>
      <c r="S3110" s="27"/>
      <c r="T3110" s="27"/>
      <c r="U3110" s="27"/>
      <c r="V3110" s="27"/>
      <c r="W3110" s="7"/>
      <c r="X3110" s="7"/>
      <c r="Y3110" s="7"/>
      <c r="Z3110" s="7"/>
      <c r="AA3110" s="7"/>
      <c r="AB3110" s="7"/>
      <c r="AC3110" s="7"/>
    </row>
    <row r="3111" spans="1:29" ht="11.25" customHeight="1">
      <c r="A3111" s="58">
        <f t="shared" ref="A3111" si="4641">A3102+1</f>
        <v>42706</v>
      </c>
      <c r="B3111" s="58"/>
      <c r="C3111" s="27"/>
      <c r="D3111" s="27"/>
      <c r="E3111" s="27"/>
      <c r="F3111" s="27"/>
      <c r="G3111" s="27"/>
      <c r="H3111" s="27"/>
      <c r="I3111" s="27"/>
      <c r="J3111" s="27"/>
      <c r="K3111" s="27"/>
      <c r="L3111" s="27"/>
      <c r="M3111" s="7"/>
      <c r="N3111" s="7"/>
      <c r="O3111" s="7"/>
      <c r="P3111" s="27"/>
      <c r="Q3111" s="27"/>
      <c r="R3111" s="27"/>
      <c r="S3111" s="27"/>
      <c r="T3111" s="27"/>
      <c r="U3111" s="27"/>
      <c r="V3111" s="27"/>
      <c r="X3111" s="47">
        <f t="shared" ref="X3111" si="4642">IF(DAY(A3075)&gt;$AD$5,DATE(YEAR(A3075),MONTH(A3075),1),DATE(YEAR(A3075),MONTH(A3075)-1,1))</f>
        <v>42675</v>
      </c>
      <c r="Y3111" s="47"/>
      <c r="Z3111" s="47"/>
      <c r="AA3111" s="47"/>
      <c r="AB3111" s="47"/>
      <c r="AC3111" s="18" t="str">
        <f t="shared" ref="AC3111" si="4643">IF(AB3118&lt;&gt;"",IF(EOMONTH(Y3111,0)&gt;AB3118,AB3118+1,""),"")</f>
        <v/>
      </c>
    </row>
    <row r="3112" spans="1:29" ht="11.25" customHeight="1">
      <c r="A3112" s="58"/>
      <c r="B3112" s="58"/>
      <c r="C3112" s="27"/>
      <c r="D3112" s="27"/>
      <c r="E3112" s="27"/>
      <c r="F3112" s="27"/>
      <c r="G3112" s="27"/>
      <c r="H3112" s="27"/>
      <c r="I3112" s="27"/>
      <c r="J3112" s="27"/>
      <c r="K3112" s="27"/>
      <c r="L3112" s="27"/>
      <c r="M3112" s="7"/>
      <c r="N3112" s="7"/>
      <c r="O3112" s="7"/>
      <c r="P3112" s="27"/>
      <c r="Q3112" s="27"/>
      <c r="R3112" s="27"/>
      <c r="S3112" s="27"/>
      <c r="T3112" s="27"/>
      <c r="U3112" s="27"/>
      <c r="V3112" s="27"/>
      <c r="W3112" s="7" t="s">
        <v>35</v>
      </c>
      <c r="X3112" s="18" t="str">
        <f t="shared" ref="X3112" si="4644">IF(WEEKDAY(X3111,2)=1,DATE(YEAR(X3111),MONTH(X3111),1),"")</f>
        <v/>
      </c>
      <c r="Y3112" s="18">
        <f t="shared" ref="Y3112:AA3112" si="4645">X3118+1</f>
        <v>42681</v>
      </c>
      <c r="Z3112" s="18">
        <f t="shared" si="4645"/>
        <v>42688</v>
      </c>
      <c r="AA3112" s="18">
        <f t="shared" si="4645"/>
        <v>42695</v>
      </c>
      <c r="AB3112" s="18">
        <f t="shared" ref="AB3112" si="4646">IF(AA3118&lt;&gt;"",IF(EOMONTH(X3111,0)&gt;AA3118,AA3118+1,""),"")</f>
        <v>42702</v>
      </c>
      <c r="AC3112" s="18" t="str">
        <f t="shared" ref="AC3112" si="4647">IF(AB3118&lt;&gt;"",IF(EOMONTH(X3111,0)&gt;AB3118,AB3118+1,""),"")</f>
        <v/>
      </c>
    </row>
    <row r="3113" spans="1:29" ht="11.25" customHeight="1">
      <c r="A3113" s="58"/>
      <c r="B3113" s="58"/>
      <c r="C3113" s="27"/>
      <c r="D3113" s="27"/>
      <c r="E3113" s="27"/>
      <c r="F3113" s="27"/>
      <c r="G3113" s="27"/>
      <c r="H3113" s="27"/>
      <c r="I3113" s="27"/>
      <c r="J3113" s="27"/>
      <c r="K3113" s="27"/>
      <c r="L3113" s="27"/>
      <c r="M3113" s="27"/>
      <c r="N3113" s="27"/>
      <c r="O3113" s="27"/>
      <c r="P3113" s="27"/>
      <c r="Q3113" s="27"/>
      <c r="R3113" s="27"/>
      <c r="S3113" s="27"/>
      <c r="T3113" s="27"/>
      <c r="U3113" s="27"/>
      <c r="V3113" s="27"/>
      <c r="W3113" s="7" t="s">
        <v>36</v>
      </c>
      <c r="X3113" s="18">
        <f t="shared" ref="X3113" si="4648">IF(X3112&lt;&gt;"",X3112+1,IF(WEEKDAY(X3111,2)=2,DATE(YEAR(X3111),MONTH(X3111),1),""))</f>
        <v>42675</v>
      </c>
      <c r="Y3113" s="18">
        <f t="shared" ref="Y3113:Y3118" si="4649">Y3112+1</f>
        <v>42682</v>
      </c>
      <c r="Z3113" s="18">
        <f t="shared" ref="Z3113:Z3118" si="4650">Z3112+1</f>
        <v>42689</v>
      </c>
      <c r="AA3113" s="18">
        <f t="shared" ref="AA3113:AA3118" si="4651">AA3112+1</f>
        <v>42696</v>
      </c>
      <c r="AB3113" s="18">
        <f t="shared" ref="AB3113" si="4652">IF(AB3112&lt;&gt;"",IF(EOMONTH(X3111,0)&gt;AB3112,AB3112+1,""),"")</f>
        <v>42703</v>
      </c>
      <c r="AC3113" s="18" t="str">
        <f t="shared" ref="AC3113" si="4653">IF(AC3112&lt;&gt;"",IF(EOMONTH(Y3111,0)&gt;AC3112,AC3112+1,""),"")</f>
        <v/>
      </c>
    </row>
    <row r="3114" spans="1:29" ht="11.25" customHeight="1">
      <c r="A3114" s="58"/>
      <c r="B3114" s="58"/>
      <c r="C3114" s="27"/>
      <c r="D3114" s="27"/>
      <c r="E3114" s="27"/>
      <c r="F3114" s="27"/>
      <c r="G3114" s="27"/>
      <c r="H3114" s="27"/>
      <c r="I3114" s="27"/>
      <c r="J3114" s="27"/>
      <c r="K3114" s="27"/>
      <c r="L3114" s="27"/>
      <c r="M3114" s="27"/>
      <c r="N3114" s="27"/>
      <c r="O3114" s="27"/>
      <c r="P3114" s="27"/>
      <c r="Q3114" s="27"/>
      <c r="R3114" s="27"/>
      <c r="S3114" s="27"/>
      <c r="T3114" s="27"/>
      <c r="U3114" s="27"/>
      <c r="V3114" s="27"/>
      <c r="W3114" s="7" t="s">
        <v>35</v>
      </c>
      <c r="X3114" s="18">
        <f t="shared" ref="X3114" si="4654">IF(X3113&lt;&gt;"",X3113+1,IF(WEEKDAY(X3111,2)=3,DATE(YEAR(X3111),MONTH(X3111),1),""))</f>
        <v>42676</v>
      </c>
      <c r="Y3114" s="18">
        <f t="shared" si="4649"/>
        <v>42683</v>
      </c>
      <c r="Z3114" s="18">
        <f t="shared" si="4650"/>
        <v>42690</v>
      </c>
      <c r="AA3114" s="18">
        <f t="shared" si="4651"/>
        <v>42697</v>
      </c>
      <c r="AB3114" s="18">
        <f t="shared" ref="AB3114" si="4655">IF(AB3113&lt;&gt;"",IF(EOMONTH(X3111,0)&gt;AB3113,AB3113+1,""),"")</f>
        <v>42704</v>
      </c>
      <c r="AC3114" s="18" t="str">
        <f t="shared" ref="AC3114" si="4656">IF(AC3113&lt;&gt;"",IF(EOMONTH(Y3111,0)&gt;AC3113,AC3113+1,""),"")</f>
        <v/>
      </c>
    </row>
    <row r="3115" spans="1:29" ht="11.25" customHeight="1">
      <c r="A3115" s="57">
        <f t="shared" ref="A3115" si="4657">A3111</f>
        <v>42706</v>
      </c>
      <c r="B3115" s="57"/>
      <c r="C3115" s="27"/>
      <c r="D3115" s="27"/>
      <c r="E3115" s="27"/>
      <c r="F3115" s="27"/>
      <c r="G3115" s="27"/>
      <c r="H3115" s="27"/>
      <c r="I3115" s="27"/>
      <c r="J3115" s="27"/>
      <c r="K3115" s="27"/>
      <c r="L3115" s="27"/>
      <c r="M3115" s="27"/>
      <c r="N3115" s="27"/>
      <c r="O3115" s="27"/>
      <c r="P3115" s="27"/>
      <c r="Q3115" s="27"/>
      <c r="R3115" s="27"/>
      <c r="S3115" s="27"/>
      <c r="T3115" s="27"/>
      <c r="U3115" s="27"/>
      <c r="V3115" s="27"/>
      <c r="W3115" s="7" t="s">
        <v>36</v>
      </c>
      <c r="X3115" s="18">
        <f t="shared" ref="X3115" si="4658">IF(X3114&lt;&gt;"",X3114+1,IF(WEEKDAY(X3111,2)=4,DATE(YEAR(X3111),MONTH(X3111),1),""))</f>
        <v>42677</v>
      </c>
      <c r="Y3115" s="18">
        <f t="shared" si="4649"/>
        <v>42684</v>
      </c>
      <c r="Z3115" s="18">
        <f t="shared" si="4650"/>
        <v>42691</v>
      </c>
      <c r="AA3115" s="18">
        <f t="shared" si="4651"/>
        <v>42698</v>
      </c>
      <c r="AB3115" s="18" t="str">
        <f t="shared" ref="AB3115" si="4659">IF(AB3114&lt;&gt;"",IF(EOMONTH(X3111,0)&gt;AB3114,AB3114+1,""),"")</f>
        <v/>
      </c>
      <c r="AC3115" s="18" t="str">
        <f t="shared" ref="AC3115" si="4660">IF(AC3114&lt;&gt;"",IF(EOMONTH(Y3111,0)&gt;AC3114,AC3114+1,""),"")</f>
        <v/>
      </c>
    </row>
    <row r="3116" spans="1:29" ht="11.25" customHeight="1">
      <c r="A3116" s="57"/>
      <c r="B3116" s="57"/>
      <c r="C3116" s="27"/>
      <c r="D3116" s="27"/>
      <c r="E3116" s="27"/>
      <c r="F3116" s="27"/>
      <c r="G3116" s="27"/>
      <c r="H3116" s="27"/>
      <c r="I3116" s="27"/>
      <c r="J3116" s="27"/>
      <c r="K3116" s="27"/>
      <c r="L3116" s="27"/>
      <c r="M3116" s="27"/>
      <c r="N3116" s="27"/>
      <c r="O3116" s="27"/>
      <c r="P3116" s="27"/>
      <c r="Q3116" s="27"/>
      <c r="R3116" s="27"/>
      <c r="S3116" s="27"/>
      <c r="T3116" s="27"/>
      <c r="U3116" s="27"/>
      <c r="V3116" s="27"/>
      <c r="W3116" s="7" t="s">
        <v>37</v>
      </c>
      <c r="X3116" s="18">
        <f t="shared" ref="X3116" si="4661">IF(X3115&lt;&gt;"",X3115+1,IF(WEEKDAY(X3111,2)=5,DATE(YEAR(X3111),MONTH(X3111),1),""))</f>
        <v>42678</v>
      </c>
      <c r="Y3116" s="18">
        <f t="shared" si="4649"/>
        <v>42685</v>
      </c>
      <c r="Z3116" s="18">
        <f t="shared" si="4650"/>
        <v>42692</v>
      </c>
      <c r="AA3116" s="18">
        <f t="shared" si="4651"/>
        <v>42699</v>
      </c>
      <c r="AB3116" s="18" t="str">
        <f t="shared" ref="AB3116" si="4662">IF(AB3115&lt;&gt;"",IF(EOMONTH(X3111,0)&gt;AB3115,AB3115+1,""),"")</f>
        <v/>
      </c>
      <c r="AC3116" s="18" t="str">
        <f t="shared" ref="AC3116" si="4663">IF(AC3115&lt;&gt;"",IF(EOMONTH(Y3111,0)&gt;AC3115,AC3115+1,""),"")</f>
        <v/>
      </c>
    </row>
    <row r="3117" spans="1:29" ht="11.25" customHeight="1">
      <c r="A3117" s="54" t="str">
        <f>IF(COUNTIF($AE$18:$AE$60,A3111)=1,VLOOKUP(A3111,$AE$18:$AF$60,2,0),"")</f>
        <v/>
      </c>
      <c r="B3117" s="54"/>
      <c r="C3117" s="27"/>
      <c r="D3117" s="27"/>
      <c r="E3117" s="27"/>
      <c r="F3117" s="27"/>
      <c r="G3117" s="27"/>
      <c r="H3117" s="27"/>
      <c r="I3117" s="27"/>
      <c r="J3117" s="27"/>
      <c r="K3117" s="27"/>
      <c r="L3117" s="27"/>
      <c r="M3117" s="27"/>
      <c r="N3117" s="27"/>
      <c r="O3117" s="27"/>
      <c r="P3117" s="27"/>
      <c r="Q3117" s="27"/>
      <c r="R3117" s="27"/>
      <c r="S3117" s="27"/>
      <c r="T3117" s="27"/>
      <c r="U3117" s="27"/>
      <c r="V3117" s="27"/>
      <c r="W3117" s="7" t="s">
        <v>38</v>
      </c>
      <c r="X3117" s="18">
        <f t="shared" ref="X3117" si="4664">IF(X3116&lt;&gt;"",X3116+1,IF(WEEKDAY(X3111,2)=6,DATE(YEAR(X3111),MONTH(X3111),1),""))</f>
        <v>42679</v>
      </c>
      <c r="Y3117" s="18">
        <f t="shared" si="4649"/>
        <v>42686</v>
      </c>
      <c r="Z3117" s="18">
        <f t="shared" si="4650"/>
        <v>42693</v>
      </c>
      <c r="AA3117" s="18">
        <f t="shared" si="4651"/>
        <v>42700</v>
      </c>
      <c r="AB3117" s="18" t="str">
        <f t="shared" ref="AB3117" si="4665">IF(AB3116&lt;&gt;"",IF(EOMONTH(X3111,0)&gt;AB3116,AB3116+1,""),"")</f>
        <v/>
      </c>
      <c r="AC3117" s="18" t="str">
        <f t="shared" ref="AC3117" si="4666">IF(AC3116&lt;&gt;"",IF(EOMONTH(Y3111,0)&gt;AC3116,AC3116+1,""),"")</f>
        <v/>
      </c>
    </row>
    <row r="3118" spans="1:29" ht="11.25" customHeight="1">
      <c r="A3118" s="55"/>
      <c r="B3118" s="55"/>
      <c r="C3118" s="29"/>
      <c r="D3118" s="29"/>
      <c r="E3118" s="29"/>
      <c r="F3118" s="29"/>
      <c r="G3118" s="29"/>
      <c r="H3118" s="29"/>
      <c r="I3118" s="29"/>
      <c r="J3118" s="29"/>
      <c r="K3118" s="29"/>
      <c r="L3118" s="29"/>
      <c r="M3118" s="29"/>
      <c r="N3118" s="29"/>
      <c r="O3118" s="29"/>
      <c r="P3118" s="29"/>
      <c r="Q3118" s="29"/>
      <c r="R3118" s="29"/>
      <c r="S3118" s="29"/>
      <c r="T3118" s="29"/>
      <c r="U3118" s="29"/>
      <c r="V3118" s="27"/>
      <c r="W3118" s="19" t="s">
        <v>38</v>
      </c>
      <c r="X3118" s="20">
        <f t="shared" ref="X3118" si="4667">IF(X3117&lt;&gt;"",X3117+1,IF(WEEKDAY(X3111,2)=7,DATE(YEAR(X3111),MONTH(X3111),1),""))</f>
        <v>42680</v>
      </c>
      <c r="Y3118" s="20">
        <f t="shared" si="4649"/>
        <v>42687</v>
      </c>
      <c r="Z3118" s="20">
        <f t="shared" si="4650"/>
        <v>42694</v>
      </c>
      <c r="AA3118" s="20">
        <f t="shared" si="4651"/>
        <v>42701</v>
      </c>
      <c r="AB3118" s="20" t="str">
        <f t="shared" ref="AB3118" si="4668">IF(AB3117&lt;&gt;"",IF(EOMONTH(X3111,0)&gt;AB3117,AB3117+1,""),"")</f>
        <v/>
      </c>
      <c r="AC3118" s="20" t="str">
        <f t="shared" ref="AC3118" si="4669">IF(AC3117&lt;&gt;"",IF(EOMONTH(Y3111,0)&gt;AC3117,AC3117+1,""),"")</f>
        <v/>
      </c>
    </row>
    <row r="3119" spans="1:29" ht="11.25" customHeight="1">
      <c r="A3119" s="21"/>
      <c r="B3119" s="21"/>
      <c r="C3119" s="27"/>
      <c r="D3119" s="27"/>
      <c r="E3119" s="27"/>
      <c r="F3119" s="27"/>
      <c r="G3119" s="27"/>
      <c r="H3119" s="27"/>
      <c r="I3119" s="27"/>
      <c r="J3119" s="27"/>
      <c r="K3119" s="27"/>
      <c r="L3119" s="27"/>
      <c r="M3119" s="27"/>
      <c r="N3119" s="27"/>
      <c r="O3119" s="27"/>
      <c r="P3119" s="27"/>
      <c r="Q3119" s="27"/>
      <c r="R3119" s="27"/>
      <c r="S3119" s="27"/>
      <c r="T3119" s="27"/>
      <c r="U3119" s="27"/>
      <c r="V3119" s="27"/>
      <c r="W3119" s="7"/>
      <c r="X3119" s="7"/>
      <c r="Y3119" s="7"/>
      <c r="Z3119" s="7"/>
      <c r="AA3119" s="7"/>
      <c r="AB3119" s="7"/>
      <c r="AC3119" s="27"/>
    </row>
    <row r="3120" spans="1:29" ht="11.25" customHeight="1">
      <c r="A3120" s="56">
        <f t="shared" ref="A3120" si="4670">A3111+1</f>
        <v>42707</v>
      </c>
      <c r="B3120" s="56"/>
      <c r="C3120" s="27"/>
      <c r="D3120" s="27"/>
      <c r="E3120" s="27"/>
      <c r="F3120" s="27"/>
      <c r="G3120" s="27"/>
      <c r="H3120" s="27"/>
      <c r="I3120" s="27"/>
      <c r="J3120" s="27"/>
      <c r="K3120" s="27"/>
      <c r="L3120" s="27"/>
      <c r="M3120" s="27"/>
      <c r="N3120" s="27"/>
      <c r="O3120" s="27"/>
      <c r="P3120" s="27"/>
      <c r="Q3120" s="27"/>
      <c r="R3120" s="27"/>
      <c r="S3120" s="27"/>
      <c r="T3120" s="27"/>
      <c r="U3120" s="27"/>
      <c r="V3120" s="27"/>
      <c r="X3120" s="47">
        <f t="shared" ref="X3120" si="4671">DATE(YEAR(X3111),MONTH(X3111)+1,1)</f>
        <v>42705</v>
      </c>
      <c r="Y3120" s="47"/>
      <c r="Z3120" s="47"/>
      <c r="AA3120" s="47"/>
      <c r="AB3120" s="47"/>
      <c r="AC3120" s="18" t="str">
        <f t="shared" ref="AC3120" si="4672">IF(AB3127&lt;&gt;"",IF(EOMONTH(Y3120,0)&gt;AB3127,AB3127+1,""),"")</f>
        <v/>
      </c>
    </row>
    <row r="3121" spans="1:29" ht="11.25" customHeight="1">
      <c r="A3121" s="56"/>
      <c r="B3121" s="56"/>
      <c r="C3121" s="27"/>
      <c r="D3121" s="27"/>
      <c r="E3121" s="27"/>
      <c r="F3121" s="27"/>
      <c r="G3121" s="27"/>
      <c r="H3121" s="27"/>
      <c r="I3121" s="27"/>
      <c r="J3121" s="27"/>
      <c r="K3121" s="27"/>
      <c r="L3121" s="27"/>
      <c r="M3121" s="27"/>
      <c r="N3121" s="27"/>
      <c r="O3121" s="27"/>
      <c r="P3121" s="27"/>
      <c r="Q3121" s="27"/>
      <c r="R3121" s="27"/>
      <c r="S3121" s="27"/>
      <c r="T3121" s="27"/>
      <c r="U3121" s="27"/>
      <c r="V3121" s="27"/>
      <c r="W3121" s="7" t="s">
        <v>35</v>
      </c>
      <c r="X3121" s="18" t="str">
        <f t="shared" ref="X3121" si="4673">IF(WEEKDAY(X3120,2)=1,DATE(YEAR(X3120),MONTH(X3120),1),"")</f>
        <v/>
      </c>
      <c r="Y3121" s="18">
        <f t="shared" ref="Y3121:AA3121" si="4674">X3127+1</f>
        <v>42709</v>
      </c>
      <c r="Z3121" s="18">
        <f t="shared" si="4674"/>
        <v>42716</v>
      </c>
      <c r="AA3121" s="18">
        <f t="shared" si="4674"/>
        <v>42723</v>
      </c>
      <c r="AB3121" s="18">
        <f t="shared" ref="AB3121" si="4675">IF(AA3127&lt;&gt;"",IF(EOMONTH(X3120,0)&gt;AA3127,AA3127+1,""),"")</f>
        <v>42730</v>
      </c>
      <c r="AC3121" s="18" t="str">
        <f t="shared" ref="AC3121" si="4676">IF(AB3127&lt;&gt;"",IF(EOMONTH(X3120,0)&gt;AB3127,AB3127+1,""),"")</f>
        <v/>
      </c>
    </row>
    <row r="3122" spans="1:29" ht="11.25" customHeight="1">
      <c r="A3122" s="56"/>
      <c r="B3122" s="56"/>
      <c r="C3122" s="27"/>
      <c r="D3122" s="27"/>
      <c r="E3122" s="27"/>
      <c r="F3122" s="27"/>
      <c r="G3122" s="27"/>
      <c r="H3122" s="27"/>
      <c r="I3122" s="27"/>
      <c r="J3122" s="27"/>
      <c r="K3122" s="27"/>
      <c r="L3122" s="27"/>
      <c r="M3122" s="27"/>
      <c r="N3122" s="27"/>
      <c r="O3122" s="27"/>
      <c r="P3122" s="27"/>
      <c r="Q3122" s="27"/>
      <c r="R3122" s="27"/>
      <c r="S3122" s="27"/>
      <c r="T3122" s="27"/>
      <c r="U3122" s="27"/>
      <c r="V3122" s="27"/>
      <c r="W3122" s="7" t="s">
        <v>36</v>
      </c>
      <c r="X3122" s="18" t="str">
        <f t="shared" ref="X3122" si="4677">IF(X3121&lt;&gt;"",X3121+1,IF(WEEKDAY(X3120,2)=2,DATE(YEAR(X3120),MONTH(X3120),1),""))</f>
        <v/>
      </c>
      <c r="Y3122" s="18">
        <f t="shared" ref="Y3122:Y3127" si="4678">Y3121+1</f>
        <v>42710</v>
      </c>
      <c r="Z3122" s="18">
        <f t="shared" ref="Z3122:Z3127" si="4679">Z3121+1</f>
        <v>42717</v>
      </c>
      <c r="AA3122" s="18">
        <f t="shared" ref="AA3122:AA3127" si="4680">AA3121+1</f>
        <v>42724</v>
      </c>
      <c r="AB3122" s="18">
        <f t="shared" ref="AB3122" si="4681">IF(AB3121&lt;&gt;"",IF(EOMONTH(X3120,0)&gt;AB3121,AB3121+1,""),"")</f>
        <v>42731</v>
      </c>
      <c r="AC3122" s="18" t="str">
        <f t="shared" ref="AC3122" si="4682">IF(AC3121&lt;&gt;"",IF(EOMONTH(Y3120,0)&gt;AC3121,AC3121+1,""),"")</f>
        <v/>
      </c>
    </row>
    <row r="3123" spans="1:29" ht="11.25" customHeight="1">
      <c r="A3123" s="56"/>
      <c r="B3123" s="56"/>
      <c r="C3123" s="27"/>
      <c r="D3123" s="27"/>
      <c r="E3123" s="27"/>
      <c r="F3123" s="27"/>
      <c r="G3123" s="27"/>
      <c r="H3123" s="27"/>
      <c r="I3123" s="27"/>
      <c r="J3123" s="27"/>
      <c r="K3123" s="27"/>
      <c r="L3123" s="27"/>
      <c r="M3123" s="27"/>
      <c r="N3123" s="27"/>
      <c r="O3123" s="27"/>
      <c r="P3123" s="27"/>
      <c r="Q3123" s="27"/>
      <c r="R3123" s="27"/>
      <c r="S3123" s="27"/>
      <c r="T3123" s="27"/>
      <c r="U3123" s="27"/>
      <c r="V3123" s="27"/>
      <c r="W3123" s="7" t="s">
        <v>35</v>
      </c>
      <c r="X3123" s="18" t="str">
        <f t="shared" ref="X3123" si="4683">IF(X3122&lt;&gt;"",X3122+1,IF(WEEKDAY(X3120,2)=3,DATE(YEAR(X3120),MONTH(X3120),1),""))</f>
        <v/>
      </c>
      <c r="Y3123" s="18">
        <f t="shared" si="4678"/>
        <v>42711</v>
      </c>
      <c r="Z3123" s="18">
        <f t="shared" si="4679"/>
        <v>42718</v>
      </c>
      <c r="AA3123" s="18">
        <f t="shared" si="4680"/>
        <v>42725</v>
      </c>
      <c r="AB3123" s="18">
        <f t="shared" ref="AB3123" si="4684">IF(AB3122&lt;&gt;"",IF(EOMONTH(X3120,0)&gt;AB3122,AB3122+1,""),"")</f>
        <v>42732</v>
      </c>
      <c r="AC3123" s="18" t="str">
        <f t="shared" ref="AC3123" si="4685">IF(AC3122&lt;&gt;"",IF(EOMONTH(Y3120,0)&gt;AC3122,AC3122+1,""),"")</f>
        <v/>
      </c>
    </row>
    <row r="3124" spans="1:29" ht="11.25" customHeight="1">
      <c r="A3124" s="50">
        <f t="shared" ref="A3124" si="4686">A3120</f>
        <v>42707</v>
      </c>
      <c r="B3124" s="50"/>
      <c r="C3124" s="27"/>
      <c r="D3124" s="27"/>
      <c r="E3124" s="27"/>
      <c r="F3124" s="27"/>
      <c r="G3124" s="27"/>
      <c r="H3124" s="27"/>
      <c r="I3124" s="27"/>
      <c r="J3124" s="27"/>
      <c r="K3124" s="27"/>
      <c r="L3124" s="27"/>
      <c r="M3124" s="27"/>
      <c r="N3124" s="27"/>
      <c r="O3124" s="27"/>
      <c r="P3124" s="27"/>
      <c r="Q3124" s="27"/>
      <c r="R3124" s="27"/>
      <c r="S3124" s="27"/>
      <c r="T3124" s="27"/>
      <c r="U3124" s="27"/>
      <c r="V3124" s="27"/>
      <c r="W3124" s="7" t="s">
        <v>36</v>
      </c>
      <c r="X3124" s="18">
        <f t="shared" ref="X3124" si="4687">IF(X3123&lt;&gt;"",X3123+1,IF(WEEKDAY(X3120,2)=4,DATE(YEAR(X3120),MONTH(X3120),1),""))</f>
        <v>42705</v>
      </c>
      <c r="Y3124" s="18">
        <f t="shared" si="4678"/>
        <v>42712</v>
      </c>
      <c r="Z3124" s="18">
        <f t="shared" si="4679"/>
        <v>42719</v>
      </c>
      <c r="AA3124" s="18">
        <f t="shared" si="4680"/>
        <v>42726</v>
      </c>
      <c r="AB3124" s="18">
        <f t="shared" ref="AB3124" si="4688">IF(AB3123&lt;&gt;"",IF(EOMONTH(X3120,0)&gt;AB3123,AB3123+1,""),"")</f>
        <v>42733</v>
      </c>
      <c r="AC3124" s="18" t="str">
        <f t="shared" ref="AC3124" si="4689">IF(AC3123&lt;&gt;"",IF(EOMONTH(Y3120,0)&gt;AC3123,AC3123+1,""),"")</f>
        <v/>
      </c>
    </row>
    <row r="3125" spans="1:29" ht="11.25" customHeight="1">
      <c r="A3125" s="50"/>
      <c r="B3125" s="50"/>
      <c r="C3125" s="27"/>
      <c r="D3125" s="27"/>
      <c r="E3125" s="31"/>
      <c r="F3125" s="31"/>
      <c r="G3125" s="31"/>
      <c r="H3125" s="31"/>
      <c r="I3125" s="31"/>
      <c r="J3125" s="31"/>
      <c r="K3125" s="31"/>
      <c r="L3125" s="27"/>
      <c r="M3125" s="27"/>
      <c r="N3125" s="27"/>
      <c r="O3125" s="27"/>
      <c r="P3125" s="27"/>
      <c r="Q3125" s="27"/>
      <c r="R3125" s="27"/>
      <c r="S3125" s="27"/>
      <c r="T3125" s="27"/>
      <c r="U3125" s="27"/>
      <c r="V3125" s="27"/>
      <c r="W3125" s="7" t="s">
        <v>37</v>
      </c>
      <c r="X3125" s="18">
        <f t="shared" ref="X3125" si="4690">IF(X3124&lt;&gt;"",X3124+1,IF(WEEKDAY(X3120,2)=5,DATE(YEAR(X3120),MONTH(X3120),1),""))</f>
        <v>42706</v>
      </c>
      <c r="Y3125" s="18">
        <f t="shared" si="4678"/>
        <v>42713</v>
      </c>
      <c r="Z3125" s="18">
        <f t="shared" si="4679"/>
        <v>42720</v>
      </c>
      <c r="AA3125" s="18">
        <f t="shared" si="4680"/>
        <v>42727</v>
      </c>
      <c r="AB3125" s="18">
        <f t="shared" ref="AB3125" si="4691">IF(AB3124&lt;&gt;"",IF(EOMONTH(X3120,0)&gt;AB3124,AB3124+1,""),"")</f>
        <v>42734</v>
      </c>
      <c r="AC3125" s="18" t="str">
        <f t="shared" ref="AC3125" si="4692">IF(AC3124&lt;&gt;"",IF(EOMONTH(Y3120,0)&gt;AC3124,AC3124+1,""),"")</f>
        <v/>
      </c>
    </row>
    <row r="3126" spans="1:29" ht="11.25" customHeight="1">
      <c r="A3126" s="48" t="str">
        <f>IF(COUNTIF($AE$18:$AE$60,A3120)=1,VLOOKUP(A3120,$AE$18:$AF$60,2,0),"")</f>
        <v/>
      </c>
      <c r="B3126" s="48"/>
      <c r="C3126" s="27"/>
      <c r="D3126" s="27"/>
      <c r="E3126" s="31"/>
      <c r="F3126" s="31"/>
      <c r="G3126" s="31"/>
      <c r="H3126" s="31"/>
      <c r="I3126" s="31"/>
      <c r="J3126" s="31"/>
      <c r="K3126" s="31"/>
      <c r="L3126" s="27"/>
      <c r="M3126" s="27"/>
      <c r="N3126" s="27"/>
      <c r="O3126" s="27"/>
      <c r="P3126" s="27"/>
      <c r="Q3126" s="27"/>
      <c r="R3126" s="27"/>
      <c r="S3126" s="27"/>
      <c r="T3126" s="27"/>
      <c r="U3126" s="27"/>
      <c r="V3126" s="27"/>
      <c r="W3126" s="7" t="s">
        <v>38</v>
      </c>
      <c r="X3126" s="18">
        <f t="shared" ref="X3126" si="4693">IF(X3125&lt;&gt;"",X3125+1,IF(WEEKDAY(X3120,2)=6,DATE(YEAR(X3120),MONTH(X3120),1),""))</f>
        <v>42707</v>
      </c>
      <c r="Y3126" s="18">
        <f t="shared" si="4678"/>
        <v>42714</v>
      </c>
      <c r="Z3126" s="18">
        <f t="shared" si="4679"/>
        <v>42721</v>
      </c>
      <c r="AA3126" s="18">
        <f t="shared" si="4680"/>
        <v>42728</v>
      </c>
      <c r="AB3126" s="18">
        <f t="shared" ref="AB3126" si="4694">IF(AB3125&lt;&gt;"",IF(EOMONTH(X3120,0)&gt;AB3125,AB3125+1,""),"")</f>
        <v>42735</v>
      </c>
      <c r="AC3126" s="18" t="str">
        <f t="shared" ref="AC3126" si="4695">IF(AC3125&lt;&gt;"",IF(EOMONTH(Y3120,0)&gt;AC3125,AC3125+1,""),"")</f>
        <v/>
      </c>
    </row>
    <row r="3127" spans="1:29" ht="11.25" customHeight="1">
      <c r="A3127" s="49"/>
      <c r="B3127" s="49"/>
      <c r="C3127" s="29"/>
      <c r="D3127" s="29"/>
      <c r="E3127" s="29"/>
      <c r="F3127" s="29"/>
      <c r="G3127" s="29"/>
      <c r="H3127" s="29"/>
      <c r="I3127" s="29"/>
      <c r="J3127" s="29"/>
      <c r="K3127" s="29"/>
      <c r="L3127" s="29"/>
      <c r="M3127" s="29"/>
      <c r="N3127" s="29"/>
      <c r="O3127" s="29"/>
      <c r="P3127" s="29"/>
      <c r="Q3127" s="29"/>
      <c r="R3127" s="29"/>
      <c r="S3127" s="29"/>
      <c r="T3127" s="29"/>
      <c r="U3127" s="29"/>
      <c r="V3127" s="27"/>
      <c r="W3127" s="19" t="s">
        <v>38</v>
      </c>
      <c r="X3127" s="20">
        <f t="shared" ref="X3127" si="4696">IF(X3126&lt;&gt;"",X3126+1,IF(WEEKDAY(X3120,2)=7,DATE(YEAR(X3120),MONTH(X3120),1),""))</f>
        <v>42708</v>
      </c>
      <c r="Y3127" s="20">
        <f t="shared" si="4678"/>
        <v>42715</v>
      </c>
      <c r="Z3127" s="20">
        <f t="shared" si="4679"/>
        <v>42722</v>
      </c>
      <c r="AA3127" s="20">
        <f t="shared" si="4680"/>
        <v>42729</v>
      </c>
      <c r="AB3127" s="20" t="str">
        <f t="shared" ref="AB3127" si="4697">IF(AB3126&lt;&gt;"",IF(EOMONTH(X3120,0)&gt;AB3126,AB3126+1,""),"")</f>
        <v/>
      </c>
      <c r="AC3127" s="20" t="str">
        <f t="shared" ref="AC3127" si="4698">IF(AC3126&lt;&gt;"",IF(EOMONTH(Y3120,0)&gt;AC3126,AC3126+1,""),"")</f>
        <v/>
      </c>
    </row>
    <row r="3128" spans="1:29" ht="11.25" customHeight="1">
      <c r="A3128" s="25"/>
      <c r="B3128" s="25"/>
      <c r="C3128" s="27"/>
      <c r="D3128" s="27"/>
      <c r="E3128" s="27"/>
      <c r="F3128" s="27"/>
      <c r="G3128" s="27"/>
      <c r="H3128" s="27"/>
      <c r="I3128" s="27"/>
      <c r="J3128" s="27"/>
      <c r="K3128" s="27"/>
      <c r="L3128" s="27"/>
      <c r="M3128" s="27"/>
      <c r="N3128" s="27"/>
      <c r="O3128" s="27"/>
      <c r="P3128" s="27"/>
      <c r="Q3128" s="27"/>
      <c r="R3128" s="27"/>
      <c r="S3128" s="27"/>
      <c r="T3128" s="27"/>
      <c r="U3128" s="27"/>
      <c r="V3128" s="27"/>
      <c r="W3128" s="7"/>
      <c r="X3128" s="7"/>
      <c r="Y3128" s="7"/>
      <c r="Z3128" s="7"/>
      <c r="AA3128" s="7"/>
      <c r="AB3128" s="7"/>
      <c r="AC3128" s="27"/>
    </row>
    <row r="3129" spans="1:29" ht="11.25" customHeight="1">
      <c r="A3129" s="56">
        <f t="shared" ref="A3129" si="4699">A3120+1</f>
        <v>42708</v>
      </c>
      <c r="B3129" s="56"/>
      <c r="C3129" s="27"/>
      <c r="D3129" s="27"/>
      <c r="E3129" s="27"/>
      <c r="F3129" s="27"/>
      <c r="G3129" s="27"/>
      <c r="H3129" s="27"/>
      <c r="I3129" s="27"/>
      <c r="J3129" s="27"/>
      <c r="K3129" s="27"/>
      <c r="L3129" s="27"/>
      <c r="M3129" s="27"/>
      <c r="N3129" s="27"/>
      <c r="O3129" s="27"/>
      <c r="P3129" s="27"/>
      <c r="Q3129" s="27"/>
      <c r="R3129" s="27"/>
      <c r="S3129" s="27"/>
      <c r="T3129" s="27"/>
      <c r="U3129" s="27"/>
      <c r="V3129" s="27"/>
      <c r="X3129" s="47">
        <f t="shared" ref="X3129" si="4700">DATE(YEAR(X3120),MONTH(X3120)+1,1)</f>
        <v>42736</v>
      </c>
      <c r="Y3129" s="47"/>
      <c r="Z3129" s="47"/>
      <c r="AA3129" s="47"/>
      <c r="AB3129" s="47"/>
      <c r="AC3129" s="18" t="str">
        <f t="shared" ref="AC3129" si="4701">IF(AB3136&lt;&gt;"",IF(EOMONTH(Y3129,0)&gt;AB3136,AB3136+1,""),"")</f>
        <v/>
      </c>
    </row>
    <row r="3130" spans="1:29" ht="11.25" customHeight="1">
      <c r="A3130" s="56"/>
      <c r="B3130" s="56"/>
      <c r="C3130" s="27"/>
      <c r="D3130" s="27"/>
      <c r="E3130" s="27"/>
      <c r="F3130" s="27"/>
      <c r="G3130" s="27"/>
      <c r="H3130" s="27"/>
      <c r="I3130" s="27"/>
      <c r="J3130" s="27"/>
      <c r="K3130" s="27"/>
      <c r="L3130" s="27"/>
      <c r="M3130" s="27"/>
      <c r="N3130" s="27"/>
      <c r="O3130" s="27"/>
      <c r="P3130" s="27"/>
      <c r="Q3130" s="27"/>
      <c r="R3130" s="27"/>
      <c r="S3130" s="27"/>
      <c r="T3130" s="27"/>
      <c r="U3130" s="27"/>
      <c r="V3130" s="27"/>
      <c r="W3130" s="7" t="s">
        <v>35</v>
      </c>
      <c r="X3130" s="18" t="str">
        <f t="shared" ref="X3130" si="4702">IF(WEEKDAY(X3129,2)=1,DATE(YEAR(X3129),MONTH(X3129),1),"")</f>
        <v/>
      </c>
      <c r="Y3130" s="18">
        <f t="shared" ref="Y3130:AA3130" si="4703">X3136+1</f>
        <v>42737</v>
      </c>
      <c r="Z3130" s="18">
        <f t="shared" si="4703"/>
        <v>42744</v>
      </c>
      <c r="AA3130" s="18">
        <f t="shared" si="4703"/>
        <v>42751</v>
      </c>
      <c r="AB3130" s="18">
        <f t="shared" ref="AB3130" si="4704">IF(AA3136&lt;&gt;"",IF(EOMONTH(X3129,0)&gt;AA3136,AA3136+1,""),"")</f>
        <v>42758</v>
      </c>
      <c r="AC3130" s="18">
        <f t="shared" ref="AC3130" si="4705">IF(AB3136&lt;&gt;"",IF(EOMONTH(X3129,0)&gt;AB3136,AB3136+1,""),"")</f>
        <v>42765</v>
      </c>
    </row>
    <row r="3131" spans="1:29" ht="11.25" customHeight="1">
      <c r="A3131" s="56"/>
      <c r="B3131" s="56"/>
      <c r="C3131" s="27"/>
      <c r="D3131" s="27"/>
      <c r="E3131" s="27"/>
      <c r="F3131" s="27"/>
      <c r="G3131" s="27"/>
      <c r="H3131" s="27"/>
      <c r="I3131" s="27"/>
      <c r="J3131" s="27"/>
      <c r="K3131" s="27"/>
      <c r="L3131" s="27"/>
      <c r="M3131" s="27"/>
      <c r="N3131" s="27"/>
      <c r="O3131" s="27"/>
      <c r="P3131" s="27"/>
      <c r="Q3131" s="27"/>
      <c r="R3131" s="27"/>
      <c r="S3131" s="27"/>
      <c r="T3131" s="27"/>
      <c r="U3131" s="27"/>
      <c r="V3131" s="27"/>
      <c r="W3131" s="7" t="s">
        <v>36</v>
      </c>
      <c r="X3131" s="18" t="str">
        <f t="shared" ref="X3131" si="4706">IF(X3130&lt;&gt;"",X3130+1,IF(WEEKDAY(X3129,2)=2,DATE(YEAR(X3129),MONTH(X3129),1),""))</f>
        <v/>
      </c>
      <c r="Y3131" s="18">
        <f t="shared" ref="Y3131" si="4707">Y3130+1</f>
        <v>42738</v>
      </c>
      <c r="Z3131" s="18">
        <f t="shared" ref="Z3131" si="4708">Z3130+1</f>
        <v>42745</v>
      </c>
      <c r="AA3131" s="18">
        <f t="shared" ref="AA3131" si="4709">AA3130+1</f>
        <v>42752</v>
      </c>
      <c r="AB3131" s="18">
        <f t="shared" ref="AB3131" si="4710">IF(AB3130&lt;&gt;"",IF(EOMONTH(X3129,0)&gt;AB3130,AB3130+1,""),"")</f>
        <v>42759</v>
      </c>
      <c r="AC3131" s="18" t="str">
        <f t="shared" ref="AC3131" si="4711">IF(AC3130&lt;&gt;"",IF(EOMONTH(Y3129,0)&gt;AC3130,AC3130+1,""),"")</f>
        <v/>
      </c>
    </row>
    <row r="3132" spans="1:29" ht="11.25" customHeight="1">
      <c r="A3132" s="56"/>
      <c r="B3132" s="56"/>
      <c r="C3132" s="27"/>
      <c r="D3132" s="27"/>
      <c r="E3132" s="27"/>
      <c r="F3132" s="27"/>
      <c r="G3132" s="27"/>
      <c r="H3132" s="27"/>
      <c r="I3132" s="27"/>
      <c r="J3132" s="27"/>
      <c r="K3132" s="27"/>
      <c r="L3132" s="27"/>
      <c r="M3132" s="27"/>
      <c r="N3132" s="27"/>
      <c r="O3132" s="27"/>
      <c r="P3132" s="27"/>
      <c r="Q3132" s="27"/>
      <c r="R3132" s="27"/>
      <c r="S3132" s="27"/>
      <c r="T3132" s="27"/>
      <c r="U3132" s="27"/>
      <c r="V3132" s="7"/>
      <c r="W3132" s="7" t="s">
        <v>35</v>
      </c>
      <c r="X3132" s="18" t="str">
        <f t="shared" ref="X3132" si="4712">IF(X3131&lt;&gt;"",X3131+1,IF(WEEKDAY(X3129,2)=3,DATE(YEAR(X3129),MONTH(X3129),1),""))</f>
        <v/>
      </c>
      <c r="Y3132" s="18">
        <f t="shared" ref="Y3132:AA3132" si="4713">Y3131+1</f>
        <v>42739</v>
      </c>
      <c r="Z3132" s="18">
        <f t="shared" si="4713"/>
        <v>42746</v>
      </c>
      <c r="AA3132" s="18">
        <f t="shared" si="4713"/>
        <v>42753</v>
      </c>
      <c r="AB3132" s="18">
        <f t="shared" ref="AB3132" si="4714">IF(AB3131&lt;&gt;"",IF(EOMONTH(X3129,0)&gt;AB3131,AB3131+1,""),"")</f>
        <v>42760</v>
      </c>
      <c r="AC3132" s="18" t="str">
        <f t="shared" ref="AC3132" si="4715">IF(AC3131&lt;&gt;"",IF(EOMONTH(Y3129,0)&gt;AC3131,AC3131+1,""),"")</f>
        <v/>
      </c>
    </row>
    <row r="3133" spans="1:29" ht="11.25" customHeight="1">
      <c r="A3133" s="50">
        <f t="shared" ref="A3133" si="4716">A3129</f>
        <v>42708</v>
      </c>
      <c r="B3133" s="50"/>
      <c r="C3133" s="27"/>
      <c r="D3133" s="27"/>
      <c r="E3133" s="27"/>
      <c r="F3133" s="27"/>
      <c r="G3133" s="27"/>
      <c r="H3133" s="27"/>
      <c r="I3133" s="27"/>
      <c r="J3133" s="27"/>
      <c r="K3133" s="27"/>
      <c r="L3133" s="27"/>
      <c r="M3133" s="27"/>
      <c r="N3133" s="27"/>
      <c r="O3133" s="27"/>
      <c r="P3133" s="27"/>
      <c r="Q3133" s="27"/>
      <c r="R3133" s="27"/>
      <c r="S3133" s="27"/>
      <c r="T3133" s="27"/>
      <c r="U3133" s="27"/>
      <c r="V3133" s="7"/>
      <c r="W3133" s="7" t="s">
        <v>36</v>
      </c>
      <c r="X3133" s="18" t="str">
        <f t="shared" ref="X3133" si="4717">IF(X3132&lt;&gt;"",X3132+1,IF(WEEKDAY(X3129,2)=4,DATE(YEAR(X3129),MONTH(X3129),1),""))</f>
        <v/>
      </c>
      <c r="Y3133" s="18">
        <f t="shared" ref="Y3133:AA3133" si="4718">Y3132+1</f>
        <v>42740</v>
      </c>
      <c r="Z3133" s="18">
        <f t="shared" si="4718"/>
        <v>42747</v>
      </c>
      <c r="AA3133" s="18">
        <f t="shared" si="4718"/>
        <v>42754</v>
      </c>
      <c r="AB3133" s="18">
        <f t="shared" ref="AB3133" si="4719">IF(AB3132&lt;&gt;"",IF(EOMONTH(X3129,0)&gt;AB3132,AB3132+1,""),"")</f>
        <v>42761</v>
      </c>
      <c r="AC3133" s="18" t="str">
        <f t="shared" ref="AC3133" si="4720">IF(AC3132&lt;&gt;"",IF(EOMONTH(Y3129,0)&gt;AC3132,AC3132+1,""),"")</f>
        <v/>
      </c>
    </row>
    <row r="3134" spans="1:29" ht="11.25" customHeight="1">
      <c r="A3134" s="50"/>
      <c r="B3134" s="50"/>
      <c r="C3134" s="27"/>
      <c r="D3134" s="27"/>
      <c r="E3134" s="27"/>
      <c r="F3134" s="27"/>
      <c r="G3134" s="27"/>
      <c r="H3134" s="27"/>
      <c r="I3134" s="27"/>
      <c r="J3134" s="27"/>
      <c r="K3134" s="27"/>
      <c r="L3134" s="27"/>
      <c r="M3134" s="27"/>
      <c r="N3134" s="27"/>
      <c r="O3134" s="27"/>
      <c r="P3134" s="27"/>
      <c r="Q3134" s="27"/>
      <c r="R3134" s="27"/>
      <c r="S3134" s="27"/>
      <c r="T3134" s="27"/>
      <c r="U3134" s="27"/>
      <c r="V3134" s="7"/>
      <c r="W3134" s="7" t="s">
        <v>37</v>
      </c>
      <c r="X3134" s="18" t="str">
        <f t="shared" ref="X3134" si="4721">IF(X3133&lt;&gt;"",X3133+1,IF(WEEKDAY(X3129,2)=5,DATE(YEAR(X3129),MONTH(X3129),1),""))</f>
        <v/>
      </c>
      <c r="Y3134" s="18">
        <f t="shared" ref="Y3134:AA3134" si="4722">Y3133+1</f>
        <v>42741</v>
      </c>
      <c r="Z3134" s="18">
        <f t="shared" si="4722"/>
        <v>42748</v>
      </c>
      <c r="AA3134" s="18">
        <f t="shared" si="4722"/>
        <v>42755</v>
      </c>
      <c r="AB3134" s="18">
        <f t="shared" ref="AB3134" si="4723">IF(AB3133&lt;&gt;"",IF(EOMONTH(X3129,0)&gt;AB3133,AB3133+1,""),"")</f>
        <v>42762</v>
      </c>
      <c r="AC3134" s="18" t="str">
        <f t="shared" ref="AC3134" si="4724">IF(AC3133&lt;&gt;"",IF(EOMONTH(Y3129,0)&gt;AC3133,AC3133+1,""),"")</f>
        <v/>
      </c>
    </row>
    <row r="3135" spans="1:29" ht="11.25" customHeight="1">
      <c r="A3135" s="48" t="str">
        <f>IF(COUNTIF($AE$18:$AE$60,A3129)=1,VLOOKUP(A3129,$AE$18:$AF$60,2,0),"")</f>
        <v>2. Advent</v>
      </c>
      <c r="B3135" s="48"/>
      <c r="C3135" s="27"/>
      <c r="D3135" s="27"/>
      <c r="E3135" s="27"/>
      <c r="F3135" s="27"/>
      <c r="G3135" s="27"/>
      <c r="H3135" s="27"/>
      <c r="I3135" s="27"/>
      <c r="J3135" s="27"/>
      <c r="K3135" s="27"/>
      <c r="L3135" s="27"/>
      <c r="M3135" s="27"/>
      <c r="N3135" s="27"/>
      <c r="O3135" s="27"/>
      <c r="P3135" s="27"/>
      <c r="Q3135" s="27"/>
      <c r="R3135" s="27"/>
      <c r="S3135" s="27"/>
      <c r="T3135" s="27"/>
      <c r="U3135" s="27"/>
      <c r="V3135" s="7"/>
      <c r="W3135" s="7" t="s">
        <v>38</v>
      </c>
      <c r="X3135" s="18" t="str">
        <f t="shared" ref="X3135" si="4725">IF(X3134&lt;&gt;"",X3134+1,IF(WEEKDAY(X3129,2)=6,DATE(YEAR(X3129),MONTH(X3129),1),""))</f>
        <v/>
      </c>
      <c r="Y3135" s="18">
        <f t="shared" ref="Y3135:AA3135" si="4726">Y3134+1</f>
        <v>42742</v>
      </c>
      <c r="Z3135" s="18">
        <f t="shared" si="4726"/>
        <v>42749</v>
      </c>
      <c r="AA3135" s="18">
        <f t="shared" si="4726"/>
        <v>42756</v>
      </c>
      <c r="AB3135" s="18">
        <f t="shared" ref="AB3135" si="4727">IF(AB3134&lt;&gt;"",IF(EOMONTH(X3129,0)&gt;AB3134,AB3134+1,""),"")</f>
        <v>42763</v>
      </c>
      <c r="AC3135" s="18" t="str">
        <f t="shared" ref="AC3135" si="4728">IF(AC3134&lt;&gt;"",IF(EOMONTH(Y3129,0)&gt;AC3134,AC3134+1,""),"")</f>
        <v/>
      </c>
    </row>
    <row r="3136" spans="1:29" ht="11.25" customHeight="1">
      <c r="A3136" s="49"/>
      <c r="B3136" s="49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7"/>
      <c r="W3136" s="19" t="s">
        <v>38</v>
      </c>
      <c r="X3136" s="20">
        <f t="shared" ref="X3136" si="4729">IF(X3135&lt;&gt;"",X3135+1,IF(WEEKDAY(X3129,2)=7,DATE(YEAR(X3129),MONTH(X3129),1),""))</f>
        <v>42736</v>
      </c>
      <c r="Y3136" s="20">
        <f t="shared" ref="Y3136:AA3136" si="4730">Y3135+1</f>
        <v>42743</v>
      </c>
      <c r="Z3136" s="20">
        <f t="shared" si="4730"/>
        <v>42750</v>
      </c>
      <c r="AA3136" s="20">
        <f t="shared" si="4730"/>
        <v>42757</v>
      </c>
      <c r="AB3136" s="20">
        <f t="shared" ref="AB3136" si="4731">IF(AB3135&lt;&gt;"",IF(EOMONTH(X3129,0)&gt;AB3135,AB3135+1,""),"")</f>
        <v>42764</v>
      </c>
      <c r="AC3136" s="20" t="str">
        <f t="shared" ref="AC3136" si="4732">IF(AC3135&lt;&gt;"",IF(EOMONTH(Y3129,0)&gt;AC3135,AC3135+1,""),"")</f>
        <v/>
      </c>
    </row>
    <row r="3137" spans="1:29" ht="33.75" customHeight="1">
      <c r="A3137" s="51">
        <f>TRUNC((A3139-WEEKDAY(A3139,2)-DATE(YEAR(A3139+4-WEEKDAY(A3139,2)),1,-10))/7)</f>
        <v>49</v>
      </c>
      <c r="B3137" s="51"/>
      <c r="C3137" s="52" t="str">
        <f>IF(MONTH(A3139)=MONTH(A3193),VLOOKUP(MONTH(A3139),$AI$1:$AJ$12,2,2)&amp;" "&amp;YEAR(A3139),VLOOKUP(MONTH(A3139),$AI$1:$AJ$12,2,2)&amp;" "&amp;YEAR(A3139)&amp;" / "&amp;VLOOKUP(MONTH(A3193),$AI$1:$AJ$12,2,2)&amp;" "&amp;YEAR(A3193))</f>
        <v>Dezember 2016</v>
      </c>
      <c r="D3137" s="52"/>
      <c r="E3137" s="52"/>
      <c r="F3137" s="52"/>
      <c r="G3137" s="52"/>
      <c r="H3137" s="52"/>
      <c r="I3137" s="52"/>
      <c r="J3137" s="52"/>
      <c r="K3137" s="52"/>
      <c r="L3137" s="52"/>
      <c r="M3137" s="52" t="str">
        <f t="shared" ref="M3137" si="4733">C3137</f>
        <v>Dezember 2016</v>
      </c>
      <c r="N3137" s="52"/>
      <c r="O3137" s="52"/>
      <c r="P3137" s="52"/>
      <c r="Q3137" s="52"/>
      <c r="R3137" s="52"/>
      <c r="S3137" s="52"/>
      <c r="T3137" s="52"/>
      <c r="U3137" s="52"/>
      <c r="V3137" s="52"/>
      <c r="W3137" s="52"/>
      <c r="X3137" s="52"/>
      <c r="Y3137" s="52"/>
      <c r="Z3137" s="53">
        <f t="shared" ref="Z3137" si="4734">A3137</f>
        <v>49</v>
      </c>
      <c r="AA3137" s="53"/>
      <c r="AB3137" s="53"/>
      <c r="AC3137" s="53"/>
    </row>
    <row r="3138" spans="1:29" ht="11.25" customHeight="1">
      <c r="A3138" s="27"/>
      <c r="B3138" s="27"/>
      <c r="C3138" s="27"/>
      <c r="D3138" s="27"/>
      <c r="E3138" s="27"/>
      <c r="F3138" s="27"/>
      <c r="G3138" s="27"/>
      <c r="H3138" s="27"/>
      <c r="I3138" s="27"/>
      <c r="J3138" s="27"/>
      <c r="K3138" s="27"/>
      <c r="L3138" s="27"/>
      <c r="M3138" s="7"/>
      <c r="N3138" s="7"/>
      <c r="O3138" s="7"/>
      <c r="P3138" s="7"/>
      <c r="Q3138" s="7"/>
      <c r="R3138" s="7"/>
      <c r="S3138" s="7"/>
      <c r="T3138" s="7"/>
      <c r="U3138" s="7"/>
      <c r="V3138" s="7"/>
      <c r="W3138" s="7"/>
      <c r="X3138" s="7"/>
      <c r="Y3138" s="7"/>
      <c r="Z3138" s="7"/>
      <c r="AA3138" s="7"/>
      <c r="AB3138" s="7"/>
      <c r="AC3138" s="7"/>
    </row>
    <row r="3139" spans="1:29" ht="11.25" customHeight="1">
      <c r="A3139" s="58">
        <f t="shared" ref="A3139" si="4735">A3129+1</f>
        <v>42709</v>
      </c>
      <c r="B3139" s="58"/>
      <c r="C3139" s="27"/>
      <c r="D3139" s="27"/>
      <c r="E3139" s="27"/>
      <c r="F3139" s="27"/>
      <c r="G3139" s="27"/>
      <c r="H3139" s="27"/>
      <c r="I3139" s="27"/>
      <c r="J3139" s="27"/>
      <c r="K3139" s="27"/>
      <c r="L3139" s="27"/>
      <c r="M3139" s="7"/>
      <c r="N3139" s="7"/>
      <c r="O3139" s="7"/>
      <c r="P3139" s="7"/>
      <c r="Q3139" s="7"/>
      <c r="R3139" s="7"/>
      <c r="S3139" s="7"/>
      <c r="T3139" s="7"/>
      <c r="U3139" s="7"/>
      <c r="V3139" s="7"/>
      <c r="W3139" s="7"/>
      <c r="X3139" s="7"/>
      <c r="Y3139" s="7"/>
      <c r="Z3139" s="7"/>
      <c r="AA3139" s="7"/>
      <c r="AB3139" s="7"/>
      <c r="AC3139" s="7"/>
    </row>
    <row r="3140" spans="1:29" ht="11.25" customHeight="1">
      <c r="A3140" s="58"/>
      <c r="B3140" s="58"/>
      <c r="C3140" s="27"/>
      <c r="D3140" s="27"/>
      <c r="E3140" s="27"/>
      <c r="F3140" s="27"/>
      <c r="G3140" s="27"/>
      <c r="H3140" s="27"/>
      <c r="I3140" s="27"/>
      <c r="J3140" s="27"/>
      <c r="K3140" s="27"/>
      <c r="L3140" s="27"/>
      <c r="M3140" s="7"/>
      <c r="N3140" s="7"/>
      <c r="O3140" s="7"/>
      <c r="P3140" s="7"/>
      <c r="Q3140" s="7"/>
      <c r="R3140" s="7"/>
      <c r="S3140" s="7"/>
      <c r="T3140" s="7"/>
      <c r="U3140" s="7"/>
      <c r="V3140" s="7"/>
      <c r="W3140" s="7"/>
      <c r="X3140" s="7"/>
      <c r="Y3140" s="7"/>
      <c r="Z3140" s="7"/>
      <c r="AA3140" s="7"/>
      <c r="AB3140" s="7"/>
      <c r="AC3140" s="7"/>
    </row>
    <row r="3141" spans="1:29" ht="11.25" customHeight="1">
      <c r="A3141" s="58"/>
      <c r="B3141" s="58"/>
      <c r="C3141" s="27"/>
      <c r="D3141" s="27"/>
      <c r="E3141" s="27"/>
      <c r="F3141" s="27"/>
      <c r="G3141" s="27"/>
      <c r="H3141" s="27"/>
      <c r="I3141" s="27"/>
      <c r="J3141" s="27"/>
      <c r="K3141" s="27"/>
      <c r="L3141" s="27"/>
      <c r="M3141" s="7"/>
      <c r="N3141" s="7"/>
      <c r="O3141" s="7"/>
      <c r="P3141" s="7"/>
      <c r="Q3141" s="7"/>
      <c r="R3141" s="7"/>
      <c r="S3141" s="7"/>
      <c r="T3141" s="7"/>
      <c r="U3141" s="7"/>
      <c r="V3141" s="7"/>
      <c r="W3141" s="7"/>
      <c r="X3141" s="7"/>
      <c r="Y3141" s="7"/>
      <c r="Z3141" s="7"/>
      <c r="AA3141" s="7"/>
      <c r="AB3141" s="7"/>
      <c r="AC3141" s="7"/>
    </row>
    <row r="3142" spans="1:29" ht="11.25" customHeight="1">
      <c r="A3142" s="58"/>
      <c r="B3142" s="58"/>
      <c r="C3142" s="27"/>
      <c r="D3142" s="27"/>
      <c r="E3142" s="27"/>
      <c r="F3142" s="28"/>
      <c r="G3142" s="27"/>
      <c r="H3142" s="27"/>
      <c r="I3142" s="27"/>
      <c r="J3142" s="27"/>
      <c r="K3142" s="27"/>
      <c r="L3142" s="27"/>
      <c r="M3142" s="7"/>
      <c r="N3142" s="7"/>
      <c r="O3142" s="7"/>
      <c r="P3142" s="7"/>
      <c r="Q3142" s="7"/>
      <c r="R3142" s="7"/>
      <c r="S3142" s="7"/>
      <c r="T3142" s="7"/>
      <c r="U3142" s="7"/>
      <c r="V3142" s="7"/>
      <c r="W3142" s="7"/>
      <c r="X3142" s="7"/>
      <c r="Y3142" s="7"/>
      <c r="Z3142" s="7"/>
      <c r="AA3142" s="7"/>
      <c r="AB3142" s="7"/>
      <c r="AC3142" s="7"/>
    </row>
    <row r="3143" spans="1:29" ht="11.25" customHeight="1">
      <c r="A3143" s="57">
        <f t="shared" ref="A3143" si="4736">A3139</f>
        <v>42709</v>
      </c>
      <c r="B3143" s="57"/>
      <c r="C3143" s="27"/>
      <c r="D3143" s="27"/>
      <c r="E3143" s="27"/>
      <c r="F3143" s="27"/>
      <c r="G3143" s="27"/>
      <c r="H3143" s="27"/>
      <c r="I3143" s="27"/>
      <c r="J3143" s="27"/>
      <c r="K3143" s="27"/>
      <c r="L3143" s="27"/>
      <c r="M3143" s="7"/>
      <c r="N3143" s="7"/>
      <c r="O3143" s="7"/>
      <c r="P3143" s="7"/>
      <c r="Q3143" s="7"/>
      <c r="R3143" s="7"/>
      <c r="S3143" s="7"/>
      <c r="T3143" s="7"/>
      <c r="U3143" s="7"/>
      <c r="V3143" s="7"/>
      <c r="W3143" s="7"/>
      <c r="X3143" s="7"/>
      <c r="Y3143" s="7"/>
      <c r="Z3143" s="7"/>
      <c r="AA3143" s="7"/>
      <c r="AB3143" s="7"/>
      <c r="AC3143" s="7"/>
    </row>
    <row r="3144" spans="1:29" ht="11.25" customHeight="1">
      <c r="A3144" s="57"/>
      <c r="B3144" s="57"/>
      <c r="C3144" s="27"/>
      <c r="D3144" s="27"/>
      <c r="E3144" s="27"/>
      <c r="F3144" s="27"/>
      <c r="G3144" s="27"/>
      <c r="H3144" s="27"/>
      <c r="I3144" s="27"/>
      <c r="J3144" s="27"/>
      <c r="K3144" s="27"/>
      <c r="L3144" s="27"/>
      <c r="M3144" s="7"/>
      <c r="N3144" s="7"/>
      <c r="O3144" s="7"/>
      <c r="P3144" s="7"/>
      <c r="Q3144" s="7"/>
      <c r="R3144" s="7"/>
      <c r="S3144" s="7"/>
      <c r="T3144" s="7"/>
      <c r="U3144" s="7"/>
      <c r="V3144" s="7"/>
      <c r="W3144" s="7"/>
      <c r="X3144" s="7"/>
      <c r="Y3144" s="7"/>
      <c r="Z3144" s="7"/>
      <c r="AA3144" s="7"/>
      <c r="AB3144" s="7"/>
      <c r="AC3144" s="7"/>
    </row>
    <row r="3145" spans="1:29" ht="11.25" customHeight="1">
      <c r="A3145" s="54" t="str">
        <f>IF(COUNTIF($AE$18:$AE$60,A3139)=1,VLOOKUP(A3139,$AE$18:$AF$60,2,0),"")</f>
        <v/>
      </c>
      <c r="B3145" s="54"/>
      <c r="C3145" s="27"/>
      <c r="D3145" s="27"/>
      <c r="E3145" s="27"/>
      <c r="F3145" s="27"/>
      <c r="G3145" s="27"/>
      <c r="H3145" s="27"/>
      <c r="I3145" s="27"/>
      <c r="J3145" s="27"/>
      <c r="K3145" s="27"/>
      <c r="L3145" s="27"/>
      <c r="M3145" s="7"/>
      <c r="N3145" s="7"/>
      <c r="O3145" s="7"/>
      <c r="P3145" s="7"/>
      <c r="Q3145" s="7"/>
      <c r="R3145" s="7"/>
      <c r="S3145" s="7"/>
      <c r="T3145" s="7"/>
      <c r="U3145" s="7"/>
      <c r="V3145" s="7"/>
      <c r="W3145" s="7"/>
      <c r="X3145" s="7"/>
      <c r="Y3145" s="7"/>
      <c r="Z3145" s="7"/>
      <c r="AA3145" s="7"/>
      <c r="AB3145" s="7"/>
      <c r="AC3145" s="7"/>
    </row>
    <row r="3146" spans="1:29" ht="11.25" customHeight="1">
      <c r="A3146" s="55"/>
      <c r="B3146" s="55"/>
      <c r="C3146" s="29"/>
      <c r="D3146" s="29"/>
      <c r="E3146" s="29"/>
      <c r="F3146" s="29"/>
      <c r="G3146" s="29"/>
      <c r="H3146" s="29"/>
      <c r="I3146" s="29"/>
      <c r="J3146" s="29"/>
      <c r="K3146" s="29"/>
      <c r="L3146" s="29"/>
      <c r="M3146" s="11"/>
      <c r="N3146" s="11"/>
      <c r="O3146" s="11"/>
      <c r="P3146" s="11"/>
      <c r="Q3146" s="11"/>
      <c r="R3146" s="11"/>
      <c r="S3146" s="11"/>
      <c r="T3146" s="11"/>
      <c r="U3146" s="11"/>
      <c r="V3146" s="7"/>
      <c r="W3146" s="7"/>
      <c r="X3146" s="7"/>
      <c r="Y3146" s="7"/>
      <c r="Z3146" s="7"/>
      <c r="AA3146" s="7"/>
      <c r="AB3146" s="7"/>
      <c r="AC3146" s="7"/>
    </row>
    <row r="3147" spans="1:29" ht="11.25" customHeight="1">
      <c r="A3147" s="27"/>
      <c r="B3147" s="27"/>
      <c r="C3147" s="27"/>
      <c r="D3147" s="27"/>
      <c r="E3147" s="27"/>
      <c r="F3147" s="27"/>
      <c r="G3147" s="27"/>
      <c r="H3147" s="27"/>
      <c r="I3147" s="27"/>
      <c r="J3147" s="27"/>
      <c r="K3147" s="27"/>
      <c r="L3147" s="27"/>
      <c r="M3147" s="7"/>
      <c r="N3147" s="7"/>
      <c r="O3147" s="7"/>
      <c r="P3147" s="7"/>
      <c r="Q3147" s="7"/>
      <c r="R3147" s="7"/>
      <c r="S3147" s="7"/>
      <c r="T3147" s="7"/>
      <c r="U3147" s="7"/>
      <c r="V3147" s="7"/>
      <c r="W3147" s="7"/>
      <c r="X3147" s="7"/>
      <c r="Y3147" s="7"/>
      <c r="Z3147" s="7"/>
      <c r="AA3147" s="7"/>
      <c r="AB3147" s="7"/>
      <c r="AC3147" s="7"/>
    </row>
    <row r="3148" spans="1:29" ht="11.25" customHeight="1">
      <c r="A3148" s="58">
        <f t="shared" ref="A3148" si="4737">A3139+1</f>
        <v>42710</v>
      </c>
      <c r="B3148" s="58"/>
      <c r="C3148" s="27"/>
      <c r="D3148" s="27"/>
      <c r="E3148" s="27"/>
      <c r="F3148" s="27"/>
      <c r="G3148" s="27"/>
      <c r="H3148" s="27"/>
      <c r="I3148" s="27"/>
      <c r="J3148" s="27"/>
      <c r="K3148" s="27"/>
      <c r="L3148" s="27"/>
      <c r="M3148" s="7"/>
      <c r="N3148" s="7"/>
      <c r="O3148" s="7"/>
      <c r="P3148" s="7"/>
      <c r="Q3148" s="7"/>
      <c r="R3148" s="7"/>
      <c r="S3148" s="7"/>
      <c r="T3148" s="7"/>
      <c r="U3148" s="7"/>
      <c r="V3148" s="7"/>
      <c r="W3148" s="7"/>
      <c r="X3148" s="7"/>
      <c r="Y3148" s="7"/>
      <c r="Z3148" s="7"/>
      <c r="AA3148" s="7"/>
      <c r="AB3148" s="7"/>
      <c r="AC3148" s="7"/>
    </row>
    <row r="3149" spans="1:29" ht="11.25" customHeight="1">
      <c r="A3149" s="58"/>
      <c r="B3149" s="58"/>
      <c r="C3149" s="27"/>
      <c r="D3149" s="27"/>
      <c r="E3149" s="27"/>
      <c r="F3149" s="27"/>
      <c r="G3149" s="27"/>
      <c r="H3149" s="27"/>
      <c r="I3149" s="27"/>
      <c r="J3149" s="27"/>
      <c r="K3149" s="27"/>
      <c r="L3149" s="27"/>
      <c r="M3149" s="7"/>
      <c r="N3149" s="7"/>
      <c r="O3149" s="7"/>
      <c r="P3149" s="7"/>
      <c r="Q3149" s="7"/>
      <c r="R3149" s="7"/>
      <c r="S3149" s="7"/>
      <c r="T3149" s="7"/>
      <c r="U3149" s="7"/>
      <c r="V3149" s="7"/>
      <c r="W3149" s="7"/>
      <c r="X3149" s="7"/>
      <c r="Y3149" s="7"/>
      <c r="Z3149" s="7"/>
      <c r="AA3149" s="7"/>
      <c r="AB3149" s="7"/>
      <c r="AC3149" s="7"/>
    </row>
    <row r="3150" spans="1:29" ht="11.25" customHeight="1">
      <c r="A3150" s="58"/>
      <c r="B3150" s="58"/>
      <c r="C3150" s="27"/>
      <c r="D3150" s="27"/>
      <c r="E3150" s="27"/>
      <c r="F3150" s="27"/>
      <c r="G3150" s="27"/>
      <c r="H3150" s="27"/>
      <c r="I3150" s="27"/>
      <c r="J3150" s="27"/>
      <c r="K3150" s="27"/>
      <c r="L3150" s="27"/>
      <c r="M3150" s="7"/>
      <c r="N3150" s="7"/>
      <c r="O3150" s="7"/>
      <c r="P3150" s="7"/>
      <c r="Q3150" s="7"/>
      <c r="R3150" s="7"/>
      <c r="S3150" s="7"/>
      <c r="T3150" s="7"/>
      <c r="U3150" s="7"/>
      <c r="V3150" s="7"/>
      <c r="W3150" s="7"/>
      <c r="X3150" s="7"/>
      <c r="Y3150" s="7"/>
      <c r="Z3150" s="7"/>
      <c r="AA3150" s="7"/>
      <c r="AB3150" s="7"/>
      <c r="AC3150" s="7"/>
    </row>
    <row r="3151" spans="1:29" ht="11.25" customHeight="1">
      <c r="A3151" s="58"/>
      <c r="B3151" s="58"/>
      <c r="C3151" s="27"/>
      <c r="D3151" s="27"/>
      <c r="E3151" s="27"/>
      <c r="F3151" s="27"/>
      <c r="G3151" s="27"/>
      <c r="H3151" s="27"/>
      <c r="I3151" s="27"/>
      <c r="J3151" s="27"/>
      <c r="K3151" s="27"/>
      <c r="L3151" s="27"/>
      <c r="M3151" s="7"/>
      <c r="N3151" s="7"/>
      <c r="O3151" s="7"/>
      <c r="P3151" s="7"/>
      <c r="Q3151" s="7"/>
      <c r="R3151" s="7"/>
      <c r="S3151" s="7"/>
      <c r="T3151" s="7"/>
      <c r="U3151" s="7"/>
      <c r="V3151" s="7"/>
      <c r="W3151" s="7"/>
      <c r="X3151" s="7"/>
      <c r="Y3151" s="7"/>
      <c r="Z3151" s="7"/>
      <c r="AA3151" s="7"/>
      <c r="AB3151" s="7"/>
      <c r="AC3151" s="7"/>
    </row>
    <row r="3152" spans="1:29" ht="11.25" customHeight="1">
      <c r="A3152" s="57">
        <f t="shared" ref="A3152" si="4738">A3148</f>
        <v>42710</v>
      </c>
      <c r="B3152" s="57"/>
      <c r="C3152" s="27"/>
      <c r="D3152" s="27"/>
      <c r="E3152" s="27"/>
      <c r="F3152" s="27"/>
      <c r="G3152" s="27"/>
      <c r="H3152" s="27"/>
      <c r="I3152" s="27"/>
      <c r="J3152" s="27"/>
      <c r="K3152" s="27"/>
      <c r="L3152" s="27"/>
      <c r="M3152" s="7"/>
      <c r="N3152" s="7"/>
      <c r="O3152" s="7"/>
      <c r="P3152" s="7"/>
      <c r="Q3152" s="7"/>
      <c r="R3152" s="7"/>
      <c r="S3152" s="7"/>
      <c r="T3152" s="7"/>
      <c r="U3152" s="7"/>
      <c r="V3152" s="7"/>
      <c r="W3152" s="7"/>
      <c r="X3152" s="7"/>
      <c r="Y3152" s="7"/>
      <c r="Z3152" s="7"/>
      <c r="AA3152" s="7"/>
      <c r="AB3152" s="7"/>
      <c r="AC3152" s="7"/>
    </row>
    <row r="3153" spans="1:29" ht="11.25" customHeight="1">
      <c r="A3153" s="57"/>
      <c r="B3153" s="57"/>
      <c r="C3153" s="27"/>
      <c r="D3153" s="27"/>
      <c r="E3153" s="27"/>
      <c r="F3153" s="27"/>
      <c r="G3153" s="27"/>
      <c r="H3153" s="27"/>
      <c r="I3153" s="27"/>
      <c r="J3153" s="27"/>
      <c r="K3153" s="27"/>
      <c r="L3153" s="27"/>
      <c r="M3153" s="7"/>
      <c r="N3153" s="7"/>
      <c r="O3153" s="7"/>
      <c r="P3153" s="7"/>
      <c r="Q3153" s="7"/>
      <c r="R3153" s="7"/>
      <c r="S3153" s="7"/>
      <c r="T3153" s="7"/>
      <c r="U3153" s="7"/>
      <c r="V3153" s="7"/>
      <c r="W3153" s="7"/>
      <c r="X3153" s="7"/>
      <c r="Y3153" s="7"/>
      <c r="Z3153" s="7"/>
      <c r="AA3153" s="7"/>
      <c r="AB3153" s="7"/>
      <c r="AC3153" s="7"/>
    </row>
    <row r="3154" spans="1:29" ht="11.25" customHeight="1">
      <c r="A3154" s="54" t="str">
        <f>IF(COUNTIF($AE$18:$AE$60,A3148)=1,VLOOKUP(A3148,$AE$18:$AF$60,2,0),"")</f>
        <v/>
      </c>
      <c r="B3154" s="54"/>
      <c r="C3154" s="27"/>
      <c r="D3154" s="27"/>
      <c r="E3154" s="27"/>
      <c r="F3154" s="27"/>
      <c r="G3154" s="27"/>
      <c r="H3154" s="27"/>
      <c r="I3154" s="27"/>
      <c r="J3154" s="27"/>
      <c r="K3154" s="27"/>
      <c r="L3154" s="27"/>
      <c r="M3154" s="7"/>
      <c r="N3154" s="7"/>
      <c r="O3154" s="7"/>
      <c r="P3154" s="7"/>
      <c r="Q3154" s="7"/>
      <c r="R3154" s="7"/>
      <c r="S3154" s="7"/>
      <c r="T3154" s="7"/>
      <c r="U3154" s="7"/>
      <c r="V3154" s="7"/>
      <c r="W3154" s="7"/>
      <c r="X3154" s="7"/>
      <c r="Y3154" s="7"/>
      <c r="Z3154" s="7"/>
      <c r="AA3154" s="7"/>
      <c r="AB3154" s="7"/>
      <c r="AC3154" s="7"/>
    </row>
    <row r="3155" spans="1:29" ht="11.25" customHeight="1">
      <c r="A3155" s="55"/>
      <c r="B3155" s="55"/>
      <c r="C3155" s="29"/>
      <c r="D3155" s="29"/>
      <c r="E3155" s="29"/>
      <c r="F3155" s="29"/>
      <c r="G3155" s="29"/>
      <c r="H3155" s="29"/>
      <c r="I3155" s="29"/>
      <c r="J3155" s="29"/>
      <c r="K3155" s="29"/>
      <c r="L3155" s="29"/>
      <c r="M3155" s="11"/>
      <c r="N3155" s="11"/>
      <c r="O3155" s="11"/>
      <c r="P3155" s="11"/>
      <c r="Q3155" s="11"/>
      <c r="R3155" s="11"/>
      <c r="S3155" s="11"/>
      <c r="T3155" s="11"/>
      <c r="U3155" s="11"/>
      <c r="V3155" s="7"/>
      <c r="W3155" s="7"/>
      <c r="X3155" s="7"/>
      <c r="Y3155" s="7"/>
      <c r="Z3155" s="7"/>
      <c r="AA3155" s="7"/>
      <c r="AB3155" s="7"/>
      <c r="AC3155" s="7"/>
    </row>
    <row r="3156" spans="1:29" ht="11.25" customHeight="1">
      <c r="A3156" s="30"/>
      <c r="B3156" s="30"/>
      <c r="C3156" s="27"/>
      <c r="D3156" s="27"/>
      <c r="E3156" s="27"/>
      <c r="F3156" s="27"/>
      <c r="G3156" s="27"/>
      <c r="H3156" s="27"/>
      <c r="I3156" s="27"/>
      <c r="J3156" s="27"/>
      <c r="K3156" s="27"/>
      <c r="L3156" s="27"/>
      <c r="M3156" s="7"/>
      <c r="N3156" s="7"/>
      <c r="O3156" s="7"/>
      <c r="P3156" s="7"/>
      <c r="Q3156" s="7"/>
      <c r="R3156" s="7"/>
      <c r="S3156" s="7"/>
      <c r="T3156" s="7"/>
      <c r="U3156" s="7"/>
      <c r="V3156" s="7"/>
      <c r="W3156" s="7"/>
      <c r="X3156" s="7"/>
      <c r="Y3156" s="7"/>
      <c r="Z3156" s="7"/>
      <c r="AA3156" s="7"/>
      <c r="AB3156" s="7"/>
      <c r="AC3156" s="7"/>
    </row>
    <row r="3157" spans="1:29" ht="11.25" customHeight="1">
      <c r="A3157" s="58">
        <f t="shared" ref="A3157" si="4739">A3148+1</f>
        <v>42711</v>
      </c>
      <c r="B3157" s="58"/>
      <c r="C3157" s="27"/>
      <c r="D3157" s="27"/>
      <c r="E3157" s="27"/>
      <c r="F3157" s="27"/>
      <c r="G3157" s="27"/>
      <c r="H3157" s="27"/>
      <c r="I3157" s="27"/>
      <c r="J3157" s="27"/>
      <c r="K3157" s="27"/>
      <c r="L3157" s="27"/>
      <c r="M3157" s="7"/>
      <c r="N3157" s="7"/>
      <c r="O3157" s="7"/>
      <c r="P3157" s="7"/>
      <c r="Q3157" s="7"/>
      <c r="R3157" s="7"/>
      <c r="S3157" s="7"/>
      <c r="T3157" s="7"/>
      <c r="U3157" s="7"/>
      <c r="V3157" s="7"/>
      <c r="W3157" s="7"/>
      <c r="X3157" s="7"/>
      <c r="Y3157" s="7"/>
      <c r="Z3157" s="7"/>
      <c r="AA3157" s="7"/>
      <c r="AB3157" s="7"/>
      <c r="AC3157" s="7"/>
    </row>
    <row r="3158" spans="1:29" ht="11.25" customHeight="1">
      <c r="A3158" s="58"/>
      <c r="B3158" s="58"/>
      <c r="C3158" s="27"/>
      <c r="D3158" s="27"/>
      <c r="E3158" s="27"/>
      <c r="F3158" s="27"/>
      <c r="G3158" s="27"/>
      <c r="H3158" s="27"/>
      <c r="I3158" s="27"/>
      <c r="J3158" s="27"/>
      <c r="K3158" s="27"/>
      <c r="L3158" s="27"/>
      <c r="M3158" s="7"/>
      <c r="N3158" s="7"/>
      <c r="O3158" s="7"/>
      <c r="P3158" s="7"/>
      <c r="Q3158" s="7"/>
      <c r="R3158" s="7"/>
      <c r="S3158" s="7"/>
      <c r="T3158" s="7"/>
      <c r="U3158" s="7"/>
      <c r="V3158" s="7"/>
      <c r="W3158" s="7"/>
      <c r="X3158" s="7"/>
      <c r="Y3158" s="7"/>
      <c r="Z3158" s="7"/>
      <c r="AA3158" s="7"/>
      <c r="AB3158" s="7"/>
      <c r="AC3158" s="7"/>
    </row>
    <row r="3159" spans="1:29" ht="11.25" customHeight="1">
      <c r="A3159" s="58"/>
      <c r="B3159" s="58"/>
      <c r="C3159" s="27"/>
      <c r="D3159" s="27"/>
      <c r="E3159" s="27"/>
      <c r="F3159" s="27"/>
      <c r="G3159" s="27"/>
      <c r="H3159" s="27"/>
      <c r="I3159" s="27"/>
      <c r="J3159" s="27"/>
      <c r="K3159" s="27"/>
      <c r="L3159" s="27"/>
      <c r="M3159" s="7"/>
      <c r="N3159" s="7"/>
      <c r="O3159" s="7"/>
      <c r="P3159" s="7"/>
      <c r="Q3159" s="7"/>
      <c r="R3159" s="7"/>
      <c r="S3159" s="7"/>
      <c r="T3159" s="7"/>
      <c r="U3159" s="7"/>
      <c r="V3159" s="7"/>
      <c r="W3159" s="7"/>
      <c r="X3159" s="7"/>
      <c r="Y3159" s="7"/>
      <c r="Z3159" s="7"/>
      <c r="AA3159" s="7"/>
      <c r="AB3159" s="7"/>
      <c r="AC3159" s="7"/>
    </row>
    <row r="3160" spans="1:29" ht="11.25" customHeight="1">
      <c r="A3160" s="58"/>
      <c r="B3160" s="58"/>
      <c r="C3160" s="27"/>
      <c r="D3160" s="27"/>
      <c r="E3160" s="27"/>
      <c r="F3160" s="27"/>
      <c r="G3160" s="27"/>
      <c r="H3160" s="27"/>
      <c r="I3160" s="27"/>
      <c r="J3160" s="27"/>
      <c r="K3160" s="27"/>
      <c r="L3160" s="27"/>
      <c r="M3160" s="7"/>
      <c r="N3160" s="7"/>
      <c r="O3160" s="7"/>
      <c r="P3160" s="7"/>
      <c r="Q3160" s="7"/>
      <c r="R3160" s="7"/>
      <c r="S3160" s="7"/>
      <c r="T3160" s="7"/>
      <c r="U3160" s="7"/>
      <c r="V3160" s="7"/>
      <c r="W3160" s="7"/>
      <c r="X3160" s="7"/>
      <c r="Y3160" s="7"/>
      <c r="Z3160" s="7"/>
      <c r="AA3160" s="7"/>
      <c r="AB3160" s="7"/>
      <c r="AC3160" s="7"/>
    </row>
    <row r="3161" spans="1:29" ht="11.25" customHeight="1">
      <c r="A3161" s="57">
        <f t="shared" ref="A3161" si="4740">A3157</f>
        <v>42711</v>
      </c>
      <c r="B3161" s="57"/>
      <c r="C3161" s="27"/>
      <c r="D3161" s="27"/>
      <c r="E3161" s="27"/>
      <c r="F3161" s="27"/>
      <c r="G3161" s="27"/>
      <c r="H3161" s="27"/>
      <c r="I3161" s="27"/>
      <c r="J3161" s="27"/>
      <c r="K3161" s="27"/>
      <c r="L3161" s="27"/>
      <c r="M3161" s="7"/>
      <c r="N3161" s="7"/>
      <c r="O3161" s="7"/>
      <c r="P3161" s="7"/>
      <c r="Q3161" s="7"/>
      <c r="R3161" s="7"/>
      <c r="S3161" s="7"/>
      <c r="T3161" s="7"/>
      <c r="U3161" s="7"/>
      <c r="V3161" s="7"/>
      <c r="W3161" s="7"/>
      <c r="X3161" s="7"/>
      <c r="Y3161" s="7"/>
      <c r="Z3161" s="7"/>
      <c r="AA3161" s="7"/>
      <c r="AB3161" s="7"/>
      <c r="AC3161" s="7"/>
    </row>
    <row r="3162" spans="1:29" ht="11.25" customHeight="1">
      <c r="A3162" s="57"/>
      <c r="B3162" s="57"/>
      <c r="C3162" s="27"/>
      <c r="D3162" s="27"/>
      <c r="E3162" s="27"/>
      <c r="F3162" s="27"/>
      <c r="G3162" s="27"/>
      <c r="H3162" s="27"/>
      <c r="I3162" s="27"/>
      <c r="J3162" s="27"/>
      <c r="K3162" s="27"/>
      <c r="L3162" s="27"/>
      <c r="M3162" s="7"/>
      <c r="N3162" s="7"/>
      <c r="O3162" s="7"/>
      <c r="P3162" s="7"/>
      <c r="Q3162" s="7"/>
      <c r="R3162" s="7"/>
      <c r="S3162" s="7"/>
      <c r="T3162" s="7"/>
      <c r="U3162" s="7"/>
      <c r="V3162" s="7"/>
      <c r="W3162" s="7"/>
      <c r="X3162" s="7"/>
      <c r="Y3162" s="7"/>
      <c r="Z3162" s="7"/>
      <c r="AA3162" s="7"/>
      <c r="AB3162" s="7"/>
      <c r="AC3162" s="7"/>
    </row>
    <row r="3163" spans="1:29" ht="11.25" customHeight="1">
      <c r="A3163" s="54" t="str">
        <f>IF(COUNTIF($AE$18:$AE$60,A3157)=1,VLOOKUP(A3157,$AE$18:$AF$60,2,0),"")</f>
        <v/>
      </c>
      <c r="B3163" s="54"/>
      <c r="C3163" s="27"/>
      <c r="D3163" s="27"/>
      <c r="E3163" s="27"/>
      <c r="F3163" s="27"/>
      <c r="G3163" s="27"/>
      <c r="H3163" s="27"/>
      <c r="I3163" s="27"/>
      <c r="J3163" s="27"/>
      <c r="K3163" s="27"/>
      <c r="L3163" s="27"/>
      <c r="M3163" s="7"/>
      <c r="N3163" s="7"/>
      <c r="O3163" s="7"/>
      <c r="P3163" s="7"/>
      <c r="Q3163" s="7"/>
      <c r="R3163" s="7"/>
      <c r="S3163" s="7"/>
      <c r="T3163" s="7"/>
      <c r="U3163" s="7"/>
      <c r="V3163" s="7"/>
      <c r="W3163" s="7"/>
      <c r="X3163" s="7"/>
      <c r="Y3163" s="7"/>
      <c r="Z3163" s="7"/>
      <c r="AA3163" s="7"/>
      <c r="AB3163" s="7"/>
      <c r="AC3163" s="7"/>
    </row>
    <row r="3164" spans="1:29" ht="11.25" customHeight="1">
      <c r="A3164" s="55"/>
      <c r="B3164" s="55"/>
      <c r="C3164" s="29"/>
      <c r="D3164" s="29"/>
      <c r="E3164" s="29"/>
      <c r="F3164" s="29"/>
      <c r="G3164" s="29"/>
      <c r="H3164" s="29"/>
      <c r="I3164" s="29"/>
      <c r="J3164" s="29"/>
      <c r="K3164" s="29"/>
      <c r="L3164" s="29"/>
      <c r="M3164" s="11"/>
      <c r="N3164" s="11"/>
      <c r="O3164" s="11"/>
      <c r="P3164" s="11"/>
      <c r="Q3164" s="11"/>
      <c r="R3164" s="11"/>
      <c r="S3164" s="11"/>
      <c r="T3164" s="11"/>
      <c r="U3164" s="11"/>
      <c r="V3164" s="7"/>
      <c r="W3164" s="7"/>
      <c r="X3164" s="7"/>
      <c r="Y3164" s="7"/>
      <c r="Z3164" s="7"/>
      <c r="AA3164" s="7"/>
      <c r="AB3164" s="7"/>
      <c r="AC3164" s="7"/>
    </row>
    <row r="3165" spans="1:29" ht="11.25" customHeight="1">
      <c r="A3165" s="30"/>
      <c r="B3165" s="30"/>
      <c r="C3165" s="27"/>
      <c r="D3165" s="27"/>
      <c r="E3165" s="27"/>
      <c r="F3165" s="27"/>
      <c r="G3165" s="27"/>
      <c r="H3165" s="27"/>
      <c r="I3165" s="27"/>
      <c r="J3165" s="27"/>
      <c r="K3165" s="27"/>
      <c r="L3165" s="27"/>
      <c r="M3165" s="7"/>
      <c r="N3165" s="7"/>
      <c r="O3165" s="7"/>
      <c r="P3165" s="7"/>
      <c r="Q3165" s="7"/>
      <c r="R3165" s="7"/>
      <c r="S3165" s="7"/>
      <c r="T3165" s="7"/>
      <c r="U3165" s="7"/>
      <c r="V3165" s="7"/>
      <c r="W3165" s="7"/>
      <c r="X3165" s="7"/>
      <c r="Y3165" s="7"/>
      <c r="Z3165" s="7"/>
      <c r="AA3165" s="7"/>
      <c r="AB3165" s="7"/>
      <c r="AC3165" s="7"/>
    </row>
    <row r="3166" spans="1:29" ht="11.25" customHeight="1">
      <c r="A3166" s="58">
        <f t="shared" ref="A3166" si="4741">A3157+1</f>
        <v>42712</v>
      </c>
      <c r="B3166" s="58"/>
      <c r="C3166" s="27"/>
      <c r="D3166" s="27"/>
      <c r="E3166" s="27"/>
      <c r="F3166" s="27"/>
      <c r="G3166" s="27"/>
      <c r="H3166" s="27"/>
      <c r="I3166" s="27"/>
      <c r="J3166" s="27"/>
      <c r="K3166" s="27"/>
      <c r="L3166" s="27"/>
      <c r="M3166" s="7"/>
      <c r="N3166" s="7"/>
      <c r="O3166" s="7"/>
      <c r="P3166" s="7"/>
      <c r="Q3166" s="7"/>
      <c r="R3166" s="7"/>
      <c r="S3166" s="7"/>
      <c r="T3166" s="7"/>
      <c r="U3166" s="7"/>
      <c r="V3166" s="7"/>
      <c r="W3166" s="7"/>
      <c r="X3166" s="7"/>
      <c r="Y3166" s="7"/>
      <c r="Z3166" s="7"/>
      <c r="AA3166" s="7"/>
      <c r="AB3166" s="7"/>
      <c r="AC3166" s="7"/>
    </row>
    <row r="3167" spans="1:29" ht="11.25" customHeight="1">
      <c r="A3167" s="58"/>
      <c r="B3167" s="58"/>
      <c r="C3167" s="27"/>
      <c r="D3167" s="27"/>
      <c r="E3167" s="27"/>
      <c r="F3167" s="27"/>
      <c r="G3167" s="27"/>
      <c r="H3167" s="27"/>
      <c r="I3167" s="27"/>
      <c r="J3167" s="27"/>
      <c r="K3167" s="27"/>
      <c r="L3167" s="27"/>
      <c r="M3167" s="7"/>
      <c r="N3167" s="7"/>
      <c r="O3167" s="7"/>
      <c r="P3167" s="7"/>
      <c r="Q3167" s="7"/>
      <c r="R3167" s="7"/>
      <c r="S3167" s="7"/>
      <c r="T3167" s="7"/>
      <c r="U3167" s="7"/>
      <c r="V3167" s="7"/>
      <c r="W3167" s="7"/>
      <c r="X3167" s="7"/>
      <c r="Y3167" s="7"/>
      <c r="Z3167" s="7"/>
      <c r="AA3167" s="7"/>
      <c r="AB3167" s="7"/>
      <c r="AC3167" s="7"/>
    </row>
    <row r="3168" spans="1:29" ht="11.25" customHeight="1">
      <c r="A3168" s="58"/>
      <c r="B3168" s="58"/>
      <c r="C3168" s="27"/>
      <c r="D3168" s="27"/>
      <c r="E3168" s="27"/>
      <c r="F3168" s="27"/>
      <c r="G3168" s="27"/>
      <c r="H3168" s="27"/>
      <c r="I3168" s="27"/>
      <c r="J3168" s="27"/>
      <c r="K3168" s="27"/>
      <c r="L3168" s="27"/>
      <c r="M3168" s="7"/>
      <c r="N3168" s="7"/>
      <c r="O3168" s="7"/>
      <c r="P3168" s="7"/>
      <c r="Q3168" s="7"/>
      <c r="R3168" s="7"/>
      <c r="S3168" s="7"/>
      <c r="T3168" s="7"/>
      <c r="U3168" s="7"/>
      <c r="V3168" s="7"/>
      <c r="W3168" s="7"/>
      <c r="X3168" s="7"/>
      <c r="Y3168" s="7"/>
      <c r="Z3168" s="7"/>
      <c r="AA3168" s="7"/>
      <c r="AB3168" s="7"/>
      <c r="AC3168" s="7"/>
    </row>
    <row r="3169" spans="1:29" ht="11.25" customHeight="1">
      <c r="A3169" s="58"/>
      <c r="B3169" s="58"/>
      <c r="C3169" s="27"/>
      <c r="D3169" s="27"/>
      <c r="E3169" s="27"/>
      <c r="F3169" s="27"/>
      <c r="G3169" s="27"/>
      <c r="H3169" s="27"/>
      <c r="I3169" s="27"/>
      <c r="J3169" s="27"/>
      <c r="K3169" s="27"/>
      <c r="L3169" s="27"/>
      <c r="M3169" s="7"/>
      <c r="N3169" s="7"/>
      <c r="O3169" s="7"/>
      <c r="P3169" s="7"/>
      <c r="Q3169" s="7"/>
      <c r="R3169" s="7"/>
      <c r="S3169" s="7"/>
      <c r="T3169" s="7"/>
      <c r="U3169" s="7"/>
      <c r="V3169" s="7"/>
      <c r="W3169" s="7"/>
      <c r="X3169" s="7"/>
      <c r="Y3169" s="7"/>
      <c r="Z3169" s="7"/>
      <c r="AA3169" s="7"/>
      <c r="AB3169" s="7"/>
      <c r="AC3169" s="7"/>
    </row>
    <row r="3170" spans="1:29" ht="11.25" customHeight="1">
      <c r="A3170" s="57">
        <f t="shared" ref="A3170" si="4742">A3166</f>
        <v>42712</v>
      </c>
      <c r="B3170" s="57"/>
      <c r="C3170" s="27"/>
      <c r="D3170" s="27"/>
      <c r="E3170" s="27"/>
      <c r="F3170" s="27"/>
      <c r="G3170" s="27"/>
      <c r="H3170" s="27"/>
      <c r="I3170" s="27"/>
      <c r="J3170" s="27"/>
      <c r="K3170" s="27"/>
      <c r="L3170" s="27"/>
      <c r="M3170" s="7"/>
      <c r="N3170" s="7"/>
      <c r="O3170" s="7"/>
      <c r="P3170" s="27"/>
      <c r="Q3170" s="27"/>
      <c r="R3170" s="27"/>
      <c r="S3170" s="27"/>
      <c r="T3170" s="27"/>
      <c r="U3170" s="27"/>
      <c r="V3170" s="27"/>
      <c r="W3170" s="7"/>
      <c r="X3170" s="7"/>
      <c r="Y3170" s="7"/>
      <c r="Z3170" s="7"/>
      <c r="AA3170" s="7"/>
      <c r="AB3170" s="7"/>
      <c r="AC3170" s="7"/>
    </row>
    <row r="3171" spans="1:29" ht="11.25" customHeight="1">
      <c r="A3171" s="57"/>
      <c r="B3171" s="57"/>
      <c r="C3171" s="27"/>
      <c r="D3171" s="27"/>
      <c r="E3171" s="27"/>
      <c r="F3171" s="27"/>
      <c r="G3171" s="27"/>
      <c r="H3171" s="27"/>
      <c r="I3171" s="27"/>
      <c r="J3171" s="27"/>
      <c r="K3171" s="27"/>
      <c r="L3171" s="27"/>
      <c r="M3171" s="7"/>
      <c r="N3171" s="7"/>
      <c r="O3171" s="7"/>
      <c r="P3171" s="27"/>
      <c r="Q3171" s="27"/>
      <c r="R3171" s="27"/>
      <c r="S3171" s="27"/>
      <c r="T3171" s="27"/>
      <c r="U3171" s="27"/>
      <c r="V3171" s="27"/>
      <c r="W3171" s="7"/>
      <c r="X3171" s="7"/>
      <c r="Y3171" s="7"/>
      <c r="Z3171" s="7"/>
      <c r="AA3171" s="7"/>
      <c r="AB3171" s="7"/>
      <c r="AC3171" s="7"/>
    </row>
    <row r="3172" spans="1:29" ht="11.25" customHeight="1">
      <c r="A3172" s="54" t="str">
        <f>IF(COUNTIF($AE$18:$AE$60,A3166)=1,VLOOKUP(A3166,$AE$18:$AF$60,2,0),"")</f>
        <v/>
      </c>
      <c r="B3172" s="54"/>
      <c r="C3172" s="27"/>
      <c r="D3172" s="27"/>
      <c r="E3172" s="27"/>
      <c r="F3172" s="27"/>
      <c r="G3172" s="27"/>
      <c r="H3172" s="27"/>
      <c r="I3172" s="27"/>
      <c r="J3172" s="27"/>
      <c r="K3172" s="27"/>
      <c r="L3172" s="27"/>
      <c r="M3172" s="7"/>
      <c r="N3172" s="7"/>
      <c r="O3172" s="7"/>
      <c r="P3172" s="27"/>
      <c r="Q3172" s="27"/>
      <c r="R3172" s="27"/>
      <c r="S3172" s="27"/>
      <c r="T3172" s="27"/>
      <c r="U3172" s="27"/>
      <c r="V3172" s="27"/>
      <c r="W3172" s="7"/>
      <c r="X3172" s="7"/>
      <c r="Y3172" s="7"/>
      <c r="Z3172" s="7"/>
      <c r="AA3172" s="7"/>
      <c r="AB3172" s="7"/>
      <c r="AC3172" s="7"/>
    </row>
    <row r="3173" spans="1:29" ht="11.25" customHeight="1">
      <c r="A3173" s="55"/>
      <c r="B3173" s="55"/>
      <c r="C3173" s="29"/>
      <c r="D3173" s="29"/>
      <c r="E3173" s="29"/>
      <c r="F3173" s="29"/>
      <c r="G3173" s="29"/>
      <c r="H3173" s="29"/>
      <c r="I3173" s="29"/>
      <c r="J3173" s="29"/>
      <c r="K3173" s="29"/>
      <c r="L3173" s="29"/>
      <c r="M3173" s="11"/>
      <c r="N3173" s="11"/>
      <c r="O3173" s="11"/>
      <c r="P3173" s="29"/>
      <c r="Q3173" s="29"/>
      <c r="R3173" s="29"/>
      <c r="S3173" s="29"/>
      <c r="T3173" s="29"/>
      <c r="U3173" s="29"/>
      <c r="V3173" s="27"/>
      <c r="W3173" s="7"/>
      <c r="X3173" s="7"/>
      <c r="Y3173" s="7"/>
      <c r="Z3173" s="7"/>
      <c r="AA3173" s="7"/>
      <c r="AB3173" s="7"/>
      <c r="AC3173" s="7"/>
    </row>
    <row r="3174" spans="1:29" ht="11.25" customHeight="1">
      <c r="A3174" s="7"/>
      <c r="B3174" s="7"/>
      <c r="C3174" s="27"/>
      <c r="D3174" s="27"/>
      <c r="E3174" s="27"/>
      <c r="F3174" s="27"/>
      <c r="G3174" s="27"/>
      <c r="H3174" s="27"/>
      <c r="I3174" s="27"/>
      <c r="J3174" s="27"/>
      <c r="K3174" s="27"/>
      <c r="L3174" s="27"/>
      <c r="M3174" s="7"/>
      <c r="N3174" s="7"/>
      <c r="O3174" s="7"/>
      <c r="P3174" s="27"/>
      <c r="Q3174" s="27"/>
      <c r="R3174" s="27"/>
      <c r="S3174" s="27"/>
      <c r="T3174" s="27"/>
      <c r="U3174" s="27"/>
      <c r="V3174" s="27"/>
      <c r="W3174" s="7"/>
      <c r="X3174" s="7"/>
      <c r="Y3174" s="7"/>
      <c r="Z3174" s="7"/>
      <c r="AA3174" s="7"/>
      <c r="AB3174" s="7"/>
      <c r="AC3174" s="7"/>
    </row>
    <row r="3175" spans="1:29" ht="11.25" customHeight="1">
      <c r="A3175" s="58">
        <f t="shared" ref="A3175" si="4743">A3166+1</f>
        <v>42713</v>
      </c>
      <c r="B3175" s="58"/>
      <c r="C3175" s="27"/>
      <c r="D3175" s="27"/>
      <c r="E3175" s="27"/>
      <c r="F3175" s="27"/>
      <c r="G3175" s="27"/>
      <c r="H3175" s="27"/>
      <c r="I3175" s="27"/>
      <c r="J3175" s="27"/>
      <c r="K3175" s="27"/>
      <c r="L3175" s="27"/>
      <c r="M3175" s="7"/>
      <c r="N3175" s="7"/>
      <c r="O3175" s="7"/>
      <c r="P3175" s="27"/>
      <c r="Q3175" s="27"/>
      <c r="R3175" s="27"/>
      <c r="S3175" s="27"/>
      <c r="T3175" s="27"/>
      <c r="U3175" s="27"/>
      <c r="V3175" s="27"/>
      <c r="X3175" s="47">
        <f t="shared" ref="X3175" si="4744">IF(DAY(A3139)&gt;$AD$5,DATE(YEAR(A3139),MONTH(A3139),1),DATE(YEAR(A3139),MONTH(A3139)-1,1))</f>
        <v>42675</v>
      </c>
      <c r="Y3175" s="47"/>
      <c r="Z3175" s="47"/>
      <c r="AA3175" s="47"/>
      <c r="AB3175" s="47"/>
      <c r="AC3175" s="18" t="str">
        <f t="shared" ref="AC3175" si="4745">IF(AB3182&lt;&gt;"",IF(EOMONTH(Y3175,0)&gt;AB3182,AB3182+1,""),"")</f>
        <v/>
      </c>
    </row>
    <row r="3176" spans="1:29" ht="11.25" customHeight="1">
      <c r="A3176" s="58"/>
      <c r="B3176" s="58"/>
      <c r="C3176" s="27"/>
      <c r="D3176" s="27"/>
      <c r="E3176" s="27"/>
      <c r="F3176" s="27"/>
      <c r="G3176" s="27"/>
      <c r="H3176" s="27"/>
      <c r="I3176" s="27"/>
      <c r="J3176" s="27"/>
      <c r="K3176" s="27"/>
      <c r="L3176" s="27"/>
      <c r="M3176" s="7"/>
      <c r="N3176" s="7"/>
      <c r="O3176" s="7"/>
      <c r="P3176" s="27"/>
      <c r="Q3176" s="27"/>
      <c r="R3176" s="27"/>
      <c r="S3176" s="27"/>
      <c r="T3176" s="27"/>
      <c r="U3176" s="27"/>
      <c r="V3176" s="27"/>
      <c r="W3176" s="7" t="s">
        <v>35</v>
      </c>
      <c r="X3176" s="18" t="str">
        <f t="shared" ref="X3176" si="4746">IF(WEEKDAY(X3175,2)=1,DATE(YEAR(X3175),MONTH(X3175),1),"")</f>
        <v/>
      </c>
      <c r="Y3176" s="18">
        <f t="shared" ref="Y3176:AA3176" si="4747">X3182+1</f>
        <v>42681</v>
      </c>
      <c r="Z3176" s="18">
        <f t="shared" si="4747"/>
        <v>42688</v>
      </c>
      <c r="AA3176" s="18">
        <f t="shared" si="4747"/>
        <v>42695</v>
      </c>
      <c r="AB3176" s="18">
        <f t="shared" ref="AB3176" si="4748">IF(AA3182&lt;&gt;"",IF(EOMONTH(X3175,0)&gt;AA3182,AA3182+1,""),"")</f>
        <v>42702</v>
      </c>
      <c r="AC3176" s="18" t="str">
        <f t="shared" ref="AC3176" si="4749">IF(AB3182&lt;&gt;"",IF(EOMONTH(X3175,0)&gt;AB3182,AB3182+1,""),"")</f>
        <v/>
      </c>
    </row>
    <row r="3177" spans="1:29" ht="11.25" customHeight="1">
      <c r="A3177" s="58"/>
      <c r="B3177" s="58"/>
      <c r="C3177" s="27"/>
      <c r="D3177" s="27"/>
      <c r="E3177" s="27"/>
      <c r="F3177" s="27"/>
      <c r="G3177" s="27"/>
      <c r="H3177" s="27"/>
      <c r="I3177" s="27"/>
      <c r="J3177" s="27"/>
      <c r="K3177" s="27"/>
      <c r="L3177" s="27"/>
      <c r="M3177" s="27"/>
      <c r="N3177" s="27"/>
      <c r="O3177" s="27"/>
      <c r="P3177" s="27"/>
      <c r="Q3177" s="27"/>
      <c r="R3177" s="27"/>
      <c r="S3177" s="27"/>
      <c r="T3177" s="27"/>
      <c r="U3177" s="27"/>
      <c r="V3177" s="27"/>
      <c r="W3177" s="7" t="s">
        <v>36</v>
      </c>
      <c r="X3177" s="18">
        <f t="shared" ref="X3177" si="4750">IF(X3176&lt;&gt;"",X3176+1,IF(WEEKDAY(X3175,2)=2,DATE(YEAR(X3175),MONTH(X3175),1),""))</f>
        <v>42675</v>
      </c>
      <c r="Y3177" s="18">
        <f t="shared" ref="Y3177:Y3182" si="4751">Y3176+1</f>
        <v>42682</v>
      </c>
      <c r="Z3177" s="18">
        <f t="shared" ref="Z3177:Z3182" si="4752">Z3176+1</f>
        <v>42689</v>
      </c>
      <c r="AA3177" s="18">
        <f t="shared" ref="AA3177:AA3182" si="4753">AA3176+1</f>
        <v>42696</v>
      </c>
      <c r="AB3177" s="18">
        <f t="shared" ref="AB3177" si="4754">IF(AB3176&lt;&gt;"",IF(EOMONTH(X3175,0)&gt;AB3176,AB3176+1,""),"")</f>
        <v>42703</v>
      </c>
      <c r="AC3177" s="18" t="str">
        <f t="shared" ref="AC3177" si="4755">IF(AC3176&lt;&gt;"",IF(EOMONTH(Y3175,0)&gt;AC3176,AC3176+1,""),"")</f>
        <v/>
      </c>
    </row>
    <row r="3178" spans="1:29" ht="11.25" customHeight="1">
      <c r="A3178" s="58"/>
      <c r="B3178" s="58"/>
      <c r="C3178" s="27"/>
      <c r="D3178" s="27"/>
      <c r="E3178" s="27"/>
      <c r="F3178" s="27"/>
      <c r="G3178" s="27"/>
      <c r="H3178" s="27"/>
      <c r="I3178" s="27"/>
      <c r="J3178" s="27"/>
      <c r="K3178" s="27"/>
      <c r="L3178" s="27"/>
      <c r="M3178" s="27"/>
      <c r="N3178" s="27"/>
      <c r="O3178" s="27"/>
      <c r="P3178" s="27"/>
      <c r="Q3178" s="27"/>
      <c r="R3178" s="27"/>
      <c r="S3178" s="27"/>
      <c r="T3178" s="27"/>
      <c r="U3178" s="27"/>
      <c r="V3178" s="27"/>
      <c r="W3178" s="7" t="s">
        <v>35</v>
      </c>
      <c r="X3178" s="18">
        <f t="shared" ref="X3178" si="4756">IF(X3177&lt;&gt;"",X3177+1,IF(WEEKDAY(X3175,2)=3,DATE(YEAR(X3175),MONTH(X3175),1),""))</f>
        <v>42676</v>
      </c>
      <c r="Y3178" s="18">
        <f t="shared" si="4751"/>
        <v>42683</v>
      </c>
      <c r="Z3178" s="18">
        <f t="shared" si="4752"/>
        <v>42690</v>
      </c>
      <c r="AA3178" s="18">
        <f t="shared" si="4753"/>
        <v>42697</v>
      </c>
      <c r="AB3178" s="18">
        <f t="shared" ref="AB3178" si="4757">IF(AB3177&lt;&gt;"",IF(EOMONTH(X3175,0)&gt;AB3177,AB3177+1,""),"")</f>
        <v>42704</v>
      </c>
      <c r="AC3178" s="18" t="str">
        <f t="shared" ref="AC3178" si="4758">IF(AC3177&lt;&gt;"",IF(EOMONTH(Y3175,0)&gt;AC3177,AC3177+1,""),"")</f>
        <v/>
      </c>
    </row>
    <row r="3179" spans="1:29" ht="11.25" customHeight="1">
      <c r="A3179" s="57">
        <f t="shared" ref="A3179" si="4759">A3175</f>
        <v>42713</v>
      </c>
      <c r="B3179" s="57"/>
      <c r="C3179" s="27"/>
      <c r="D3179" s="27"/>
      <c r="E3179" s="27"/>
      <c r="F3179" s="27"/>
      <c r="G3179" s="27"/>
      <c r="H3179" s="27"/>
      <c r="I3179" s="27"/>
      <c r="J3179" s="27"/>
      <c r="K3179" s="27"/>
      <c r="L3179" s="27"/>
      <c r="M3179" s="27"/>
      <c r="N3179" s="27"/>
      <c r="O3179" s="27"/>
      <c r="P3179" s="27"/>
      <c r="Q3179" s="27"/>
      <c r="R3179" s="27"/>
      <c r="S3179" s="27"/>
      <c r="T3179" s="27"/>
      <c r="U3179" s="27"/>
      <c r="V3179" s="27"/>
      <c r="W3179" s="7" t="s">
        <v>36</v>
      </c>
      <c r="X3179" s="18">
        <f t="shared" ref="X3179" si="4760">IF(X3178&lt;&gt;"",X3178+1,IF(WEEKDAY(X3175,2)=4,DATE(YEAR(X3175),MONTH(X3175),1),""))</f>
        <v>42677</v>
      </c>
      <c r="Y3179" s="18">
        <f t="shared" si="4751"/>
        <v>42684</v>
      </c>
      <c r="Z3179" s="18">
        <f t="shared" si="4752"/>
        <v>42691</v>
      </c>
      <c r="AA3179" s="18">
        <f t="shared" si="4753"/>
        <v>42698</v>
      </c>
      <c r="AB3179" s="18" t="str">
        <f t="shared" ref="AB3179" si="4761">IF(AB3178&lt;&gt;"",IF(EOMONTH(X3175,0)&gt;AB3178,AB3178+1,""),"")</f>
        <v/>
      </c>
      <c r="AC3179" s="18" t="str">
        <f t="shared" ref="AC3179" si="4762">IF(AC3178&lt;&gt;"",IF(EOMONTH(Y3175,0)&gt;AC3178,AC3178+1,""),"")</f>
        <v/>
      </c>
    </row>
    <row r="3180" spans="1:29" ht="11.25" customHeight="1">
      <c r="A3180" s="57"/>
      <c r="B3180" s="57"/>
      <c r="C3180" s="27"/>
      <c r="D3180" s="27"/>
      <c r="E3180" s="27"/>
      <c r="F3180" s="27"/>
      <c r="G3180" s="27"/>
      <c r="H3180" s="27"/>
      <c r="I3180" s="27"/>
      <c r="J3180" s="27"/>
      <c r="K3180" s="27"/>
      <c r="L3180" s="27"/>
      <c r="M3180" s="27"/>
      <c r="N3180" s="27"/>
      <c r="O3180" s="27"/>
      <c r="P3180" s="27"/>
      <c r="Q3180" s="27"/>
      <c r="R3180" s="27"/>
      <c r="S3180" s="27"/>
      <c r="T3180" s="27"/>
      <c r="U3180" s="27"/>
      <c r="V3180" s="27"/>
      <c r="W3180" s="7" t="s">
        <v>37</v>
      </c>
      <c r="X3180" s="18">
        <f t="shared" ref="X3180" si="4763">IF(X3179&lt;&gt;"",X3179+1,IF(WEEKDAY(X3175,2)=5,DATE(YEAR(X3175),MONTH(X3175),1),""))</f>
        <v>42678</v>
      </c>
      <c r="Y3180" s="18">
        <f t="shared" si="4751"/>
        <v>42685</v>
      </c>
      <c r="Z3180" s="18">
        <f t="shared" si="4752"/>
        <v>42692</v>
      </c>
      <c r="AA3180" s="18">
        <f t="shared" si="4753"/>
        <v>42699</v>
      </c>
      <c r="AB3180" s="18" t="str">
        <f t="shared" ref="AB3180" si="4764">IF(AB3179&lt;&gt;"",IF(EOMONTH(X3175,0)&gt;AB3179,AB3179+1,""),"")</f>
        <v/>
      </c>
      <c r="AC3180" s="18" t="str">
        <f t="shared" ref="AC3180" si="4765">IF(AC3179&lt;&gt;"",IF(EOMONTH(Y3175,0)&gt;AC3179,AC3179+1,""),"")</f>
        <v/>
      </c>
    </row>
    <row r="3181" spans="1:29" ht="11.25" customHeight="1">
      <c r="A3181" s="54" t="str">
        <f>IF(COUNTIF($AE$18:$AE$60,A3175)=1,VLOOKUP(A3175,$AE$18:$AF$60,2,0),"")</f>
        <v/>
      </c>
      <c r="B3181" s="54"/>
      <c r="C3181" s="27"/>
      <c r="D3181" s="27"/>
      <c r="E3181" s="27"/>
      <c r="F3181" s="27"/>
      <c r="G3181" s="27"/>
      <c r="H3181" s="27"/>
      <c r="I3181" s="27"/>
      <c r="J3181" s="27"/>
      <c r="K3181" s="27"/>
      <c r="L3181" s="27"/>
      <c r="M3181" s="27"/>
      <c r="N3181" s="27"/>
      <c r="O3181" s="27"/>
      <c r="P3181" s="27"/>
      <c r="Q3181" s="27"/>
      <c r="R3181" s="27"/>
      <c r="S3181" s="27"/>
      <c r="T3181" s="27"/>
      <c r="U3181" s="27"/>
      <c r="V3181" s="27"/>
      <c r="W3181" s="7" t="s">
        <v>38</v>
      </c>
      <c r="X3181" s="18">
        <f t="shared" ref="X3181" si="4766">IF(X3180&lt;&gt;"",X3180+1,IF(WEEKDAY(X3175,2)=6,DATE(YEAR(X3175),MONTH(X3175),1),""))</f>
        <v>42679</v>
      </c>
      <c r="Y3181" s="18">
        <f t="shared" si="4751"/>
        <v>42686</v>
      </c>
      <c r="Z3181" s="18">
        <f t="shared" si="4752"/>
        <v>42693</v>
      </c>
      <c r="AA3181" s="18">
        <f t="shared" si="4753"/>
        <v>42700</v>
      </c>
      <c r="AB3181" s="18" t="str">
        <f t="shared" ref="AB3181" si="4767">IF(AB3180&lt;&gt;"",IF(EOMONTH(X3175,0)&gt;AB3180,AB3180+1,""),"")</f>
        <v/>
      </c>
      <c r="AC3181" s="18" t="str">
        <f t="shared" ref="AC3181" si="4768">IF(AC3180&lt;&gt;"",IF(EOMONTH(Y3175,0)&gt;AC3180,AC3180+1,""),"")</f>
        <v/>
      </c>
    </row>
    <row r="3182" spans="1:29" ht="11.25" customHeight="1">
      <c r="A3182" s="55"/>
      <c r="B3182" s="55"/>
      <c r="C3182" s="29"/>
      <c r="D3182" s="29"/>
      <c r="E3182" s="29"/>
      <c r="F3182" s="29"/>
      <c r="G3182" s="29"/>
      <c r="H3182" s="29"/>
      <c r="I3182" s="29"/>
      <c r="J3182" s="29"/>
      <c r="K3182" s="29"/>
      <c r="L3182" s="29"/>
      <c r="M3182" s="29"/>
      <c r="N3182" s="29"/>
      <c r="O3182" s="29"/>
      <c r="P3182" s="29"/>
      <c r="Q3182" s="29"/>
      <c r="R3182" s="29"/>
      <c r="S3182" s="29"/>
      <c r="T3182" s="29"/>
      <c r="U3182" s="29"/>
      <c r="V3182" s="27"/>
      <c r="W3182" s="19" t="s">
        <v>38</v>
      </c>
      <c r="X3182" s="20">
        <f t="shared" ref="X3182" si="4769">IF(X3181&lt;&gt;"",X3181+1,IF(WEEKDAY(X3175,2)=7,DATE(YEAR(X3175),MONTH(X3175),1),""))</f>
        <v>42680</v>
      </c>
      <c r="Y3182" s="20">
        <f t="shared" si="4751"/>
        <v>42687</v>
      </c>
      <c r="Z3182" s="20">
        <f t="shared" si="4752"/>
        <v>42694</v>
      </c>
      <c r="AA3182" s="20">
        <f t="shared" si="4753"/>
        <v>42701</v>
      </c>
      <c r="AB3182" s="20" t="str">
        <f t="shared" ref="AB3182" si="4770">IF(AB3181&lt;&gt;"",IF(EOMONTH(X3175,0)&gt;AB3181,AB3181+1,""),"")</f>
        <v/>
      </c>
      <c r="AC3182" s="20" t="str">
        <f t="shared" ref="AC3182" si="4771">IF(AC3181&lt;&gt;"",IF(EOMONTH(Y3175,0)&gt;AC3181,AC3181+1,""),"")</f>
        <v/>
      </c>
    </row>
    <row r="3183" spans="1:29" ht="11.25" customHeight="1">
      <c r="A3183" s="21"/>
      <c r="B3183" s="21"/>
      <c r="C3183" s="27"/>
      <c r="D3183" s="27"/>
      <c r="E3183" s="27"/>
      <c r="F3183" s="27"/>
      <c r="G3183" s="27"/>
      <c r="H3183" s="27"/>
      <c r="I3183" s="27"/>
      <c r="J3183" s="27"/>
      <c r="K3183" s="27"/>
      <c r="L3183" s="27"/>
      <c r="M3183" s="27"/>
      <c r="N3183" s="27"/>
      <c r="O3183" s="27"/>
      <c r="P3183" s="27"/>
      <c r="Q3183" s="27"/>
      <c r="R3183" s="27"/>
      <c r="S3183" s="27"/>
      <c r="T3183" s="27"/>
      <c r="U3183" s="27"/>
      <c r="V3183" s="27"/>
      <c r="W3183" s="7"/>
      <c r="X3183" s="7"/>
      <c r="Y3183" s="7"/>
      <c r="Z3183" s="7"/>
      <c r="AA3183" s="7"/>
      <c r="AB3183" s="7"/>
      <c r="AC3183" s="27"/>
    </row>
    <row r="3184" spans="1:29" ht="11.25" customHeight="1">
      <c r="A3184" s="56">
        <f t="shared" ref="A3184" si="4772">A3175+1</f>
        <v>42714</v>
      </c>
      <c r="B3184" s="56"/>
      <c r="C3184" s="27"/>
      <c r="D3184" s="27"/>
      <c r="E3184" s="27"/>
      <c r="F3184" s="27"/>
      <c r="G3184" s="27"/>
      <c r="H3184" s="27"/>
      <c r="I3184" s="27"/>
      <c r="J3184" s="27"/>
      <c r="K3184" s="27"/>
      <c r="L3184" s="27"/>
      <c r="M3184" s="27"/>
      <c r="N3184" s="27"/>
      <c r="O3184" s="27"/>
      <c r="P3184" s="27"/>
      <c r="Q3184" s="27"/>
      <c r="R3184" s="27"/>
      <c r="S3184" s="27"/>
      <c r="T3184" s="27"/>
      <c r="U3184" s="27"/>
      <c r="V3184" s="27"/>
      <c r="X3184" s="47">
        <f t="shared" ref="X3184" si="4773">DATE(YEAR(X3175),MONTH(X3175)+1,1)</f>
        <v>42705</v>
      </c>
      <c r="Y3184" s="47"/>
      <c r="Z3184" s="47"/>
      <c r="AA3184" s="47"/>
      <c r="AB3184" s="47"/>
      <c r="AC3184" s="18" t="str">
        <f t="shared" ref="AC3184" si="4774">IF(AB3191&lt;&gt;"",IF(EOMONTH(Y3184,0)&gt;AB3191,AB3191+1,""),"")</f>
        <v/>
      </c>
    </row>
    <row r="3185" spans="1:29" ht="11.25" customHeight="1">
      <c r="A3185" s="56"/>
      <c r="B3185" s="56"/>
      <c r="C3185" s="27"/>
      <c r="D3185" s="27"/>
      <c r="E3185" s="27"/>
      <c r="F3185" s="27"/>
      <c r="G3185" s="27"/>
      <c r="H3185" s="27"/>
      <c r="I3185" s="27"/>
      <c r="J3185" s="27"/>
      <c r="K3185" s="27"/>
      <c r="L3185" s="27"/>
      <c r="M3185" s="27"/>
      <c r="N3185" s="27"/>
      <c r="O3185" s="27"/>
      <c r="P3185" s="27"/>
      <c r="Q3185" s="27"/>
      <c r="R3185" s="27"/>
      <c r="S3185" s="27"/>
      <c r="T3185" s="27"/>
      <c r="U3185" s="27"/>
      <c r="V3185" s="27"/>
      <c r="W3185" s="7" t="s">
        <v>35</v>
      </c>
      <c r="X3185" s="18" t="str">
        <f t="shared" ref="X3185" si="4775">IF(WEEKDAY(X3184,2)=1,DATE(YEAR(X3184),MONTH(X3184),1),"")</f>
        <v/>
      </c>
      <c r="Y3185" s="18">
        <f t="shared" ref="Y3185:AA3185" si="4776">X3191+1</f>
        <v>42709</v>
      </c>
      <c r="Z3185" s="18">
        <f t="shared" si="4776"/>
        <v>42716</v>
      </c>
      <c r="AA3185" s="18">
        <f t="shared" si="4776"/>
        <v>42723</v>
      </c>
      <c r="AB3185" s="18">
        <f t="shared" ref="AB3185" si="4777">IF(AA3191&lt;&gt;"",IF(EOMONTH(X3184,0)&gt;AA3191,AA3191+1,""),"")</f>
        <v>42730</v>
      </c>
      <c r="AC3185" s="18" t="str">
        <f t="shared" ref="AC3185" si="4778">IF(AB3191&lt;&gt;"",IF(EOMONTH(X3184,0)&gt;AB3191,AB3191+1,""),"")</f>
        <v/>
      </c>
    </row>
    <row r="3186" spans="1:29" ht="11.25" customHeight="1">
      <c r="A3186" s="56"/>
      <c r="B3186" s="56"/>
      <c r="C3186" s="27"/>
      <c r="D3186" s="27"/>
      <c r="E3186" s="27"/>
      <c r="F3186" s="27"/>
      <c r="G3186" s="27"/>
      <c r="H3186" s="27"/>
      <c r="I3186" s="27"/>
      <c r="J3186" s="27"/>
      <c r="K3186" s="27"/>
      <c r="L3186" s="27"/>
      <c r="M3186" s="27"/>
      <c r="N3186" s="27"/>
      <c r="O3186" s="27"/>
      <c r="P3186" s="27"/>
      <c r="Q3186" s="27"/>
      <c r="R3186" s="27"/>
      <c r="S3186" s="27"/>
      <c r="T3186" s="27"/>
      <c r="U3186" s="27"/>
      <c r="V3186" s="27"/>
      <c r="W3186" s="7" t="s">
        <v>36</v>
      </c>
      <c r="X3186" s="18" t="str">
        <f t="shared" ref="X3186" si="4779">IF(X3185&lt;&gt;"",X3185+1,IF(WEEKDAY(X3184,2)=2,DATE(YEAR(X3184),MONTH(X3184),1),""))</f>
        <v/>
      </c>
      <c r="Y3186" s="18">
        <f t="shared" ref="Y3186:Y3191" si="4780">Y3185+1</f>
        <v>42710</v>
      </c>
      <c r="Z3186" s="18">
        <f t="shared" ref="Z3186:Z3191" si="4781">Z3185+1</f>
        <v>42717</v>
      </c>
      <c r="AA3186" s="18">
        <f t="shared" ref="AA3186:AA3191" si="4782">AA3185+1</f>
        <v>42724</v>
      </c>
      <c r="AB3186" s="18">
        <f t="shared" ref="AB3186" si="4783">IF(AB3185&lt;&gt;"",IF(EOMONTH(X3184,0)&gt;AB3185,AB3185+1,""),"")</f>
        <v>42731</v>
      </c>
      <c r="AC3186" s="18" t="str">
        <f t="shared" ref="AC3186" si="4784">IF(AC3185&lt;&gt;"",IF(EOMONTH(Y3184,0)&gt;AC3185,AC3185+1,""),"")</f>
        <v/>
      </c>
    </row>
    <row r="3187" spans="1:29" ht="11.25" customHeight="1">
      <c r="A3187" s="56"/>
      <c r="B3187" s="56"/>
      <c r="C3187" s="27"/>
      <c r="D3187" s="27"/>
      <c r="E3187" s="27"/>
      <c r="F3187" s="27"/>
      <c r="G3187" s="27"/>
      <c r="H3187" s="27"/>
      <c r="I3187" s="27"/>
      <c r="J3187" s="27"/>
      <c r="K3187" s="27"/>
      <c r="L3187" s="27"/>
      <c r="M3187" s="27"/>
      <c r="N3187" s="27"/>
      <c r="O3187" s="27"/>
      <c r="P3187" s="27"/>
      <c r="Q3187" s="27"/>
      <c r="R3187" s="27"/>
      <c r="S3187" s="27"/>
      <c r="T3187" s="27"/>
      <c r="U3187" s="27"/>
      <c r="V3187" s="27"/>
      <c r="W3187" s="7" t="s">
        <v>35</v>
      </c>
      <c r="X3187" s="18" t="str">
        <f t="shared" ref="X3187" si="4785">IF(X3186&lt;&gt;"",X3186+1,IF(WEEKDAY(X3184,2)=3,DATE(YEAR(X3184),MONTH(X3184),1),""))</f>
        <v/>
      </c>
      <c r="Y3187" s="18">
        <f t="shared" si="4780"/>
        <v>42711</v>
      </c>
      <c r="Z3187" s="18">
        <f t="shared" si="4781"/>
        <v>42718</v>
      </c>
      <c r="AA3187" s="18">
        <f t="shared" si="4782"/>
        <v>42725</v>
      </c>
      <c r="AB3187" s="18">
        <f t="shared" ref="AB3187" si="4786">IF(AB3186&lt;&gt;"",IF(EOMONTH(X3184,0)&gt;AB3186,AB3186+1,""),"")</f>
        <v>42732</v>
      </c>
      <c r="AC3187" s="18" t="str">
        <f t="shared" ref="AC3187" si="4787">IF(AC3186&lt;&gt;"",IF(EOMONTH(Y3184,0)&gt;AC3186,AC3186+1,""),"")</f>
        <v/>
      </c>
    </row>
    <row r="3188" spans="1:29" ht="11.25" customHeight="1">
      <c r="A3188" s="50">
        <f t="shared" ref="A3188" si="4788">A3184</f>
        <v>42714</v>
      </c>
      <c r="B3188" s="50"/>
      <c r="C3188" s="27"/>
      <c r="D3188" s="27"/>
      <c r="E3188" s="27"/>
      <c r="F3188" s="27"/>
      <c r="G3188" s="27"/>
      <c r="H3188" s="27"/>
      <c r="I3188" s="27"/>
      <c r="J3188" s="27"/>
      <c r="K3188" s="27"/>
      <c r="L3188" s="27"/>
      <c r="M3188" s="27"/>
      <c r="N3188" s="27"/>
      <c r="O3188" s="27"/>
      <c r="P3188" s="27"/>
      <c r="Q3188" s="27"/>
      <c r="R3188" s="27"/>
      <c r="S3188" s="27"/>
      <c r="T3188" s="27"/>
      <c r="U3188" s="27"/>
      <c r="V3188" s="27"/>
      <c r="W3188" s="7" t="s">
        <v>36</v>
      </c>
      <c r="X3188" s="18">
        <f t="shared" ref="X3188" si="4789">IF(X3187&lt;&gt;"",X3187+1,IF(WEEKDAY(X3184,2)=4,DATE(YEAR(X3184),MONTH(X3184),1),""))</f>
        <v>42705</v>
      </c>
      <c r="Y3188" s="18">
        <f t="shared" si="4780"/>
        <v>42712</v>
      </c>
      <c r="Z3188" s="18">
        <f t="shared" si="4781"/>
        <v>42719</v>
      </c>
      <c r="AA3188" s="18">
        <f t="shared" si="4782"/>
        <v>42726</v>
      </c>
      <c r="AB3188" s="18">
        <f t="shared" ref="AB3188" si="4790">IF(AB3187&lt;&gt;"",IF(EOMONTH(X3184,0)&gt;AB3187,AB3187+1,""),"")</f>
        <v>42733</v>
      </c>
      <c r="AC3188" s="18" t="str">
        <f t="shared" ref="AC3188" si="4791">IF(AC3187&lt;&gt;"",IF(EOMONTH(Y3184,0)&gt;AC3187,AC3187+1,""),"")</f>
        <v/>
      </c>
    </row>
    <row r="3189" spans="1:29" ht="11.25" customHeight="1">
      <c r="A3189" s="50"/>
      <c r="B3189" s="50"/>
      <c r="C3189" s="27"/>
      <c r="D3189" s="27"/>
      <c r="E3189" s="31"/>
      <c r="F3189" s="31"/>
      <c r="G3189" s="31"/>
      <c r="H3189" s="31"/>
      <c r="I3189" s="31"/>
      <c r="J3189" s="31"/>
      <c r="K3189" s="31"/>
      <c r="L3189" s="27"/>
      <c r="M3189" s="27"/>
      <c r="N3189" s="27"/>
      <c r="O3189" s="27"/>
      <c r="P3189" s="27"/>
      <c r="Q3189" s="27"/>
      <c r="R3189" s="27"/>
      <c r="S3189" s="27"/>
      <c r="T3189" s="27"/>
      <c r="U3189" s="27"/>
      <c r="V3189" s="27"/>
      <c r="W3189" s="7" t="s">
        <v>37</v>
      </c>
      <c r="X3189" s="18">
        <f t="shared" ref="X3189" si="4792">IF(X3188&lt;&gt;"",X3188+1,IF(WEEKDAY(X3184,2)=5,DATE(YEAR(X3184),MONTH(X3184),1),""))</f>
        <v>42706</v>
      </c>
      <c r="Y3189" s="18">
        <f t="shared" si="4780"/>
        <v>42713</v>
      </c>
      <c r="Z3189" s="18">
        <f t="shared" si="4781"/>
        <v>42720</v>
      </c>
      <c r="AA3189" s="18">
        <f t="shared" si="4782"/>
        <v>42727</v>
      </c>
      <c r="AB3189" s="18">
        <f t="shared" ref="AB3189" si="4793">IF(AB3188&lt;&gt;"",IF(EOMONTH(X3184,0)&gt;AB3188,AB3188+1,""),"")</f>
        <v>42734</v>
      </c>
      <c r="AC3189" s="18" t="str">
        <f t="shared" ref="AC3189" si="4794">IF(AC3188&lt;&gt;"",IF(EOMONTH(Y3184,0)&gt;AC3188,AC3188+1,""),"")</f>
        <v/>
      </c>
    </row>
    <row r="3190" spans="1:29" ht="11.25" customHeight="1">
      <c r="A3190" s="48" t="str">
        <f>IF(COUNTIF($AE$18:$AE$60,A3184)=1,VLOOKUP(A3184,$AE$18:$AF$60,2,0),"")</f>
        <v/>
      </c>
      <c r="B3190" s="48"/>
      <c r="C3190" s="27"/>
      <c r="D3190" s="27"/>
      <c r="E3190" s="31"/>
      <c r="F3190" s="31"/>
      <c r="G3190" s="31"/>
      <c r="H3190" s="31"/>
      <c r="I3190" s="31"/>
      <c r="J3190" s="31"/>
      <c r="K3190" s="31"/>
      <c r="L3190" s="27"/>
      <c r="M3190" s="27"/>
      <c r="N3190" s="27"/>
      <c r="O3190" s="27"/>
      <c r="P3190" s="27"/>
      <c r="Q3190" s="27"/>
      <c r="R3190" s="27"/>
      <c r="S3190" s="27"/>
      <c r="T3190" s="27"/>
      <c r="U3190" s="27"/>
      <c r="V3190" s="27"/>
      <c r="W3190" s="7" t="s">
        <v>38</v>
      </c>
      <c r="X3190" s="18">
        <f t="shared" ref="X3190" si="4795">IF(X3189&lt;&gt;"",X3189+1,IF(WEEKDAY(X3184,2)=6,DATE(YEAR(X3184),MONTH(X3184),1),""))</f>
        <v>42707</v>
      </c>
      <c r="Y3190" s="18">
        <f t="shared" si="4780"/>
        <v>42714</v>
      </c>
      <c r="Z3190" s="18">
        <f t="shared" si="4781"/>
        <v>42721</v>
      </c>
      <c r="AA3190" s="18">
        <f t="shared" si="4782"/>
        <v>42728</v>
      </c>
      <c r="AB3190" s="18">
        <f t="shared" ref="AB3190" si="4796">IF(AB3189&lt;&gt;"",IF(EOMONTH(X3184,0)&gt;AB3189,AB3189+1,""),"")</f>
        <v>42735</v>
      </c>
      <c r="AC3190" s="18" t="str">
        <f t="shared" ref="AC3190" si="4797">IF(AC3189&lt;&gt;"",IF(EOMONTH(Y3184,0)&gt;AC3189,AC3189+1,""),"")</f>
        <v/>
      </c>
    </row>
    <row r="3191" spans="1:29" ht="11.25" customHeight="1">
      <c r="A3191" s="49"/>
      <c r="B3191" s="49"/>
      <c r="C3191" s="29"/>
      <c r="D3191" s="29"/>
      <c r="E3191" s="29"/>
      <c r="F3191" s="29"/>
      <c r="G3191" s="29"/>
      <c r="H3191" s="29"/>
      <c r="I3191" s="29"/>
      <c r="J3191" s="29"/>
      <c r="K3191" s="29"/>
      <c r="L3191" s="29"/>
      <c r="M3191" s="29"/>
      <c r="N3191" s="29"/>
      <c r="O3191" s="29"/>
      <c r="P3191" s="29"/>
      <c r="Q3191" s="29"/>
      <c r="R3191" s="29"/>
      <c r="S3191" s="29"/>
      <c r="T3191" s="29"/>
      <c r="U3191" s="29"/>
      <c r="V3191" s="27"/>
      <c r="W3191" s="19" t="s">
        <v>38</v>
      </c>
      <c r="X3191" s="20">
        <f t="shared" ref="X3191" si="4798">IF(X3190&lt;&gt;"",X3190+1,IF(WEEKDAY(X3184,2)=7,DATE(YEAR(X3184),MONTH(X3184),1),""))</f>
        <v>42708</v>
      </c>
      <c r="Y3191" s="20">
        <f t="shared" si="4780"/>
        <v>42715</v>
      </c>
      <c r="Z3191" s="20">
        <f t="shared" si="4781"/>
        <v>42722</v>
      </c>
      <c r="AA3191" s="20">
        <f t="shared" si="4782"/>
        <v>42729</v>
      </c>
      <c r="AB3191" s="20" t="str">
        <f t="shared" ref="AB3191" si="4799">IF(AB3190&lt;&gt;"",IF(EOMONTH(X3184,0)&gt;AB3190,AB3190+1,""),"")</f>
        <v/>
      </c>
      <c r="AC3191" s="20" t="str">
        <f t="shared" ref="AC3191" si="4800">IF(AC3190&lt;&gt;"",IF(EOMONTH(Y3184,0)&gt;AC3190,AC3190+1,""),"")</f>
        <v/>
      </c>
    </row>
    <row r="3192" spans="1:29" ht="11.25" customHeight="1">
      <c r="A3192" s="25"/>
      <c r="B3192" s="25"/>
      <c r="C3192" s="27"/>
      <c r="D3192" s="27"/>
      <c r="E3192" s="27"/>
      <c r="F3192" s="27"/>
      <c r="G3192" s="27"/>
      <c r="H3192" s="27"/>
      <c r="I3192" s="27"/>
      <c r="J3192" s="27"/>
      <c r="K3192" s="27"/>
      <c r="L3192" s="27"/>
      <c r="M3192" s="27"/>
      <c r="N3192" s="27"/>
      <c r="O3192" s="27"/>
      <c r="P3192" s="27"/>
      <c r="Q3192" s="27"/>
      <c r="R3192" s="27"/>
      <c r="S3192" s="27"/>
      <c r="T3192" s="27"/>
      <c r="U3192" s="27"/>
      <c r="V3192" s="27"/>
      <c r="W3192" s="7"/>
      <c r="X3192" s="7"/>
      <c r="Y3192" s="7"/>
      <c r="Z3192" s="7"/>
      <c r="AA3192" s="7"/>
      <c r="AB3192" s="7"/>
      <c r="AC3192" s="27"/>
    </row>
    <row r="3193" spans="1:29" ht="11.25" customHeight="1">
      <c r="A3193" s="56">
        <f t="shared" ref="A3193" si="4801">A3184+1</f>
        <v>42715</v>
      </c>
      <c r="B3193" s="56"/>
      <c r="C3193" s="27"/>
      <c r="D3193" s="27"/>
      <c r="E3193" s="27"/>
      <c r="F3193" s="27"/>
      <c r="G3193" s="27"/>
      <c r="H3193" s="27"/>
      <c r="I3193" s="27"/>
      <c r="J3193" s="27"/>
      <c r="K3193" s="27"/>
      <c r="L3193" s="27"/>
      <c r="M3193" s="27"/>
      <c r="N3193" s="27"/>
      <c r="O3193" s="27"/>
      <c r="P3193" s="27"/>
      <c r="Q3193" s="27"/>
      <c r="R3193" s="27"/>
      <c r="S3193" s="27"/>
      <c r="T3193" s="27"/>
      <c r="U3193" s="27"/>
      <c r="V3193" s="27"/>
      <c r="X3193" s="47">
        <f t="shared" ref="X3193" si="4802">DATE(YEAR(X3184),MONTH(X3184)+1,1)</f>
        <v>42736</v>
      </c>
      <c r="Y3193" s="47"/>
      <c r="Z3193" s="47"/>
      <c r="AA3193" s="47"/>
      <c r="AB3193" s="47"/>
      <c r="AC3193" s="18" t="str">
        <f t="shared" ref="AC3193" si="4803">IF(AB3200&lt;&gt;"",IF(EOMONTH(Y3193,0)&gt;AB3200,AB3200+1,""),"")</f>
        <v/>
      </c>
    </row>
    <row r="3194" spans="1:29" ht="11.25" customHeight="1">
      <c r="A3194" s="56"/>
      <c r="B3194" s="56"/>
      <c r="C3194" s="27"/>
      <c r="D3194" s="27"/>
      <c r="E3194" s="27"/>
      <c r="F3194" s="27"/>
      <c r="G3194" s="27"/>
      <c r="H3194" s="27"/>
      <c r="I3194" s="27"/>
      <c r="J3194" s="27"/>
      <c r="K3194" s="27"/>
      <c r="L3194" s="27"/>
      <c r="M3194" s="27"/>
      <c r="N3194" s="27"/>
      <c r="O3194" s="27"/>
      <c r="P3194" s="27"/>
      <c r="Q3194" s="27"/>
      <c r="R3194" s="27"/>
      <c r="S3194" s="27"/>
      <c r="T3194" s="27"/>
      <c r="U3194" s="27"/>
      <c r="V3194" s="27"/>
      <c r="W3194" s="7" t="s">
        <v>35</v>
      </c>
      <c r="X3194" s="18" t="str">
        <f t="shared" ref="X3194" si="4804">IF(WEEKDAY(X3193,2)=1,DATE(YEAR(X3193),MONTH(X3193),1),"")</f>
        <v/>
      </c>
      <c r="Y3194" s="18">
        <f t="shared" ref="Y3194:AA3194" si="4805">X3200+1</f>
        <v>42737</v>
      </c>
      <c r="Z3194" s="18">
        <f t="shared" si="4805"/>
        <v>42744</v>
      </c>
      <c r="AA3194" s="18">
        <f t="shared" si="4805"/>
        <v>42751</v>
      </c>
      <c r="AB3194" s="18">
        <f t="shared" ref="AB3194" si="4806">IF(AA3200&lt;&gt;"",IF(EOMONTH(X3193,0)&gt;AA3200,AA3200+1,""),"")</f>
        <v>42758</v>
      </c>
      <c r="AC3194" s="18">
        <f t="shared" ref="AC3194" si="4807">IF(AB3200&lt;&gt;"",IF(EOMONTH(X3193,0)&gt;AB3200,AB3200+1,""),"")</f>
        <v>42765</v>
      </c>
    </row>
    <row r="3195" spans="1:29" ht="11.25" customHeight="1">
      <c r="A3195" s="56"/>
      <c r="B3195" s="56"/>
      <c r="C3195" s="27"/>
      <c r="D3195" s="27"/>
      <c r="E3195" s="27"/>
      <c r="F3195" s="27"/>
      <c r="G3195" s="27"/>
      <c r="H3195" s="27"/>
      <c r="I3195" s="27"/>
      <c r="J3195" s="27"/>
      <c r="K3195" s="27"/>
      <c r="L3195" s="27"/>
      <c r="M3195" s="27"/>
      <c r="N3195" s="27"/>
      <c r="O3195" s="27"/>
      <c r="P3195" s="27"/>
      <c r="Q3195" s="27"/>
      <c r="R3195" s="27"/>
      <c r="S3195" s="27"/>
      <c r="T3195" s="27"/>
      <c r="U3195" s="27"/>
      <c r="V3195" s="27"/>
      <c r="W3195" s="7" t="s">
        <v>36</v>
      </c>
      <c r="X3195" s="18" t="str">
        <f t="shared" ref="X3195" si="4808">IF(X3194&lt;&gt;"",X3194+1,IF(WEEKDAY(X3193,2)=2,DATE(YEAR(X3193),MONTH(X3193),1),""))</f>
        <v/>
      </c>
      <c r="Y3195" s="18">
        <f t="shared" ref="Y3195" si="4809">Y3194+1</f>
        <v>42738</v>
      </c>
      <c r="Z3195" s="18">
        <f t="shared" ref="Z3195" si="4810">Z3194+1</f>
        <v>42745</v>
      </c>
      <c r="AA3195" s="18">
        <f t="shared" ref="AA3195" si="4811">AA3194+1</f>
        <v>42752</v>
      </c>
      <c r="AB3195" s="18">
        <f t="shared" ref="AB3195" si="4812">IF(AB3194&lt;&gt;"",IF(EOMONTH(X3193,0)&gt;AB3194,AB3194+1,""),"")</f>
        <v>42759</v>
      </c>
      <c r="AC3195" s="18" t="str">
        <f t="shared" ref="AC3195" si="4813">IF(AC3194&lt;&gt;"",IF(EOMONTH(Y3193,0)&gt;AC3194,AC3194+1,""),"")</f>
        <v/>
      </c>
    </row>
    <row r="3196" spans="1:29" ht="11.25" customHeight="1">
      <c r="A3196" s="56"/>
      <c r="B3196" s="56"/>
      <c r="C3196" s="27"/>
      <c r="D3196" s="27"/>
      <c r="E3196" s="27"/>
      <c r="F3196" s="27"/>
      <c r="G3196" s="27"/>
      <c r="H3196" s="27"/>
      <c r="I3196" s="27"/>
      <c r="J3196" s="27"/>
      <c r="K3196" s="27"/>
      <c r="L3196" s="27"/>
      <c r="M3196" s="27"/>
      <c r="N3196" s="27"/>
      <c r="O3196" s="27"/>
      <c r="P3196" s="27"/>
      <c r="Q3196" s="27"/>
      <c r="R3196" s="27"/>
      <c r="S3196" s="27"/>
      <c r="T3196" s="27"/>
      <c r="U3196" s="27"/>
      <c r="V3196" s="7"/>
      <c r="W3196" s="7" t="s">
        <v>35</v>
      </c>
      <c r="X3196" s="18" t="str">
        <f t="shared" ref="X3196" si="4814">IF(X3195&lt;&gt;"",X3195+1,IF(WEEKDAY(X3193,2)=3,DATE(YEAR(X3193),MONTH(X3193),1),""))</f>
        <v/>
      </c>
      <c r="Y3196" s="18">
        <f t="shared" ref="Y3196:AA3196" si="4815">Y3195+1</f>
        <v>42739</v>
      </c>
      <c r="Z3196" s="18">
        <f t="shared" si="4815"/>
        <v>42746</v>
      </c>
      <c r="AA3196" s="18">
        <f t="shared" si="4815"/>
        <v>42753</v>
      </c>
      <c r="AB3196" s="18">
        <f t="shared" ref="AB3196" si="4816">IF(AB3195&lt;&gt;"",IF(EOMONTH(X3193,0)&gt;AB3195,AB3195+1,""),"")</f>
        <v>42760</v>
      </c>
      <c r="AC3196" s="18" t="str">
        <f t="shared" ref="AC3196" si="4817">IF(AC3195&lt;&gt;"",IF(EOMONTH(Y3193,0)&gt;AC3195,AC3195+1,""),"")</f>
        <v/>
      </c>
    </row>
    <row r="3197" spans="1:29" ht="11.25" customHeight="1">
      <c r="A3197" s="50">
        <f t="shared" ref="A3197" si="4818">A3193</f>
        <v>42715</v>
      </c>
      <c r="B3197" s="50"/>
      <c r="C3197" s="27"/>
      <c r="D3197" s="27"/>
      <c r="E3197" s="27"/>
      <c r="F3197" s="27"/>
      <c r="G3197" s="27"/>
      <c r="H3197" s="27"/>
      <c r="I3197" s="27"/>
      <c r="J3197" s="27"/>
      <c r="K3197" s="27"/>
      <c r="L3197" s="27"/>
      <c r="M3197" s="27"/>
      <c r="N3197" s="27"/>
      <c r="O3197" s="27"/>
      <c r="P3197" s="27"/>
      <c r="Q3197" s="27"/>
      <c r="R3197" s="27"/>
      <c r="S3197" s="27"/>
      <c r="T3197" s="27"/>
      <c r="U3197" s="27"/>
      <c r="V3197" s="7"/>
      <c r="W3197" s="7" t="s">
        <v>36</v>
      </c>
      <c r="X3197" s="18" t="str">
        <f t="shared" ref="X3197" si="4819">IF(X3196&lt;&gt;"",X3196+1,IF(WEEKDAY(X3193,2)=4,DATE(YEAR(X3193),MONTH(X3193),1),""))</f>
        <v/>
      </c>
      <c r="Y3197" s="18">
        <f t="shared" ref="Y3197:AA3197" si="4820">Y3196+1</f>
        <v>42740</v>
      </c>
      <c r="Z3197" s="18">
        <f t="shared" si="4820"/>
        <v>42747</v>
      </c>
      <c r="AA3197" s="18">
        <f t="shared" si="4820"/>
        <v>42754</v>
      </c>
      <c r="AB3197" s="18">
        <f t="shared" ref="AB3197" si="4821">IF(AB3196&lt;&gt;"",IF(EOMONTH(X3193,0)&gt;AB3196,AB3196+1,""),"")</f>
        <v>42761</v>
      </c>
      <c r="AC3197" s="18" t="str">
        <f t="shared" ref="AC3197" si="4822">IF(AC3196&lt;&gt;"",IF(EOMONTH(Y3193,0)&gt;AC3196,AC3196+1,""),"")</f>
        <v/>
      </c>
    </row>
    <row r="3198" spans="1:29" ht="11.25" customHeight="1">
      <c r="A3198" s="50"/>
      <c r="B3198" s="50"/>
      <c r="C3198" s="27"/>
      <c r="D3198" s="27"/>
      <c r="E3198" s="27"/>
      <c r="F3198" s="27"/>
      <c r="G3198" s="27"/>
      <c r="H3198" s="27"/>
      <c r="I3198" s="27"/>
      <c r="J3198" s="27"/>
      <c r="K3198" s="27"/>
      <c r="L3198" s="27"/>
      <c r="M3198" s="27"/>
      <c r="N3198" s="27"/>
      <c r="O3198" s="27"/>
      <c r="P3198" s="27"/>
      <c r="Q3198" s="27"/>
      <c r="R3198" s="27"/>
      <c r="S3198" s="27"/>
      <c r="T3198" s="27"/>
      <c r="U3198" s="27"/>
      <c r="V3198" s="7"/>
      <c r="W3198" s="7" t="s">
        <v>37</v>
      </c>
      <c r="X3198" s="18" t="str">
        <f t="shared" ref="X3198" si="4823">IF(X3197&lt;&gt;"",X3197+1,IF(WEEKDAY(X3193,2)=5,DATE(YEAR(X3193),MONTH(X3193),1),""))</f>
        <v/>
      </c>
      <c r="Y3198" s="18">
        <f t="shared" ref="Y3198:AA3198" si="4824">Y3197+1</f>
        <v>42741</v>
      </c>
      <c r="Z3198" s="18">
        <f t="shared" si="4824"/>
        <v>42748</v>
      </c>
      <c r="AA3198" s="18">
        <f t="shared" si="4824"/>
        <v>42755</v>
      </c>
      <c r="AB3198" s="18">
        <f t="shared" ref="AB3198" si="4825">IF(AB3197&lt;&gt;"",IF(EOMONTH(X3193,0)&gt;AB3197,AB3197+1,""),"")</f>
        <v>42762</v>
      </c>
      <c r="AC3198" s="18" t="str">
        <f t="shared" ref="AC3198" si="4826">IF(AC3197&lt;&gt;"",IF(EOMONTH(Y3193,0)&gt;AC3197,AC3197+1,""),"")</f>
        <v/>
      </c>
    </row>
    <row r="3199" spans="1:29" ht="11.25" customHeight="1">
      <c r="A3199" s="48" t="str">
        <f>IF(COUNTIF($AE$18:$AE$60,A3193)=1,VLOOKUP(A3193,$AE$18:$AF$60,2,0),"")</f>
        <v>3. Advent</v>
      </c>
      <c r="B3199" s="48"/>
      <c r="C3199" s="27"/>
      <c r="D3199" s="27"/>
      <c r="E3199" s="27"/>
      <c r="F3199" s="27"/>
      <c r="G3199" s="27"/>
      <c r="H3199" s="27"/>
      <c r="I3199" s="27"/>
      <c r="J3199" s="27"/>
      <c r="K3199" s="27"/>
      <c r="L3199" s="27"/>
      <c r="M3199" s="27"/>
      <c r="N3199" s="27"/>
      <c r="O3199" s="27"/>
      <c r="P3199" s="27"/>
      <c r="Q3199" s="27"/>
      <c r="R3199" s="27"/>
      <c r="S3199" s="27"/>
      <c r="T3199" s="27"/>
      <c r="U3199" s="27"/>
      <c r="V3199" s="7"/>
      <c r="W3199" s="7" t="s">
        <v>38</v>
      </c>
      <c r="X3199" s="18" t="str">
        <f t="shared" ref="X3199" si="4827">IF(X3198&lt;&gt;"",X3198+1,IF(WEEKDAY(X3193,2)=6,DATE(YEAR(X3193),MONTH(X3193),1),""))</f>
        <v/>
      </c>
      <c r="Y3199" s="18">
        <f t="shared" ref="Y3199:AA3199" si="4828">Y3198+1</f>
        <v>42742</v>
      </c>
      <c r="Z3199" s="18">
        <f t="shared" si="4828"/>
        <v>42749</v>
      </c>
      <c r="AA3199" s="18">
        <f t="shared" si="4828"/>
        <v>42756</v>
      </c>
      <c r="AB3199" s="18">
        <f t="shared" ref="AB3199" si="4829">IF(AB3198&lt;&gt;"",IF(EOMONTH(X3193,0)&gt;AB3198,AB3198+1,""),"")</f>
        <v>42763</v>
      </c>
      <c r="AC3199" s="18" t="str">
        <f t="shared" ref="AC3199" si="4830">IF(AC3198&lt;&gt;"",IF(EOMONTH(Y3193,0)&gt;AC3198,AC3198+1,""),"")</f>
        <v/>
      </c>
    </row>
    <row r="3200" spans="1:29" ht="11.25" customHeight="1">
      <c r="A3200" s="49"/>
      <c r="B3200" s="49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7"/>
      <c r="W3200" s="19" t="s">
        <v>38</v>
      </c>
      <c r="X3200" s="20">
        <f t="shared" ref="X3200" si="4831">IF(X3199&lt;&gt;"",X3199+1,IF(WEEKDAY(X3193,2)=7,DATE(YEAR(X3193),MONTH(X3193),1),""))</f>
        <v>42736</v>
      </c>
      <c r="Y3200" s="20">
        <f t="shared" ref="Y3200:AA3200" si="4832">Y3199+1</f>
        <v>42743</v>
      </c>
      <c r="Z3200" s="20">
        <f t="shared" si="4832"/>
        <v>42750</v>
      </c>
      <c r="AA3200" s="20">
        <f t="shared" si="4832"/>
        <v>42757</v>
      </c>
      <c r="AB3200" s="20">
        <f t="shared" ref="AB3200" si="4833">IF(AB3199&lt;&gt;"",IF(EOMONTH(X3193,0)&gt;AB3199,AB3199+1,""),"")</f>
        <v>42764</v>
      </c>
      <c r="AC3200" s="20" t="str">
        <f t="shared" ref="AC3200" si="4834">IF(AC3199&lt;&gt;"",IF(EOMONTH(Y3193,0)&gt;AC3199,AC3199+1,""),"")</f>
        <v/>
      </c>
    </row>
    <row r="3201" spans="1:29" ht="33.75" customHeight="1">
      <c r="A3201" s="51">
        <f>TRUNC((A3203-WEEKDAY(A3203,2)-DATE(YEAR(A3203+4-WEEKDAY(A3203,2)),1,-10))/7)</f>
        <v>50</v>
      </c>
      <c r="B3201" s="51"/>
      <c r="C3201" s="52" t="str">
        <f>IF(MONTH(A3203)=MONTH(A3257),VLOOKUP(MONTH(A3203),$AI$1:$AJ$12,2,2)&amp;" "&amp;YEAR(A3203),VLOOKUP(MONTH(A3203),$AI$1:$AJ$12,2,2)&amp;" "&amp;YEAR(A3203)&amp;" / "&amp;VLOOKUP(MONTH(A3257),$AI$1:$AJ$12,2,2)&amp;" "&amp;YEAR(A3257))</f>
        <v>Dezember 2016</v>
      </c>
      <c r="D3201" s="52"/>
      <c r="E3201" s="52"/>
      <c r="F3201" s="52"/>
      <c r="G3201" s="52"/>
      <c r="H3201" s="52"/>
      <c r="I3201" s="52"/>
      <c r="J3201" s="52"/>
      <c r="K3201" s="52"/>
      <c r="L3201" s="52"/>
      <c r="M3201" s="52" t="str">
        <f t="shared" ref="M3201" si="4835">C3201</f>
        <v>Dezember 2016</v>
      </c>
      <c r="N3201" s="52"/>
      <c r="O3201" s="52"/>
      <c r="P3201" s="52"/>
      <c r="Q3201" s="52"/>
      <c r="R3201" s="52"/>
      <c r="S3201" s="52"/>
      <c r="T3201" s="52"/>
      <c r="U3201" s="52"/>
      <c r="V3201" s="52"/>
      <c r="W3201" s="52"/>
      <c r="X3201" s="52"/>
      <c r="Y3201" s="52"/>
      <c r="Z3201" s="53">
        <f t="shared" ref="Z3201" si="4836">A3201</f>
        <v>50</v>
      </c>
      <c r="AA3201" s="53"/>
      <c r="AB3201" s="53"/>
      <c r="AC3201" s="53"/>
    </row>
    <row r="3202" spans="1:29" ht="11.25" customHeight="1">
      <c r="A3202" s="27"/>
      <c r="B3202" s="27"/>
      <c r="C3202" s="27"/>
      <c r="D3202" s="27"/>
      <c r="E3202" s="27"/>
      <c r="F3202" s="27"/>
      <c r="G3202" s="27"/>
      <c r="H3202" s="27"/>
      <c r="I3202" s="27"/>
      <c r="J3202" s="27"/>
      <c r="K3202" s="27"/>
      <c r="L3202" s="27"/>
      <c r="M3202" s="7"/>
      <c r="N3202" s="7"/>
      <c r="O3202" s="7"/>
      <c r="P3202" s="7"/>
      <c r="Q3202" s="7"/>
      <c r="R3202" s="7"/>
      <c r="S3202" s="7"/>
      <c r="T3202" s="7"/>
      <c r="U3202" s="7"/>
      <c r="V3202" s="7"/>
      <c r="W3202" s="7"/>
      <c r="X3202" s="7"/>
      <c r="Y3202" s="7"/>
      <c r="Z3202" s="7"/>
      <c r="AA3202" s="7"/>
      <c r="AB3202" s="7"/>
      <c r="AC3202" s="7"/>
    </row>
    <row r="3203" spans="1:29" ht="11.25" customHeight="1">
      <c r="A3203" s="58">
        <f t="shared" ref="A3203" si="4837">A3193+1</f>
        <v>42716</v>
      </c>
      <c r="B3203" s="58"/>
      <c r="C3203" s="27"/>
      <c r="D3203" s="27"/>
      <c r="E3203" s="27"/>
      <c r="F3203" s="27"/>
      <c r="G3203" s="27"/>
      <c r="H3203" s="27"/>
      <c r="I3203" s="27"/>
      <c r="J3203" s="27"/>
      <c r="K3203" s="27"/>
      <c r="L3203" s="27"/>
      <c r="M3203" s="7"/>
      <c r="N3203" s="7"/>
      <c r="O3203" s="7"/>
      <c r="P3203" s="7"/>
      <c r="Q3203" s="7"/>
      <c r="R3203" s="7"/>
      <c r="S3203" s="7"/>
      <c r="T3203" s="7"/>
      <c r="U3203" s="7"/>
      <c r="V3203" s="7"/>
      <c r="W3203" s="7"/>
      <c r="X3203" s="7"/>
      <c r="Y3203" s="7"/>
      <c r="Z3203" s="7"/>
      <c r="AA3203" s="7"/>
      <c r="AB3203" s="7"/>
      <c r="AC3203" s="7"/>
    </row>
    <row r="3204" spans="1:29" ht="11.25" customHeight="1">
      <c r="A3204" s="58"/>
      <c r="B3204" s="58"/>
      <c r="C3204" s="27"/>
      <c r="D3204" s="27"/>
      <c r="E3204" s="27"/>
      <c r="F3204" s="27"/>
      <c r="G3204" s="27"/>
      <c r="H3204" s="27"/>
      <c r="I3204" s="27"/>
      <c r="J3204" s="27"/>
      <c r="K3204" s="27"/>
      <c r="L3204" s="27"/>
      <c r="M3204" s="7"/>
      <c r="N3204" s="7"/>
      <c r="O3204" s="7"/>
      <c r="P3204" s="7"/>
      <c r="Q3204" s="7"/>
      <c r="R3204" s="7"/>
      <c r="S3204" s="7"/>
      <c r="T3204" s="7"/>
      <c r="U3204" s="7"/>
      <c r="V3204" s="7"/>
      <c r="W3204" s="7"/>
      <c r="X3204" s="7"/>
      <c r="Y3204" s="7"/>
      <c r="Z3204" s="7"/>
      <c r="AA3204" s="7"/>
      <c r="AB3204" s="7"/>
      <c r="AC3204" s="7"/>
    </row>
    <row r="3205" spans="1:29" ht="11.25" customHeight="1">
      <c r="A3205" s="58"/>
      <c r="B3205" s="58"/>
      <c r="C3205" s="27"/>
      <c r="D3205" s="27"/>
      <c r="E3205" s="27"/>
      <c r="F3205" s="27"/>
      <c r="G3205" s="27"/>
      <c r="H3205" s="27"/>
      <c r="I3205" s="27"/>
      <c r="J3205" s="27"/>
      <c r="K3205" s="27"/>
      <c r="L3205" s="27"/>
      <c r="M3205" s="7"/>
      <c r="N3205" s="7"/>
      <c r="O3205" s="7"/>
      <c r="P3205" s="7"/>
      <c r="Q3205" s="7"/>
      <c r="R3205" s="7"/>
      <c r="S3205" s="7"/>
      <c r="T3205" s="7"/>
      <c r="U3205" s="7"/>
      <c r="V3205" s="7"/>
      <c r="W3205" s="7"/>
      <c r="X3205" s="7"/>
      <c r="Y3205" s="7"/>
      <c r="Z3205" s="7"/>
      <c r="AA3205" s="7"/>
      <c r="AB3205" s="7"/>
      <c r="AC3205" s="7"/>
    </row>
    <row r="3206" spans="1:29" ht="11.25" customHeight="1">
      <c r="A3206" s="58"/>
      <c r="B3206" s="58"/>
      <c r="C3206" s="27"/>
      <c r="D3206" s="27"/>
      <c r="E3206" s="27"/>
      <c r="F3206" s="28"/>
      <c r="G3206" s="27"/>
      <c r="H3206" s="27"/>
      <c r="I3206" s="27"/>
      <c r="J3206" s="27"/>
      <c r="K3206" s="27"/>
      <c r="L3206" s="27"/>
      <c r="M3206" s="7"/>
      <c r="N3206" s="7"/>
      <c r="O3206" s="7"/>
      <c r="P3206" s="7"/>
      <c r="Q3206" s="7"/>
      <c r="R3206" s="7"/>
      <c r="S3206" s="7"/>
      <c r="T3206" s="7"/>
      <c r="U3206" s="7"/>
      <c r="V3206" s="7"/>
      <c r="W3206" s="7"/>
      <c r="X3206" s="7"/>
      <c r="Y3206" s="7"/>
      <c r="Z3206" s="7"/>
      <c r="AA3206" s="7"/>
      <c r="AB3206" s="7"/>
      <c r="AC3206" s="7"/>
    </row>
    <row r="3207" spans="1:29" ht="11.25" customHeight="1">
      <c r="A3207" s="57">
        <f t="shared" ref="A3207" si="4838">A3203</f>
        <v>42716</v>
      </c>
      <c r="B3207" s="57"/>
      <c r="C3207" s="27"/>
      <c r="D3207" s="27"/>
      <c r="E3207" s="27"/>
      <c r="F3207" s="27"/>
      <c r="G3207" s="27"/>
      <c r="H3207" s="27"/>
      <c r="I3207" s="27"/>
      <c r="J3207" s="27"/>
      <c r="K3207" s="27"/>
      <c r="L3207" s="27"/>
      <c r="M3207" s="7"/>
      <c r="N3207" s="7"/>
      <c r="O3207" s="7"/>
      <c r="P3207" s="7"/>
      <c r="Q3207" s="7"/>
      <c r="R3207" s="7"/>
      <c r="S3207" s="7"/>
      <c r="T3207" s="7"/>
      <c r="U3207" s="7"/>
      <c r="V3207" s="7"/>
      <c r="W3207" s="7"/>
      <c r="X3207" s="7"/>
      <c r="Y3207" s="7"/>
      <c r="Z3207" s="7"/>
      <c r="AA3207" s="7"/>
      <c r="AB3207" s="7"/>
      <c r="AC3207" s="7"/>
    </row>
    <row r="3208" spans="1:29" ht="11.25" customHeight="1">
      <c r="A3208" s="57"/>
      <c r="B3208" s="57"/>
      <c r="C3208" s="27"/>
      <c r="D3208" s="27"/>
      <c r="E3208" s="27"/>
      <c r="F3208" s="27"/>
      <c r="G3208" s="27"/>
      <c r="H3208" s="27"/>
      <c r="I3208" s="27"/>
      <c r="J3208" s="27"/>
      <c r="K3208" s="27"/>
      <c r="L3208" s="27"/>
      <c r="M3208" s="7"/>
      <c r="N3208" s="7"/>
      <c r="O3208" s="7"/>
      <c r="P3208" s="7"/>
      <c r="Q3208" s="7"/>
      <c r="R3208" s="7"/>
      <c r="S3208" s="7"/>
      <c r="T3208" s="7"/>
      <c r="U3208" s="7"/>
      <c r="V3208" s="7"/>
      <c r="W3208" s="7"/>
      <c r="X3208" s="7"/>
      <c r="Y3208" s="7"/>
      <c r="Z3208" s="7"/>
      <c r="AA3208" s="7"/>
      <c r="AB3208" s="7"/>
      <c r="AC3208" s="7"/>
    </row>
    <row r="3209" spans="1:29" ht="11.25" customHeight="1">
      <c r="A3209" s="54" t="str">
        <f>IF(COUNTIF($AE$18:$AE$60,A3203)=1,VLOOKUP(A3203,$AE$18:$AF$60,2,0),"")</f>
        <v/>
      </c>
      <c r="B3209" s="54"/>
      <c r="C3209" s="27"/>
      <c r="D3209" s="27"/>
      <c r="E3209" s="27"/>
      <c r="F3209" s="27"/>
      <c r="G3209" s="27"/>
      <c r="H3209" s="27"/>
      <c r="I3209" s="27"/>
      <c r="J3209" s="27"/>
      <c r="K3209" s="27"/>
      <c r="L3209" s="27"/>
      <c r="M3209" s="7"/>
      <c r="N3209" s="7"/>
      <c r="O3209" s="7"/>
      <c r="P3209" s="7"/>
      <c r="Q3209" s="7"/>
      <c r="R3209" s="7"/>
      <c r="S3209" s="7"/>
      <c r="T3209" s="7"/>
      <c r="U3209" s="7"/>
      <c r="V3209" s="7"/>
      <c r="W3209" s="7"/>
      <c r="X3209" s="7"/>
      <c r="Y3209" s="7"/>
      <c r="Z3209" s="7"/>
      <c r="AA3209" s="7"/>
      <c r="AB3209" s="7"/>
      <c r="AC3209" s="7"/>
    </row>
    <row r="3210" spans="1:29" ht="11.25" customHeight="1">
      <c r="A3210" s="55"/>
      <c r="B3210" s="55"/>
      <c r="C3210" s="29"/>
      <c r="D3210" s="29"/>
      <c r="E3210" s="29"/>
      <c r="F3210" s="29"/>
      <c r="G3210" s="29"/>
      <c r="H3210" s="29"/>
      <c r="I3210" s="29"/>
      <c r="J3210" s="29"/>
      <c r="K3210" s="29"/>
      <c r="L3210" s="29"/>
      <c r="M3210" s="11"/>
      <c r="N3210" s="11"/>
      <c r="O3210" s="11"/>
      <c r="P3210" s="11"/>
      <c r="Q3210" s="11"/>
      <c r="R3210" s="11"/>
      <c r="S3210" s="11"/>
      <c r="T3210" s="11"/>
      <c r="U3210" s="11"/>
      <c r="V3210" s="7"/>
      <c r="W3210" s="7"/>
      <c r="X3210" s="7"/>
      <c r="Y3210" s="7"/>
      <c r="Z3210" s="7"/>
      <c r="AA3210" s="7"/>
      <c r="AB3210" s="7"/>
      <c r="AC3210" s="7"/>
    </row>
    <row r="3211" spans="1:29" ht="11.25" customHeight="1">
      <c r="A3211" s="27"/>
      <c r="B3211" s="27"/>
      <c r="C3211" s="27"/>
      <c r="D3211" s="27"/>
      <c r="E3211" s="27"/>
      <c r="F3211" s="27"/>
      <c r="G3211" s="27"/>
      <c r="H3211" s="27"/>
      <c r="I3211" s="27"/>
      <c r="J3211" s="27"/>
      <c r="K3211" s="27"/>
      <c r="L3211" s="27"/>
      <c r="M3211" s="7"/>
      <c r="N3211" s="7"/>
      <c r="O3211" s="7"/>
      <c r="P3211" s="7"/>
      <c r="Q3211" s="7"/>
      <c r="R3211" s="7"/>
      <c r="S3211" s="7"/>
      <c r="T3211" s="7"/>
      <c r="U3211" s="7"/>
      <c r="V3211" s="7"/>
      <c r="W3211" s="7"/>
      <c r="X3211" s="7"/>
      <c r="Y3211" s="7"/>
      <c r="Z3211" s="7"/>
      <c r="AA3211" s="7"/>
      <c r="AB3211" s="7"/>
      <c r="AC3211" s="7"/>
    </row>
    <row r="3212" spans="1:29" ht="11.25" customHeight="1">
      <c r="A3212" s="58">
        <f t="shared" ref="A3212" si="4839">A3203+1</f>
        <v>42717</v>
      </c>
      <c r="B3212" s="58"/>
      <c r="C3212" s="27"/>
      <c r="D3212" s="27"/>
      <c r="E3212" s="27"/>
      <c r="F3212" s="27"/>
      <c r="G3212" s="27"/>
      <c r="H3212" s="27"/>
      <c r="I3212" s="27"/>
      <c r="J3212" s="27"/>
      <c r="K3212" s="27"/>
      <c r="L3212" s="27"/>
      <c r="M3212" s="7"/>
      <c r="N3212" s="7"/>
      <c r="O3212" s="7"/>
      <c r="P3212" s="7"/>
      <c r="Q3212" s="7"/>
      <c r="R3212" s="7"/>
      <c r="S3212" s="7"/>
      <c r="T3212" s="7"/>
      <c r="U3212" s="7"/>
      <c r="V3212" s="7"/>
      <c r="W3212" s="7"/>
      <c r="X3212" s="7"/>
      <c r="Y3212" s="7"/>
      <c r="Z3212" s="7"/>
      <c r="AA3212" s="7"/>
      <c r="AB3212" s="7"/>
      <c r="AC3212" s="7"/>
    </row>
    <row r="3213" spans="1:29" ht="11.25" customHeight="1">
      <c r="A3213" s="58"/>
      <c r="B3213" s="58"/>
      <c r="C3213" s="27"/>
      <c r="D3213" s="27"/>
      <c r="E3213" s="27"/>
      <c r="F3213" s="27"/>
      <c r="G3213" s="27"/>
      <c r="H3213" s="27"/>
      <c r="I3213" s="27"/>
      <c r="J3213" s="27"/>
      <c r="K3213" s="27"/>
      <c r="L3213" s="27"/>
      <c r="M3213" s="7"/>
      <c r="N3213" s="7"/>
      <c r="O3213" s="7"/>
      <c r="P3213" s="7"/>
      <c r="Q3213" s="7"/>
      <c r="R3213" s="7"/>
      <c r="S3213" s="7"/>
      <c r="T3213" s="7"/>
      <c r="U3213" s="7"/>
      <c r="V3213" s="7"/>
      <c r="W3213" s="7"/>
      <c r="X3213" s="7"/>
      <c r="Y3213" s="7"/>
      <c r="Z3213" s="7"/>
      <c r="AA3213" s="7"/>
      <c r="AB3213" s="7"/>
      <c r="AC3213" s="7"/>
    </row>
    <row r="3214" spans="1:29" ht="11.25" customHeight="1">
      <c r="A3214" s="58"/>
      <c r="B3214" s="58"/>
      <c r="C3214" s="27"/>
      <c r="D3214" s="27"/>
      <c r="E3214" s="27"/>
      <c r="F3214" s="27"/>
      <c r="G3214" s="27"/>
      <c r="H3214" s="27"/>
      <c r="I3214" s="27"/>
      <c r="J3214" s="27"/>
      <c r="K3214" s="27"/>
      <c r="L3214" s="27"/>
      <c r="M3214" s="7"/>
      <c r="N3214" s="7"/>
      <c r="O3214" s="7"/>
      <c r="P3214" s="7"/>
      <c r="Q3214" s="7"/>
      <c r="R3214" s="7"/>
      <c r="S3214" s="7"/>
      <c r="T3214" s="7"/>
      <c r="U3214" s="7"/>
      <c r="V3214" s="7"/>
      <c r="W3214" s="7"/>
      <c r="X3214" s="7"/>
      <c r="Y3214" s="7"/>
      <c r="Z3214" s="7"/>
      <c r="AA3214" s="7"/>
      <c r="AB3214" s="7"/>
      <c r="AC3214" s="7"/>
    </row>
    <row r="3215" spans="1:29" ht="11.25" customHeight="1">
      <c r="A3215" s="58"/>
      <c r="B3215" s="58"/>
      <c r="C3215" s="27"/>
      <c r="D3215" s="27"/>
      <c r="E3215" s="27"/>
      <c r="F3215" s="27"/>
      <c r="G3215" s="27"/>
      <c r="H3215" s="27"/>
      <c r="I3215" s="27"/>
      <c r="J3215" s="27"/>
      <c r="K3215" s="27"/>
      <c r="L3215" s="27"/>
      <c r="M3215" s="7"/>
      <c r="N3215" s="7"/>
      <c r="O3215" s="7"/>
      <c r="P3215" s="7"/>
      <c r="Q3215" s="7"/>
      <c r="R3215" s="7"/>
      <c r="S3215" s="7"/>
      <c r="T3215" s="7"/>
      <c r="U3215" s="7"/>
      <c r="V3215" s="7"/>
      <c r="W3215" s="7"/>
      <c r="X3215" s="7"/>
      <c r="Y3215" s="7"/>
      <c r="Z3215" s="7"/>
      <c r="AA3215" s="7"/>
      <c r="AB3215" s="7"/>
      <c r="AC3215" s="7"/>
    </row>
    <row r="3216" spans="1:29" ht="11.25" customHeight="1">
      <c r="A3216" s="57">
        <f t="shared" ref="A3216" si="4840">A3212</f>
        <v>42717</v>
      </c>
      <c r="B3216" s="57"/>
      <c r="C3216" s="27"/>
      <c r="D3216" s="27"/>
      <c r="E3216" s="27"/>
      <c r="F3216" s="27"/>
      <c r="G3216" s="27"/>
      <c r="H3216" s="27"/>
      <c r="I3216" s="27"/>
      <c r="J3216" s="27"/>
      <c r="K3216" s="27"/>
      <c r="L3216" s="27"/>
      <c r="M3216" s="7"/>
      <c r="N3216" s="7"/>
      <c r="O3216" s="7"/>
      <c r="P3216" s="7"/>
      <c r="Q3216" s="7"/>
      <c r="R3216" s="7"/>
      <c r="S3216" s="7"/>
      <c r="T3216" s="7"/>
      <c r="U3216" s="7"/>
      <c r="V3216" s="7"/>
      <c r="W3216" s="7"/>
      <c r="X3216" s="7"/>
      <c r="Y3216" s="7"/>
      <c r="Z3216" s="7"/>
      <c r="AA3216" s="7"/>
      <c r="AB3216" s="7"/>
      <c r="AC3216" s="7"/>
    </row>
    <row r="3217" spans="1:29" ht="11.25" customHeight="1">
      <c r="A3217" s="57"/>
      <c r="B3217" s="57"/>
      <c r="C3217" s="27"/>
      <c r="D3217" s="27"/>
      <c r="E3217" s="27"/>
      <c r="F3217" s="27"/>
      <c r="G3217" s="27"/>
      <c r="H3217" s="27"/>
      <c r="I3217" s="27"/>
      <c r="J3217" s="27"/>
      <c r="K3217" s="27"/>
      <c r="L3217" s="27"/>
      <c r="M3217" s="7"/>
      <c r="N3217" s="7"/>
      <c r="O3217" s="7"/>
      <c r="P3217" s="7"/>
      <c r="Q3217" s="7"/>
      <c r="R3217" s="7"/>
      <c r="S3217" s="7"/>
      <c r="T3217" s="7"/>
      <c r="U3217" s="7"/>
      <c r="V3217" s="7"/>
      <c r="W3217" s="7"/>
      <c r="X3217" s="7"/>
      <c r="Y3217" s="7"/>
      <c r="Z3217" s="7"/>
      <c r="AA3217" s="7"/>
      <c r="AB3217" s="7"/>
      <c r="AC3217" s="7"/>
    </row>
    <row r="3218" spans="1:29" ht="11.25" customHeight="1">
      <c r="A3218" s="54" t="str">
        <f>IF(COUNTIF($AE$18:$AE$60,A3212)=1,VLOOKUP(A3212,$AE$18:$AF$60,2,0),"")</f>
        <v/>
      </c>
      <c r="B3218" s="54"/>
      <c r="C3218" s="27"/>
      <c r="D3218" s="27"/>
      <c r="E3218" s="27"/>
      <c r="F3218" s="27"/>
      <c r="G3218" s="27"/>
      <c r="H3218" s="27"/>
      <c r="I3218" s="27"/>
      <c r="J3218" s="27"/>
      <c r="K3218" s="27"/>
      <c r="L3218" s="27"/>
      <c r="M3218" s="7"/>
      <c r="N3218" s="7"/>
      <c r="O3218" s="7"/>
      <c r="P3218" s="7"/>
      <c r="Q3218" s="7"/>
      <c r="R3218" s="7"/>
      <c r="S3218" s="7"/>
      <c r="T3218" s="7"/>
      <c r="U3218" s="7"/>
      <c r="V3218" s="7"/>
      <c r="W3218" s="7"/>
      <c r="X3218" s="7"/>
      <c r="Y3218" s="7"/>
      <c r="Z3218" s="7"/>
      <c r="AA3218" s="7"/>
      <c r="AB3218" s="7"/>
      <c r="AC3218" s="7"/>
    </row>
    <row r="3219" spans="1:29" ht="11.25" customHeight="1">
      <c r="A3219" s="55"/>
      <c r="B3219" s="55"/>
      <c r="C3219" s="29"/>
      <c r="D3219" s="29"/>
      <c r="E3219" s="29"/>
      <c r="F3219" s="29"/>
      <c r="G3219" s="29"/>
      <c r="H3219" s="29"/>
      <c r="I3219" s="29"/>
      <c r="J3219" s="29"/>
      <c r="K3219" s="29"/>
      <c r="L3219" s="29"/>
      <c r="M3219" s="11"/>
      <c r="N3219" s="11"/>
      <c r="O3219" s="11"/>
      <c r="P3219" s="11"/>
      <c r="Q3219" s="11"/>
      <c r="R3219" s="11"/>
      <c r="S3219" s="11"/>
      <c r="T3219" s="11"/>
      <c r="U3219" s="11"/>
      <c r="V3219" s="7"/>
      <c r="W3219" s="7"/>
      <c r="X3219" s="7"/>
      <c r="Y3219" s="7"/>
      <c r="Z3219" s="7"/>
      <c r="AA3219" s="7"/>
      <c r="AB3219" s="7"/>
      <c r="AC3219" s="7"/>
    </row>
    <row r="3220" spans="1:29" ht="11.25" customHeight="1">
      <c r="A3220" s="30"/>
      <c r="B3220" s="30"/>
      <c r="C3220" s="27"/>
      <c r="D3220" s="27"/>
      <c r="E3220" s="27"/>
      <c r="F3220" s="27"/>
      <c r="G3220" s="27"/>
      <c r="H3220" s="27"/>
      <c r="I3220" s="27"/>
      <c r="J3220" s="27"/>
      <c r="K3220" s="27"/>
      <c r="L3220" s="27"/>
      <c r="M3220" s="7"/>
      <c r="N3220" s="7"/>
      <c r="O3220" s="7"/>
      <c r="P3220" s="7"/>
      <c r="Q3220" s="7"/>
      <c r="R3220" s="7"/>
      <c r="S3220" s="7"/>
      <c r="T3220" s="7"/>
      <c r="U3220" s="7"/>
      <c r="V3220" s="7"/>
      <c r="W3220" s="7"/>
      <c r="X3220" s="7"/>
      <c r="Y3220" s="7"/>
      <c r="Z3220" s="7"/>
      <c r="AA3220" s="7"/>
      <c r="AB3220" s="7"/>
      <c r="AC3220" s="7"/>
    </row>
    <row r="3221" spans="1:29" ht="11.25" customHeight="1">
      <c r="A3221" s="58">
        <f t="shared" ref="A3221" si="4841">A3212+1</f>
        <v>42718</v>
      </c>
      <c r="B3221" s="58"/>
      <c r="C3221" s="27"/>
      <c r="D3221" s="27"/>
      <c r="E3221" s="27"/>
      <c r="F3221" s="27"/>
      <c r="G3221" s="27"/>
      <c r="H3221" s="27"/>
      <c r="I3221" s="27"/>
      <c r="J3221" s="27"/>
      <c r="K3221" s="27"/>
      <c r="L3221" s="27"/>
      <c r="M3221" s="7"/>
      <c r="N3221" s="7"/>
      <c r="O3221" s="7"/>
      <c r="P3221" s="7"/>
      <c r="Q3221" s="7"/>
      <c r="R3221" s="7"/>
      <c r="S3221" s="7"/>
      <c r="T3221" s="7"/>
      <c r="U3221" s="7"/>
      <c r="V3221" s="7"/>
      <c r="W3221" s="7"/>
      <c r="X3221" s="7"/>
      <c r="Y3221" s="7"/>
      <c r="Z3221" s="7"/>
      <c r="AA3221" s="7"/>
      <c r="AB3221" s="7"/>
      <c r="AC3221" s="7"/>
    </row>
    <row r="3222" spans="1:29" ht="11.25" customHeight="1">
      <c r="A3222" s="58"/>
      <c r="B3222" s="58"/>
      <c r="C3222" s="27"/>
      <c r="D3222" s="27"/>
      <c r="E3222" s="27"/>
      <c r="F3222" s="27"/>
      <c r="G3222" s="27"/>
      <c r="H3222" s="27"/>
      <c r="I3222" s="27"/>
      <c r="J3222" s="27"/>
      <c r="K3222" s="27"/>
      <c r="L3222" s="27"/>
      <c r="M3222" s="7"/>
      <c r="N3222" s="7"/>
      <c r="O3222" s="7"/>
      <c r="P3222" s="7"/>
      <c r="Q3222" s="7"/>
      <c r="R3222" s="7"/>
      <c r="S3222" s="7"/>
      <c r="T3222" s="7"/>
      <c r="U3222" s="7"/>
      <c r="V3222" s="7"/>
      <c r="W3222" s="7"/>
      <c r="X3222" s="7"/>
      <c r="Y3222" s="7"/>
      <c r="Z3222" s="7"/>
      <c r="AA3222" s="7"/>
      <c r="AB3222" s="7"/>
      <c r="AC3222" s="7"/>
    </row>
    <row r="3223" spans="1:29" ht="11.25" customHeight="1">
      <c r="A3223" s="58"/>
      <c r="B3223" s="58"/>
      <c r="C3223" s="27"/>
      <c r="D3223" s="27"/>
      <c r="E3223" s="27"/>
      <c r="F3223" s="27"/>
      <c r="G3223" s="27"/>
      <c r="H3223" s="27"/>
      <c r="I3223" s="27"/>
      <c r="J3223" s="27"/>
      <c r="K3223" s="27"/>
      <c r="L3223" s="27"/>
      <c r="M3223" s="7"/>
      <c r="N3223" s="7"/>
      <c r="O3223" s="7"/>
      <c r="P3223" s="7"/>
      <c r="Q3223" s="7"/>
      <c r="R3223" s="7"/>
      <c r="S3223" s="7"/>
      <c r="T3223" s="7"/>
      <c r="U3223" s="7"/>
      <c r="V3223" s="7"/>
      <c r="W3223" s="7"/>
      <c r="X3223" s="7"/>
      <c r="Y3223" s="7"/>
      <c r="Z3223" s="7"/>
      <c r="AA3223" s="7"/>
      <c r="AB3223" s="7"/>
      <c r="AC3223" s="7"/>
    </row>
    <row r="3224" spans="1:29" ht="11.25" customHeight="1">
      <c r="A3224" s="58"/>
      <c r="B3224" s="58"/>
      <c r="C3224" s="27"/>
      <c r="D3224" s="27"/>
      <c r="E3224" s="27"/>
      <c r="F3224" s="27"/>
      <c r="G3224" s="27"/>
      <c r="H3224" s="27"/>
      <c r="I3224" s="27"/>
      <c r="J3224" s="27"/>
      <c r="K3224" s="27"/>
      <c r="L3224" s="27"/>
      <c r="M3224" s="7"/>
      <c r="N3224" s="7"/>
      <c r="O3224" s="7"/>
      <c r="P3224" s="7"/>
      <c r="Q3224" s="7"/>
      <c r="R3224" s="7"/>
      <c r="S3224" s="7"/>
      <c r="T3224" s="7"/>
      <c r="U3224" s="7"/>
      <c r="V3224" s="7"/>
      <c r="W3224" s="7"/>
      <c r="X3224" s="7"/>
      <c r="Y3224" s="7"/>
      <c r="Z3224" s="7"/>
      <c r="AA3224" s="7"/>
      <c r="AB3224" s="7"/>
      <c r="AC3224" s="7"/>
    </row>
    <row r="3225" spans="1:29" ht="11.25" customHeight="1">
      <c r="A3225" s="57">
        <f t="shared" ref="A3225" si="4842">A3221</f>
        <v>42718</v>
      </c>
      <c r="B3225" s="57"/>
      <c r="C3225" s="27"/>
      <c r="D3225" s="27"/>
      <c r="E3225" s="27"/>
      <c r="F3225" s="27"/>
      <c r="G3225" s="27"/>
      <c r="H3225" s="27"/>
      <c r="I3225" s="27"/>
      <c r="J3225" s="27"/>
      <c r="K3225" s="27"/>
      <c r="L3225" s="27"/>
      <c r="M3225" s="7"/>
      <c r="N3225" s="7"/>
      <c r="O3225" s="7"/>
      <c r="P3225" s="7"/>
      <c r="Q3225" s="7"/>
      <c r="R3225" s="7"/>
      <c r="S3225" s="7"/>
      <c r="T3225" s="7"/>
      <c r="U3225" s="7"/>
      <c r="V3225" s="7"/>
      <c r="W3225" s="7"/>
      <c r="X3225" s="7"/>
      <c r="Y3225" s="7"/>
      <c r="Z3225" s="7"/>
      <c r="AA3225" s="7"/>
      <c r="AB3225" s="7"/>
      <c r="AC3225" s="7"/>
    </row>
    <row r="3226" spans="1:29" ht="11.25" customHeight="1">
      <c r="A3226" s="57"/>
      <c r="B3226" s="57"/>
      <c r="C3226" s="27"/>
      <c r="D3226" s="27"/>
      <c r="E3226" s="27"/>
      <c r="F3226" s="27"/>
      <c r="G3226" s="27"/>
      <c r="H3226" s="27"/>
      <c r="I3226" s="27"/>
      <c r="J3226" s="27"/>
      <c r="K3226" s="27"/>
      <c r="L3226" s="27"/>
      <c r="M3226" s="7"/>
      <c r="N3226" s="7"/>
      <c r="O3226" s="7"/>
      <c r="P3226" s="7"/>
      <c r="Q3226" s="7"/>
      <c r="R3226" s="7"/>
      <c r="S3226" s="7"/>
      <c r="T3226" s="7"/>
      <c r="U3226" s="7"/>
      <c r="V3226" s="7"/>
      <c r="W3226" s="7"/>
      <c r="X3226" s="7"/>
      <c r="Y3226" s="7"/>
      <c r="Z3226" s="7"/>
      <c r="AA3226" s="7"/>
      <c r="AB3226" s="7"/>
      <c r="AC3226" s="7"/>
    </row>
    <row r="3227" spans="1:29" ht="11.25" customHeight="1">
      <c r="A3227" s="54" t="str">
        <f>IF(COUNTIF($AE$18:$AE$60,A3221)=1,VLOOKUP(A3221,$AE$18:$AF$60,2,0),"")</f>
        <v/>
      </c>
      <c r="B3227" s="54"/>
      <c r="C3227" s="27"/>
      <c r="D3227" s="27"/>
      <c r="E3227" s="27"/>
      <c r="F3227" s="27"/>
      <c r="G3227" s="27"/>
      <c r="H3227" s="27"/>
      <c r="I3227" s="27"/>
      <c r="J3227" s="27"/>
      <c r="K3227" s="27"/>
      <c r="L3227" s="27"/>
      <c r="M3227" s="7"/>
      <c r="N3227" s="7"/>
      <c r="O3227" s="7"/>
      <c r="P3227" s="7"/>
      <c r="Q3227" s="7"/>
      <c r="R3227" s="7"/>
      <c r="S3227" s="7"/>
      <c r="T3227" s="7"/>
      <c r="U3227" s="7"/>
      <c r="V3227" s="7"/>
      <c r="W3227" s="7"/>
      <c r="X3227" s="7"/>
      <c r="Y3227" s="7"/>
      <c r="Z3227" s="7"/>
      <c r="AA3227" s="7"/>
      <c r="AB3227" s="7"/>
      <c r="AC3227" s="7"/>
    </row>
    <row r="3228" spans="1:29" ht="11.25" customHeight="1">
      <c r="A3228" s="55"/>
      <c r="B3228" s="55"/>
      <c r="C3228" s="29"/>
      <c r="D3228" s="29"/>
      <c r="E3228" s="29"/>
      <c r="F3228" s="29"/>
      <c r="G3228" s="29"/>
      <c r="H3228" s="29"/>
      <c r="I3228" s="29"/>
      <c r="J3228" s="29"/>
      <c r="K3228" s="29"/>
      <c r="L3228" s="29"/>
      <c r="M3228" s="11"/>
      <c r="N3228" s="11"/>
      <c r="O3228" s="11"/>
      <c r="P3228" s="11"/>
      <c r="Q3228" s="11"/>
      <c r="R3228" s="11"/>
      <c r="S3228" s="11"/>
      <c r="T3228" s="11"/>
      <c r="U3228" s="11"/>
      <c r="V3228" s="7"/>
      <c r="W3228" s="7"/>
      <c r="X3228" s="7"/>
      <c r="Y3228" s="7"/>
      <c r="Z3228" s="7"/>
      <c r="AA3228" s="7"/>
      <c r="AB3228" s="7"/>
      <c r="AC3228" s="7"/>
    </row>
    <row r="3229" spans="1:29" ht="11.25" customHeight="1">
      <c r="A3229" s="30"/>
      <c r="B3229" s="30"/>
      <c r="C3229" s="27"/>
      <c r="D3229" s="27"/>
      <c r="E3229" s="27"/>
      <c r="F3229" s="27"/>
      <c r="G3229" s="27"/>
      <c r="H3229" s="27"/>
      <c r="I3229" s="27"/>
      <c r="J3229" s="27"/>
      <c r="K3229" s="27"/>
      <c r="L3229" s="27"/>
      <c r="M3229" s="7"/>
      <c r="N3229" s="7"/>
      <c r="O3229" s="7"/>
      <c r="P3229" s="7"/>
      <c r="Q3229" s="7"/>
      <c r="R3229" s="7"/>
      <c r="S3229" s="7"/>
      <c r="T3229" s="7"/>
      <c r="U3229" s="7"/>
      <c r="V3229" s="7"/>
      <c r="W3229" s="7"/>
      <c r="X3229" s="7"/>
      <c r="Y3229" s="7"/>
      <c r="Z3229" s="7"/>
      <c r="AA3229" s="7"/>
      <c r="AB3229" s="7"/>
      <c r="AC3229" s="7"/>
    </row>
    <row r="3230" spans="1:29" ht="11.25" customHeight="1">
      <c r="A3230" s="58">
        <f t="shared" ref="A3230" si="4843">A3221+1</f>
        <v>42719</v>
      </c>
      <c r="B3230" s="58"/>
      <c r="C3230" s="27"/>
      <c r="D3230" s="27"/>
      <c r="E3230" s="27"/>
      <c r="F3230" s="27"/>
      <c r="G3230" s="27"/>
      <c r="H3230" s="27"/>
      <c r="I3230" s="27"/>
      <c r="J3230" s="27"/>
      <c r="K3230" s="27"/>
      <c r="L3230" s="27"/>
      <c r="M3230" s="7"/>
      <c r="N3230" s="7"/>
      <c r="O3230" s="7"/>
      <c r="P3230" s="7"/>
      <c r="Q3230" s="7"/>
      <c r="R3230" s="7"/>
      <c r="S3230" s="7"/>
      <c r="T3230" s="7"/>
      <c r="U3230" s="7"/>
      <c r="V3230" s="7"/>
      <c r="W3230" s="7"/>
      <c r="X3230" s="7"/>
      <c r="Y3230" s="7"/>
      <c r="Z3230" s="7"/>
      <c r="AA3230" s="7"/>
      <c r="AB3230" s="7"/>
      <c r="AC3230" s="7"/>
    </row>
    <row r="3231" spans="1:29" ht="11.25" customHeight="1">
      <c r="A3231" s="58"/>
      <c r="B3231" s="58"/>
      <c r="C3231" s="27"/>
      <c r="D3231" s="27"/>
      <c r="E3231" s="27"/>
      <c r="F3231" s="27"/>
      <c r="G3231" s="27"/>
      <c r="H3231" s="27"/>
      <c r="I3231" s="27"/>
      <c r="J3231" s="27"/>
      <c r="K3231" s="27"/>
      <c r="L3231" s="27"/>
      <c r="M3231" s="7"/>
      <c r="N3231" s="7"/>
      <c r="O3231" s="7"/>
      <c r="P3231" s="7"/>
      <c r="Q3231" s="7"/>
      <c r="R3231" s="7"/>
      <c r="S3231" s="7"/>
      <c r="T3231" s="7"/>
      <c r="U3231" s="7"/>
      <c r="V3231" s="7"/>
      <c r="W3231" s="7"/>
      <c r="X3231" s="7"/>
      <c r="Y3231" s="7"/>
      <c r="Z3231" s="7"/>
      <c r="AA3231" s="7"/>
      <c r="AB3231" s="7"/>
      <c r="AC3231" s="7"/>
    </row>
    <row r="3232" spans="1:29" ht="11.25" customHeight="1">
      <c r="A3232" s="58"/>
      <c r="B3232" s="58"/>
      <c r="C3232" s="27"/>
      <c r="D3232" s="27"/>
      <c r="E3232" s="27"/>
      <c r="F3232" s="27"/>
      <c r="G3232" s="27"/>
      <c r="H3232" s="27"/>
      <c r="I3232" s="27"/>
      <c r="J3232" s="27"/>
      <c r="K3232" s="27"/>
      <c r="L3232" s="27"/>
      <c r="M3232" s="7"/>
      <c r="N3232" s="7"/>
      <c r="O3232" s="7"/>
      <c r="P3232" s="7"/>
      <c r="Q3232" s="7"/>
      <c r="R3232" s="7"/>
      <c r="S3232" s="7"/>
      <c r="T3232" s="7"/>
      <c r="U3232" s="7"/>
      <c r="V3232" s="7"/>
      <c r="W3232" s="7"/>
      <c r="X3232" s="7"/>
      <c r="Y3232" s="7"/>
      <c r="Z3232" s="7"/>
      <c r="AA3232" s="7"/>
      <c r="AB3232" s="7"/>
      <c r="AC3232" s="7"/>
    </row>
    <row r="3233" spans="1:29" ht="11.25" customHeight="1">
      <c r="A3233" s="58"/>
      <c r="B3233" s="58"/>
      <c r="C3233" s="27"/>
      <c r="D3233" s="27"/>
      <c r="E3233" s="27"/>
      <c r="F3233" s="27"/>
      <c r="G3233" s="27"/>
      <c r="H3233" s="27"/>
      <c r="I3233" s="27"/>
      <c r="J3233" s="27"/>
      <c r="K3233" s="27"/>
      <c r="L3233" s="27"/>
      <c r="M3233" s="7"/>
      <c r="N3233" s="7"/>
      <c r="O3233" s="7"/>
      <c r="P3233" s="7"/>
      <c r="Q3233" s="7"/>
      <c r="R3233" s="7"/>
      <c r="S3233" s="7"/>
      <c r="T3233" s="7"/>
      <c r="U3233" s="7"/>
      <c r="V3233" s="7"/>
      <c r="W3233" s="7"/>
      <c r="X3233" s="7"/>
      <c r="Y3233" s="7"/>
      <c r="Z3233" s="7"/>
      <c r="AA3233" s="7"/>
      <c r="AB3233" s="7"/>
      <c r="AC3233" s="7"/>
    </row>
    <row r="3234" spans="1:29" ht="11.25" customHeight="1">
      <c r="A3234" s="57">
        <f t="shared" ref="A3234" si="4844">A3230</f>
        <v>42719</v>
      </c>
      <c r="B3234" s="57"/>
      <c r="C3234" s="27"/>
      <c r="D3234" s="27"/>
      <c r="E3234" s="27"/>
      <c r="F3234" s="27"/>
      <c r="G3234" s="27"/>
      <c r="H3234" s="27"/>
      <c r="I3234" s="27"/>
      <c r="J3234" s="27"/>
      <c r="K3234" s="27"/>
      <c r="L3234" s="27"/>
      <c r="M3234" s="7"/>
      <c r="N3234" s="7"/>
      <c r="O3234" s="7"/>
      <c r="P3234" s="27"/>
      <c r="Q3234" s="27"/>
      <c r="R3234" s="27"/>
      <c r="S3234" s="27"/>
      <c r="T3234" s="27"/>
      <c r="U3234" s="27"/>
      <c r="V3234" s="27"/>
      <c r="W3234" s="7"/>
      <c r="X3234" s="7"/>
      <c r="Y3234" s="7"/>
      <c r="Z3234" s="7"/>
      <c r="AA3234" s="7"/>
      <c r="AB3234" s="7"/>
      <c r="AC3234" s="7"/>
    </row>
    <row r="3235" spans="1:29" ht="11.25" customHeight="1">
      <c r="A3235" s="57"/>
      <c r="B3235" s="57"/>
      <c r="C3235" s="27"/>
      <c r="D3235" s="27"/>
      <c r="E3235" s="27"/>
      <c r="F3235" s="27"/>
      <c r="G3235" s="27"/>
      <c r="H3235" s="27"/>
      <c r="I3235" s="27"/>
      <c r="J3235" s="27"/>
      <c r="K3235" s="27"/>
      <c r="L3235" s="27"/>
      <c r="M3235" s="7"/>
      <c r="N3235" s="7"/>
      <c r="O3235" s="7"/>
      <c r="P3235" s="27"/>
      <c r="Q3235" s="27"/>
      <c r="R3235" s="27"/>
      <c r="S3235" s="27"/>
      <c r="T3235" s="27"/>
      <c r="U3235" s="27"/>
      <c r="V3235" s="27"/>
      <c r="W3235" s="7"/>
      <c r="X3235" s="7"/>
      <c r="Y3235" s="7"/>
      <c r="Z3235" s="7"/>
      <c r="AA3235" s="7"/>
      <c r="AB3235" s="7"/>
      <c r="AC3235" s="7"/>
    </row>
    <row r="3236" spans="1:29" ht="11.25" customHeight="1">
      <c r="A3236" s="54" t="str">
        <f>IF(COUNTIF($AE$18:$AE$60,A3230)=1,VLOOKUP(A3230,$AE$18:$AF$60,2,0),"")</f>
        <v/>
      </c>
      <c r="B3236" s="54"/>
      <c r="C3236" s="27"/>
      <c r="D3236" s="27"/>
      <c r="E3236" s="27"/>
      <c r="F3236" s="27"/>
      <c r="G3236" s="27"/>
      <c r="H3236" s="27"/>
      <c r="I3236" s="27"/>
      <c r="J3236" s="27"/>
      <c r="K3236" s="27"/>
      <c r="L3236" s="27"/>
      <c r="M3236" s="7"/>
      <c r="N3236" s="7"/>
      <c r="O3236" s="7"/>
      <c r="P3236" s="27"/>
      <c r="Q3236" s="27"/>
      <c r="R3236" s="27"/>
      <c r="S3236" s="27"/>
      <c r="T3236" s="27"/>
      <c r="U3236" s="27"/>
      <c r="V3236" s="27"/>
      <c r="W3236" s="7"/>
      <c r="X3236" s="7"/>
      <c r="Y3236" s="7"/>
      <c r="Z3236" s="7"/>
      <c r="AA3236" s="7"/>
      <c r="AB3236" s="7"/>
      <c r="AC3236" s="7"/>
    </row>
    <row r="3237" spans="1:29" ht="11.25" customHeight="1">
      <c r="A3237" s="55"/>
      <c r="B3237" s="55"/>
      <c r="C3237" s="29"/>
      <c r="D3237" s="29"/>
      <c r="E3237" s="29"/>
      <c r="F3237" s="29"/>
      <c r="G3237" s="29"/>
      <c r="H3237" s="29"/>
      <c r="I3237" s="29"/>
      <c r="J3237" s="29"/>
      <c r="K3237" s="29"/>
      <c r="L3237" s="29"/>
      <c r="M3237" s="11"/>
      <c r="N3237" s="11"/>
      <c r="O3237" s="11"/>
      <c r="P3237" s="29"/>
      <c r="Q3237" s="29"/>
      <c r="R3237" s="29"/>
      <c r="S3237" s="29"/>
      <c r="T3237" s="29"/>
      <c r="U3237" s="29"/>
      <c r="V3237" s="27"/>
      <c r="W3237" s="7"/>
      <c r="X3237" s="7"/>
      <c r="Y3237" s="7"/>
      <c r="Z3237" s="7"/>
      <c r="AA3237" s="7"/>
      <c r="AB3237" s="7"/>
      <c r="AC3237" s="7"/>
    </row>
    <row r="3238" spans="1:29" ht="11.25" customHeight="1">
      <c r="A3238" s="7"/>
      <c r="B3238" s="7"/>
      <c r="C3238" s="27"/>
      <c r="D3238" s="27"/>
      <c r="E3238" s="27"/>
      <c r="F3238" s="27"/>
      <c r="G3238" s="27"/>
      <c r="H3238" s="27"/>
      <c r="I3238" s="27"/>
      <c r="J3238" s="27"/>
      <c r="K3238" s="27"/>
      <c r="L3238" s="27"/>
      <c r="M3238" s="7"/>
      <c r="N3238" s="7"/>
      <c r="O3238" s="7"/>
      <c r="P3238" s="27"/>
      <c r="Q3238" s="27"/>
      <c r="R3238" s="27"/>
      <c r="S3238" s="27"/>
      <c r="T3238" s="27"/>
      <c r="U3238" s="27"/>
      <c r="V3238" s="27"/>
      <c r="W3238" s="7"/>
      <c r="X3238" s="7"/>
      <c r="Y3238" s="7"/>
      <c r="Z3238" s="7"/>
      <c r="AA3238" s="7"/>
      <c r="AB3238" s="7"/>
      <c r="AC3238" s="7"/>
    </row>
    <row r="3239" spans="1:29" ht="11.25" customHeight="1">
      <c r="A3239" s="58">
        <f t="shared" ref="A3239" si="4845">A3230+1</f>
        <v>42720</v>
      </c>
      <c r="B3239" s="58"/>
      <c r="C3239" s="27"/>
      <c r="D3239" s="27"/>
      <c r="E3239" s="27"/>
      <c r="F3239" s="27"/>
      <c r="G3239" s="27"/>
      <c r="H3239" s="27"/>
      <c r="I3239" s="27"/>
      <c r="J3239" s="27"/>
      <c r="K3239" s="27"/>
      <c r="L3239" s="27"/>
      <c r="M3239" s="7"/>
      <c r="N3239" s="7"/>
      <c r="O3239" s="7"/>
      <c r="P3239" s="27"/>
      <c r="Q3239" s="27"/>
      <c r="R3239" s="27"/>
      <c r="S3239" s="27"/>
      <c r="T3239" s="27"/>
      <c r="U3239" s="27"/>
      <c r="V3239" s="27"/>
      <c r="X3239" s="47">
        <f t="shared" ref="X3239" si="4846">IF(DAY(A3203)&gt;$AD$5,DATE(YEAR(A3203),MONTH(A3203),1),DATE(YEAR(A3203),MONTH(A3203)-1,1))</f>
        <v>42705</v>
      </c>
      <c r="Y3239" s="47"/>
      <c r="Z3239" s="47"/>
      <c r="AA3239" s="47"/>
      <c r="AB3239" s="47"/>
      <c r="AC3239" s="18" t="str">
        <f t="shared" ref="AC3239" si="4847">IF(AB3246&lt;&gt;"",IF(EOMONTH(Y3239,0)&gt;AB3246,AB3246+1,""),"")</f>
        <v/>
      </c>
    </row>
    <row r="3240" spans="1:29" ht="11.25" customHeight="1">
      <c r="A3240" s="58"/>
      <c r="B3240" s="58"/>
      <c r="C3240" s="27"/>
      <c r="D3240" s="27"/>
      <c r="E3240" s="27"/>
      <c r="F3240" s="27"/>
      <c r="G3240" s="27"/>
      <c r="H3240" s="27"/>
      <c r="I3240" s="27"/>
      <c r="J3240" s="27"/>
      <c r="K3240" s="27"/>
      <c r="L3240" s="27"/>
      <c r="M3240" s="7"/>
      <c r="N3240" s="7"/>
      <c r="O3240" s="7"/>
      <c r="P3240" s="27"/>
      <c r="Q3240" s="27"/>
      <c r="R3240" s="27"/>
      <c r="S3240" s="27"/>
      <c r="T3240" s="27"/>
      <c r="U3240" s="27"/>
      <c r="V3240" s="27"/>
      <c r="W3240" s="7" t="s">
        <v>35</v>
      </c>
      <c r="X3240" s="18" t="str">
        <f t="shared" ref="X3240" si="4848">IF(WEEKDAY(X3239,2)=1,DATE(YEAR(X3239),MONTH(X3239),1),"")</f>
        <v/>
      </c>
      <c r="Y3240" s="18">
        <f t="shared" ref="Y3240:AA3240" si="4849">X3246+1</f>
        <v>42709</v>
      </c>
      <c r="Z3240" s="18">
        <f t="shared" si="4849"/>
        <v>42716</v>
      </c>
      <c r="AA3240" s="18">
        <f t="shared" si="4849"/>
        <v>42723</v>
      </c>
      <c r="AB3240" s="18">
        <f t="shared" ref="AB3240" si="4850">IF(AA3246&lt;&gt;"",IF(EOMONTH(X3239,0)&gt;AA3246,AA3246+1,""),"")</f>
        <v>42730</v>
      </c>
      <c r="AC3240" s="18" t="str">
        <f t="shared" ref="AC3240" si="4851">IF(AB3246&lt;&gt;"",IF(EOMONTH(X3239,0)&gt;AB3246,AB3246+1,""),"")</f>
        <v/>
      </c>
    </row>
    <row r="3241" spans="1:29" ht="11.25" customHeight="1">
      <c r="A3241" s="58"/>
      <c r="B3241" s="58"/>
      <c r="C3241" s="27"/>
      <c r="D3241" s="27"/>
      <c r="E3241" s="27"/>
      <c r="F3241" s="27"/>
      <c r="G3241" s="27"/>
      <c r="H3241" s="27"/>
      <c r="I3241" s="27"/>
      <c r="J3241" s="27"/>
      <c r="K3241" s="27"/>
      <c r="L3241" s="27"/>
      <c r="M3241" s="27"/>
      <c r="N3241" s="27"/>
      <c r="O3241" s="27"/>
      <c r="P3241" s="27"/>
      <c r="Q3241" s="27"/>
      <c r="R3241" s="27"/>
      <c r="S3241" s="27"/>
      <c r="T3241" s="27"/>
      <c r="U3241" s="27"/>
      <c r="V3241" s="27"/>
      <c r="W3241" s="7" t="s">
        <v>36</v>
      </c>
      <c r="X3241" s="18" t="str">
        <f t="shared" ref="X3241" si="4852">IF(X3240&lt;&gt;"",X3240+1,IF(WEEKDAY(X3239,2)=2,DATE(YEAR(X3239),MONTH(X3239),1),""))</f>
        <v/>
      </c>
      <c r="Y3241" s="18">
        <f t="shared" ref="Y3241:Y3246" si="4853">Y3240+1</f>
        <v>42710</v>
      </c>
      <c r="Z3241" s="18">
        <f t="shared" ref="Z3241:Z3246" si="4854">Z3240+1</f>
        <v>42717</v>
      </c>
      <c r="AA3241" s="18">
        <f t="shared" ref="AA3241:AA3246" si="4855">AA3240+1</f>
        <v>42724</v>
      </c>
      <c r="AB3241" s="18">
        <f t="shared" ref="AB3241" si="4856">IF(AB3240&lt;&gt;"",IF(EOMONTH(X3239,0)&gt;AB3240,AB3240+1,""),"")</f>
        <v>42731</v>
      </c>
      <c r="AC3241" s="18" t="str">
        <f t="shared" ref="AC3241" si="4857">IF(AC3240&lt;&gt;"",IF(EOMONTH(Y3239,0)&gt;AC3240,AC3240+1,""),"")</f>
        <v/>
      </c>
    </row>
    <row r="3242" spans="1:29" ht="11.25" customHeight="1">
      <c r="A3242" s="58"/>
      <c r="B3242" s="58"/>
      <c r="C3242" s="27"/>
      <c r="D3242" s="27"/>
      <c r="E3242" s="27"/>
      <c r="F3242" s="27"/>
      <c r="G3242" s="27"/>
      <c r="H3242" s="27"/>
      <c r="I3242" s="27"/>
      <c r="J3242" s="27"/>
      <c r="K3242" s="27"/>
      <c r="L3242" s="27"/>
      <c r="M3242" s="27"/>
      <c r="N3242" s="27"/>
      <c r="O3242" s="27"/>
      <c r="P3242" s="27"/>
      <c r="Q3242" s="27"/>
      <c r="R3242" s="27"/>
      <c r="S3242" s="27"/>
      <c r="T3242" s="27"/>
      <c r="U3242" s="27"/>
      <c r="V3242" s="27"/>
      <c r="W3242" s="7" t="s">
        <v>35</v>
      </c>
      <c r="X3242" s="18" t="str">
        <f t="shared" ref="X3242" si="4858">IF(X3241&lt;&gt;"",X3241+1,IF(WEEKDAY(X3239,2)=3,DATE(YEAR(X3239),MONTH(X3239),1),""))</f>
        <v/>
      </c>
      <c r="Y3242" s="18">
        <f t="shared" si="4853"/>
        <v>42711</v>
      </c>
      <c r="Z3242" s="18">
        <f t="shared" si="4854"/>
        <v>42718</v>
      </c>
      <c r="AA3242" s="18">
        <f t="shared" si="4855"/>
        <v>42725</v>
      </c>
      <c r="AB3242" s="18">
        <f t="shared" ref="AB3242" si="4859">IF(AB3241&lt;&gt;"",IF(EOMONTH(X3239,0)&gt;AB3241,AB3241+1,""),"")</f>
        <v>42732</v>
      </c>
      <c r="AC3242" s="18" t="str">
        <f t="shared" ref="AC3242" si="4860">IF(AC3241&lt;&gt;"",IF(EOMONTH(Y3239,0)&gt;AC3241,AC3241+1,""),"")</f>
        <v/>
      </c>
    </row>
    <row r="3243" spans="1:29" ht="11.25" customHeight="1">
      <c r="A3243" s="57">
        <f t="shared" ref="A3243" si="4861">A3239</f>
        <v>42720</v>
      </c>
      <c r="B3243" s="57"/>
      <c r="C3243" s="27"/>
      <c r="D3243" s="27"/>
      <c r="E3243" s="27"/>
      <c r="F3243" s="27"/>
      <c r="G3243" s="27"/>
      <c r="H3243" s="27"/>
      <c r="I3243" s="27"/>
      <c r="J3243" s="27"/>
      <c r="K3243" s="27"/>
      <c r="L3243" s="27"/>
      <c r="M3243" s="27"/>
      <c r="N3243" s="27"/>
      <c r="O3243" s="27"/>
      <c r="P3243" s="27"/>
      <c r="Q3243" s="27"/>
      <c r="R3243" s="27"/>
      <c r="S3243" s="27"/>
      <c r="T3243" s="27"/>
      <c r="U3243" s="27"/>
      <c r="V3243" s="27"/>
      <c r="W3243" s="7" t="s">
        <v>36</v>
      </c>
      <c r="X3243" s="18">
        <f t="shared" ref="X3243" si="4862">IF(X3242&lt;&gt;"",X3242+1,IF(WEEKDAY(X3239,2)=4,DATE(YEAR(X3239),MONTH(X3239),1),""))</f>
        <v>42705</v>
      </c>
      <c r="Y3243" s="18">
        <f t="shared" si="4853"/>
        <v>42712</v>
      </c>
      <c r="Z3243" s="18">
        <f t="shared" si="4854"/>
        <v>42719</v>
      </c>
      <c r="AA3243" s="18">
        <f t="shared" si="4855"/>
        <v>42726</v>
      </c>
      <c r="AB3243" s="18">
        <f t="shared" ref="AB3243" si="4863">IF(AB3242&lt;&gt;"",IF(EOMONTH(X3239,0)&gt;AB3242,AB3242+1,""),"")</f>
        <v>42733</v>
      </c>
      <c r="AC3243" s="18" t="str">
        <f t="shared" ref="AC3243" si="4864">IF(AC3242&lt;&gt;"",IF(EOMONTH(Y3239,0)&gt;AC3242,AC3242+1,""),"")</f>
        <v/>
      </c>
    </row>
    <row r="3244" spans="1:29" ht="11.25" customHeight="1">
      <c r="A3244" s="57"/>
      <c r="B3244" s="57"/>
      <c r="C3244" s="27"/>
      <c r="D3244" s="27"/>
      <c r="E3244" s="27"/>
      <c r="F3244" s="27"/>
      <c r="G3244" s="27"/>
      <c r="H3244" s="27"/>
      <c r="I3244" s="27"/>
      <c r="J3244" s="27"/>
      <c r="K3244" s="27"/>
      <c r="L3244" s="27"/>
      <c r="M3244" s="27"/>
      <c r="N3244" s="27"/>
      <c r="O3244" s="27"/>
      <c r="P3244" s="27"/>
      <c r="Q3244" s="27"/>
      <c r="R3244" s="27"/>
      <c r="S3244" s="27"/>
      <c r="T3244" s="27"/>
      <c r="U3244" s="27"/>
      <c r="V3244" s="27"/>
      <c r="W3244" s="7" t="s">
        <v>37</v>
      </c>
      <c r="X3244" s="18">
        <f t="shared" ref="X3244" si="4865">IF(X3243&lt;&gt;"",X3243+1,IF(WEEKDAY(X3239,2)=5,DATE(YEAR(X3239),MONTH(X3239),1),""))</f>
        <v>42706</v>
      </c>
      <c r="Y3244" s="18">
        <f t="shared" si="4853"/>
        <v>42713</v>
      </c>
      <c r="Z3244" s="18">
        <f t="shared" si="4854"/>
        <v>42720</v>
      </c>
      <c r="AA3244" s="18">
        <f t="shared" si="4855"/>
        <v>42727</v>
      </c>
      <c r="AB3244" s="18">
        <f t="shared" ref="AB3244" si="4866">IF(AB3243&lt;&gt;"",IF(EOMONTH(X3239,0)&gt;AB3243,AB3243+1,""),"")</f>
        <v>42734</v>
      </c>
      <c r="AC3244" s="18" t="str">
        <f t="shared" ref="AC3244" si="4867">IF(AC3243&lt;&gt;"",IF(EOMONTH(Y3239,0)&gt;AC3243,AC3243+1,""),"")</f>
        <v/>
      </c>
    </row>
    <row r="3245" spans="1:29" ht="11.25" customHeight="1">
      <c r="A3245" s="54" t="str">
        <f>IF(COUNTIF($AE$18:$AE$60,A3239)=1,VLOOKUP(A3239,$AE$18:$AF$60,2,0),"")</f>
        <v/>
      </c>
      <c r="B3245" s="54"/>
      <c r="C3245" s="27"/>
      <c r="D3245" s="27"/>
      <c r="E3245" s="27"/>
      <c r="F3245" s="27"/>
      <c r="G3245" s="27"/>
      <c r="H3245" s="27"/>
      <c r="I3245" s="27"/>
      <c r="J3245" s="27"/>
      <c r="K3245" s="27"/>
      <c r="L3245" s="27"/>
      <c r="M3245" s="27"/>
      <c r="N3245" s="27"/>
      <c r="O3245" s="27"/>
      <c r="P3245" s="27"/>
      <c r="Q3245" s="27"/>
      <c r="R3245" s="27"/>
      <c r="S3245" s="27"/>
      <c r="T3245" s="27"/>
      <c r="U3245" s="27"/>
      <c r="V3245" s="27"/>
      <c r="W3245" s="7" t="s">
        <v>38</v>
      </c>
      <c r="X3245" s="18">
        <f t="shared" ref="X3245" si="4868">IF(X3244&lt;&gt;"",X3244+1,IF(WEEKDAY(X3239,2)=6,DATE(YEAR(X3239),MONTH(X3239),1),""))</f>
        <v>42707</v>
      </c>
      <c r="Y3245" s="18">
        <f t="shared" si="4853"/>
        <v>42714</v>
      </c>
      <c r="Z3245" s="18">
        <f t="shared" si="4854"/>
        <v>42721</v>
      </c>
      <c r="AA3245" s="18">
        <f t="shared" si="4855"/>
        <v>42728</v>
      </c>
      <c r="AB3245" s="18">
        <f t="shared" ref="AB3245" si="4869">IF(AB3244&lt;&gt;"",IF(EOMONTH(X3239,0)&gt;AB3244,AB3244+1,""),"")</f>
        <v>42735</v>
      </c>
      <c r="AC3245" s="18" t="str">
        <f t="shared" ref="AC3245" si="4870">IF(AC3244&lt;&gt;"",IF(EOMONTH(Y3239,0)&gt;AC3244,AC3244+1,""),"")</f>
        <v/>
      </c>
    </row>
    <row r="3246" spans="1:29" ht="11.25" customHeight="1">
      <c r="A3246" s="55"/>
      <c r="B3246" s="55"/>
      <c r="C3246" s="29"/>
      <c r="D3246" s="29"/>
      <c r="E3246" s="29"/>
      <c r="F3246" s="29"/>
      <c r="G3246" s="29"/>
      <c r="H3246" s="29"/>
      <c r="I3246" s="29"/>
      <c r="J3246" s="29"/>
      <c r="K3246" s="29"/>
      <c r="L3246" s="29"/>
      <c r="M3246" s="29"/>
      <c r="N3246" s="29"/>
      <c r="O3246" s="29"/>
      <c r="P3246" s="29"/>
      <c r="Q3246" s="29"/>
      <c r="R3246" s="29"/>
      <c r="S3246" s="29"/>
      <c r="T3246" s="29"/>
      <c r="U3246" s="29"/>
      <c r="V3246" s="27"/>
      <c r="W3246" s="19" t="s">
        <v>38</v>
      </c>
      <c r="X3246" s="20">
        <f t="shared" ref="X3246" si="4871">IF(X3245&lt;&gt;"",X3245+1,IF(WEEKDAY(X3239,2)=7,DATE(YEAR(X3239),MONTH(X3239),1),""))</f>
        <v>42708</v>
      </c>
      <c r="Y3246" s="20">
        <f t="shared" si="4853"/>
        <v>42715</v>
      </c>
      <c r="Z3246" s="20">
        <f t="shared" si="4854"/>
        <v>42722</v>
      </c>
      <c r="AA3246" s="20">
        <f t="shared" si="4855"/>
        <v>42729</v>
      </c>
      <c r="AB3246" s="20" t="str">
        <f t="shared" ref="AB3246" si="4872">IF(AB3245&lt;&gt;"",IF(EOMONTH(X3239,0)&gt;AB3245,AB3245+1,""),"")</f>
        <v/>
      </c>
      <c r="AC3246" s="20" t="str">
        <f t="shared" ref="AC3246" si="4873">IF(AC3245&lt;&gt;"",IF(EOMONTH(Y3239,0)&gt;AC3245,AC3245+1,""),"")</f>
        <v/>
      </c>
    </row>
    <row r="3247" spans="1:29" ht="11.25" customHeight="1">
      <c r="A3247" s="21"/>
      <c r="B3247" s="21"/>
      <c r="C3247" s="27"/>
      <c r="D3247" s="27"/>
      <c r="E3247" s="27"/>
      <c r="F3247" s="27"/>
      <c r="G3247" s="27"/>
      <c r="H3247" s="27"/>
      <c r="I3247" s="27"/>
      <c r="J3247" s="27"/>
      <c r="K3247" s="27"/>
      <c r="L3247" s="27"/>
      <c r="M3247" s="27"/>
      <c r="N3247" s="27"/>
      <c r="O3247" s="27"/>
      <c r="P3247" s="27"/>
      <c r="Q3247" s="27"/>
      <c r="R3247" s="27"/>
      <c r="S3247" s="27"/>
      <c r="T3247" s="27"/>
      <c r="U3247" s="27"/>
      <c r="V3247" s="27"/>
      <c r="W3247" s="7"/>
      <c r="X3247" s="7"/>
      <c r="Y3247" s="7"/>
      <c r="Z3247" s="7"/>
      <c r="AA3247" s="7"/>
      <c r="AB3247" s="7"/>
      <c r="AC3247" s="27"/>
    </row>
    <row r="3248" spans="1:29" ht="11.25" customHeight="1">
      <c r="A3248" s="56">
        <f t="shared" ref="A3248" si="4874">A3239+1</f>
        <v>42721</v>
      </c>
      <c r="B3248" s="56"/>
      <c r="C3248" s="27"/>
      <c r="D3248" s="27"/>
      <c r="E3248" s="27"/>
      <c r="F3248" s="27"/>
      <c r="G3248" s="27"/>
      <c r="H3248" s="27"/>
      <c r="I3248" s="27"/>
      <c r="J3248" s="27"/>
      <c r="K3248" s="27"/>
      <c r="L3248" s="27"/>
      <c r="M3248" s="27"/>
      <c r="N3248" s="27"/>
      <c r="O3248" s="27"/>
      <c r="P3248" s="27"/>
      <c r="Q3248" s="27"/>
      <c r="R3248" s="27"/>
      <c r="S3248" s="27"/>
      <c r="T3248" s="27"/>
      <c r="U3248" s="27"/>
      <c r="V3248" s="27"/>
      <c r="X3248" s="47">
        <f t="shared" ref="X3248" si="4875">DATE(YEAR(X3239),MONTH(X3239)+1,1)</f>
        <v>42736</v>
      </c>
      <c r="Y3248" s="47"/>
      <c r="Z3248" s="47"/>
      <c r="AA3248" s="47"/>
      <c r="AB3248" s="47"/>
      <c r="AC3248" s="18" t="str">
        <f t="shared" ref="AC3248" si="4876">IF(AB3255&lt;&gt;"",IF(EOMONTH(Y3248,0)&gt;AB3255,AB3255+1,""),"")</f>
        <v/>
      </c>
    </row>
    <row r="3249" spans="1:29" ht="11.25" customHeight="1">
      <c r="A3249" s="56"/>
      <c r="B3249" s="56"/>
      <c r="C3249" s="27"/>
      <c r="D3249" s="27"/>
      <c r="E3249" s="27"/>
      <c r="F3249" s="27"/>
      <c r="G3249" s="27"/>
      <c r="H3249" s="27"/>
      <c r="I3249" s="27"/>
      <c r="J3249" s="27"/>
      <c r="K3249" s="27"/>
      <c r="L3249" s="27"/>
      <c r="M3249" s="27"/>
      <c r="N3249" s="27"/>
      <c r="O3249" s="27"/>
      <c r="P3249" s="27"/>
      <c r="Q3249" s="27"/>
      <c r="R3249" s="27"/>
      <c r="S3249" s="27"/>
      <c r="T3249" s="27"/>
      <c r="U3249" s="27"/>
      <c r="V3249" s="27"/>
      <c r="W3249" s="7" t="s">
        <v>35</v>
      </c>
      <c r="X3249" s="18" t="str">
        <f t="shared" ref="X3249" si="4877">IF(WEEKDAY(X3248,2)=1,DATE(YEAR(X3248),MONTH(X3248),1),"")</f>
        <v/>
      </c>
      <c r="Y3249" s="18">
        <f t="shared" ref="Y3249:AA3249" si="4878">X3255+1</f>
        <v>42737</v>
      </c>
      <c r="Z3249" s="18">
        <f t="shared" si="4878"/>
        <v>42744</v>
      </c>
      <c r="AA3249" s="18">
        <f t="shared" si="4878"/>
        <v>42751</v>
      </c>
      <c r="AB3249" s="18">
        <f t="shared" ref="AB3249" si="4879">IF(AA3255&lt;&gt;"",IF(EOMONTH(X3248,0)&gt;AA3255,AA3255+1,""),"")</f>
        <v>42758</v>
      </c>
      <c r="AC3249" s="18">
        <f t="shared" ref="AC3249" si="4880">IF(AB3255&lt;&gt;"",IF(EOMONTH(X3248,0)&gt;AB3255,AB3255+1,""),"")</f>
        <v>42765</v>
      </c>
    </row>
    <row r="3250" spans="1:29" ht="11.25" customHeight="1">
      <c r="A3250" s="56"/>
      <c r="B3250" s="56"/>
      <c r="C3250" s="27"/>
      <c r="D3250" s="27"/>
      <c r="E3250" s="27"/>
      <c r="F3250" s="27"/>
      <c r="G3250" s="27"/>
      <c r="H3250" s="27"/>
      <c r="I3250" s="27"/>
      <c r="J3250" s="27"/>
      <c r="K3250" s="27"/>
      <c r="L3250" s="27"/>
      <c r="M3250" s="27"/>
      <c r="N3250" s="27"/>
      <c r="O3250" s="27"/>
      <c r="P3250" s="27"/>
      <c r="Q3250" s="27"/>
      <c r="R3250" s="27"/>
      <c r="S3250" s="27"/>
      <c r="T3250" s="27"/>
      <c r="U3250" s="27"/>
      <c r="V3250" s="27"/>
      <c r="W3250" s="7" t="s">
        <v>36</v>
      </c>
      <c r="X3250" s="18" t="str">
        <f t="shared" ref="X3250" si="4881">IF(X3249&lt;&gt;"",X3249+1,IF(WEEKDAY(X3248,2)=2,DATE(YEAR(X3248),MONTH(X3248),1),""))</f>
        <v/>
      </c>
      <c r="Y3250" s="18">
        <f t="shared" ref="Y3250:Y3255" si="4882">Y3249+1</f>
        <v>42738</v>
      </c>
      <c r="Z3250" s="18">
        <f t="shared" ref="Z3250:Z3255" si="4883">Z3249+1</f>
        <v>42745</v>
      </c>
      <c r="AA3250" s="18">
        <f t="shared" ref="AA3250:AA3255" si="4884">AA3249+1</f>
        <v>42752</v>
      </c>
      <c r="AB3250" s="18">
        <f t="shared" ref="AB3250" si="4885">IF(AB3249&lt;&gt;"",IF(EOMONTH(X3248,0)&gt;AB3249,AB3249+1,""),"")</f>
        <v>42759</v>
      </c>
      <c r="AC3250" s="18" t="str">
        <f t="shared" ref="AC3250" si="4886">IF(AC3249&lt;&gt;"",IF(EOMONTH(Y3248,0)&gt;AC3249,AC3249+1,""),"")</f>
        <v/>
      </c>
    </row>
    <row r="3251" spans="1:29" ht="11.25" customHeight="1">
      <c r="A3251" s="56"/>
      <c r="B3251" s="56"/>
      <c r="C3251" s="27"/>
      <c r="D3251" s="27"/>
      <c r="E3251" s="27"/>
      <c r="F3251" s="27"/>
      <c r="G3251" s="27"/>
      <c r="H3251" s="27"/>
      <c r="I3251" s="27"/>
      <c r="J3251" s="27"/>
      <c r="K3251" s="27"/>
      <c r="L3251" s="27"/>
      <c r="M3251" s="27"/>
      <c r="N3251" s="27"/>
      <c r="O3251" s="27"/>
      <c r="P3251" s="27"/>
      <c r="Q3251" s="27"/>
      <c r="R3251" s="27"/>
      <c r="S3251" s="27"/>
      <c r="T3251" s="27"/>
      <c r="U3251" s="27"/>
      <c r="V3251" s="27"/>
      <c r="W3251" s="7" t="s">
        <v>35</v>
      </c>
      <c r="X3251" s="18" t="str">
        <f t="shared" ref="X3251" si="4887">IF(X3250&lt;&gt;"",X3250+1,IF(WEEKDAY(X3248,2)=3,DATE(YEAR(X3248),MONTH(X3248),1),""))</f>
        <v/>
      </c>
      <c r="Y3251" s="18">
        <f t="shared" si="4882"/>
        <v>42739</v>
      </c>
      <c r="Z3251" s="18">
        <f t="shared" si="4883"/>
        <v>42746</v>
      </c>
      <c r="AA3251" s="18">
        <f t="shared" si="4884"/>
        <v>42753</v>
      </c>
      <c r="AB3251" s="18">
        <f t="shared" ref="AB3251" si="4888">IF(AB3250&lt;&gt;"",IF(EOMONTH(X3248,0)&gt;AB3250,AB3250+1,""),"")</f>
        <v>42760</v>
      </c>
      <c r="AC3251" s="18" t="str">
        <f t="shared" ref="AC3251" si="4889">IF(AC3250&lt;&gt;"",IF(EOMONTH(Y3248,0)&gt;AC3250,AC3250+1,""),"")</f>
        <v/>
      </c>
    </row>
    <row r="3252" spans="1:29" ht="11.25" customHeight="1">
      <c r="A3252" s="50">
        <f t="shared" ref="A3252" si="4890">A3248</f>
        <v>42721</v>
      </c>
      <c r="B3252" s="50"/>
      <c r="C3252" s="27"/>
      <c r="D3252" s="27"/>
      <c r="E3252" s="27"/>
      <c r="F3252" s="27"/>
      <c r="G3252" s="27"/>
      <c r="H3252" s="27"/>
      <c r="I3252" s="27"/>
      <c r="J3252" s="27"/>
      <c r="K3252" s="27"/>
      <c r="L3252" s="27"/>
      <c r="M3252" s="27"/>
      <c r="N3252" s="27"/>
      <c r="O3252" s="27"/>
      <c r="P3252" s="27"/>
      <c r="Q3252" s="27"/>
      <c r="R3252" s="27"/>
      <c r="S3252" s="27"/>
      <c r="T3252" s="27"/>
      <c r="U3252" s="27"/>
      <c r="V3252" s="27"/>
      <c r="W3252" s="7" t="s">
        <v>36</v>
      </c>
      <c r="X3252" s="18" t="str">
        <f t="shared" ref="X3252" si="4891">IF(X3251&lt;&gt;"",X3251+1,IF(WEEKDAY(X3248,2)=4,DATE(YEAR(X3248),MONTH(X3248),1),""))</f>
        <v/>
      </c>
      <c r="Y3252" s="18">
        <f t="shared" si="4882"/>
        <v>42740</v>
      </c>
      <c r="Z3252" s="18">
        <f t="shared" si="4883"/>
        <v>42747</v>
      </c>
      <c r="AA3252" s="18">
        <f t="shared" si="4884"/>
        <v>42754</v>
      </c>
      <c r="AB3252" s="18">
        <f t="shared" ref="AB3252" si="4892">IF(AB3251&lt;&gt;"",IF(EOMONTH(X3248,0)&gt;AB3251,AB3251+1,""),"")</f>
        <v>42761</v>
      </c>
      <c r="AC3252" s="18" t="str">
        <f t="shared" ref="AC3252" si="4893">IF(AC3251&lt;&gt;"",IF(EOMONTH(Y3248,0)&gt;AC3251,AC3251+1,""),"")</f>
        <v/>
      </c>
    </row>
    <row r="3253" spans="1:29" ht="11.25" customHeight="1">
      <c r="A3253" s="50"/>
      <c r="B3253" s="50"/>
      <c r="C3253" s="27"/>
      <c r="D3253" s="27"/>
      <c r="E3253" s="31"/>
      <c r="F3253" s="31"/>
      <c r="G3253" s="31"/>
      <c r="H3253" s="31"/>
      <c r="I3253" s="31"/>
      <c r="J3253" s="31"/>
      <c r="K3253" s="31"/>
      <c r="L3253" s="27"/>
      <c r="M3253" s="27"/>
      <c r="N3253" s="27"/>
      <c r="O3253" s="27"/>
      <c r="P3253" s="27"/>
      <c r="Q3253" s="27"/>
      <c r="R3253" s="27"/>
      <c r="S3253" s="27"/>
      <c r="T3253" s="27"/>
      <c r="U3253" s="27"/>
      <c r="V3253" s="27"/>
      <c r="W3253" s="7" t="s">
        <v>37</v>
      </c>
      <c r="X3253" s="18" t="str">
        <f t="shared" ref="X3253" si="4894">IF(X3252&lt;&gt;"",X3252+1,IF(WEEKDAY(X3248,2)=5,DATE(YEAR(X3248),MONTH(X3248),1),""))</f>
        <v/>
      </c>
      <c r="Y3253" s="18">
        <f t="shared" si="4882"/>
        <v>42741</v>
      </c>
      <c r="Z3253" s="18">
        <f t="shared" si="4883"/>
        <v>42748</v>
      </c>
      <c r="AA3253" s="18">
        <f t="shared" si="4884"/>
        <v>42755</v>
      </c>
      <c r="AB3253" s="18">
        <f t="shared" ref="AB3253" si="4895">IF(AB3252&lt;&gt;"",IF(EOMONTH(X3248,0)&gt;AB3252,AB3252+1,""),"")</f>
        <v>42762</v>
      </c>
      <c r="AC3253" s="18" t="str">
        <f t="shared" ref="AC3253" si="4896">IF(AC3252&lt;&gt;"",IF(EOMONTH(Y3248,0)&gt;AC3252,AC3252+1,""),"")</f>
        <v/>
      </c>
    </row>
    <row r="3254" spans="1:29" ht="11.25" customHeight="1">
      <c r="A3254" s="48" t="str">
        <f>IF(COUNTIF($AE$18:$AE$60,A3248)=1,VLOOKUP(A3248,$AE$18:$AF$60,2,0),"")</f>
        <v/>
      </c>
      <c r="B3254" s="48"/>
      <c r="C3254" s="27"/>
      <c r="D3254" s="27"/>
      <c r="E3254" s="31"/>
      <c r="F3254" s="31"/>
      <c r="G3254" s="31"/>
      <c r="H3254" s="31"/>
      <c r="I3254" s="31"/>
      <c r="J3254" s="31"/>
      <c r="K3254" s="31"/>
      <c r="L3254" s="27"/>
      <c r="M3254" s="27"/>
      <c r="N3254" s="27"/>
      <c r="O3254" s="27"/>
      <c r="P3254" s="27"/>
      <c r="Q3254" s="27"/>
      <c r="R3254" s="27"/>
      <c r="S3254" s="27"/>
      <c r="T3254" s="27"/>
      <c r="U3254" s="27"/>
      <c r="V3254" s="27"/>
      <c r="W3254" s="7" t="s">
        <v>38</v>
      </c>
      <c r="X3254" s="18" t="str">
        <f t="shared" ref="X3254" si="4897">IF(X3253&lt;&gt;"",X3253+1,IF(WEEKDAY(X3248,2)=6,DATE(YEAR(X3248),MONTH(X3248),1),""))</f>
        <v/>
      </c>
      <c r="Y3254" s="18">
        <f t="shared" si="4882"/>
        <v>42742</v>
      </c>
      <c r="Z3254" s="18">
        <f t="shared" si="4883"/>
        <v>42749</v>
      </c>
      <c r="AA3254" s="18">
        <f t="shared" si="4884"/>
        <v>42756</v>
      </c>
      <c r="AB3254" s="18">
        <f t="shared" ref="AB3254" si="4898">IF(AB3253&lt;&gt;"",IF(EOMONTH(X3248,0)&gt;AB3253,AB3253+1,""),"")</f>
        <v>42763</v>
      </c>
      <c r="AC3254" s="18" t="str">
        <f t="shared" ref="AC3254" si="4899">IF(AC3253&lt;&gt;"",IF(EOMONTH(Y3248,0)&gt;AC3253,AC3253+1,""),"")</f>
        <v/>
      </c>
    </row>
    <row r="3255" spans="1:29" ht="11.25" customHeight="1">
      <c r="A3255" s="49"/>
      <c r="B3255" s="49"/>
      <c r="C3255" s="29"/>
      <c r="D3255" s="29"/>
      <c r="E3255" s="29"/>
      <c r="F3255" s="29"/>
      <c r="G3255" s="29"/>
      <c r="H3255" s="29"/>
      <c r="I3255" s="29"/>
      <c r="J3255" s="29"/>
      <c r="K3255" s="29"/>
      <c r="L3255" s="29"/>
      <c r="M3255" s="29"/>
      <c r="N3255" s="29"/>
      <c r="O3255" s="29"/>
      <c r="P3255" s="29"/>
      <c r="Q3255" s="29"/>
      <c r="R3255" s="29"/>
      <c r="S3255" s="29"/>
      <c r="T3255" s="29"/>
      <c r="U3255" s="29"/>
      <c r="V3255" s="27"/>
      <c r="W3255" s="19" t="s">
        <v>38</v>
      </c>
      <c r="X3255" s="20">
        <f t="shared" ref="X3255" si="4900">IF(X3254&lt;&gt;"",X3254+1,IF(WEEKDAY(X3248,2)=7,DATE(YEAR(X3248),MONTH(X3248),1),""))</f>
        <v>42736</v>
      </c>
      <c r="Y3255" s="20">
        <f t="shared" si="4882"/>
        <v>42743</v>
      </c>
      <c r="Z3255" s="20">
        <f t="shared" si="4883"/>
        <v>42750</v>
      </c>
      <c r="AA3255" s="20">
        <f t="shared" si="4884"/>
        <v>42757</v>
      </c>
      <c r="AB3255" s="20">
        <f t="shared" ref="AB3255" si="4901">IF(AB3254&lt;&gt;"",IF(EOMONTH(X3248,0)&gt;AB3254,AB3254+1,""),"")</f>
        <v>42764</v>
      </c>
      <c r="AC3255" s="20" t="str">
        <f t="shared" ref="AC3255" si="4902">IF(AC3254&lt;&gt;"",IF(EOMONTH(Y3248,0)&gt;AC3254,AC3254+1,""),"")</f>
        <v/>
      </c>
    </row>
    <row r="3256" spans="1:29" ht="11.25" customHeight="1">
      <c r="A3256" s="25"/>
      <c r="B3256" s="25"/>
      <c r="C3256" s="27"/>
      <c r="D3256" s="27"/>
      <c r="E3256" s="27"/>
      <c r="F3256" s="27"/>
      <c r="G3256" s="27"/>
      <c r="H3256" s="27"/>
      <c r="I3256" s="27"/>
      <c r="J3256" s="27"/>
      <c r="K3256" s="27"/>
      <c r="L3256" s="27"/>
      <c r="M3256" s="27"/>
      <c r="N3256" s="27"/>
      <c r="O3256" s="27"/>
      <c r="P3256" s="27"/>
      <c r="Q3256" s="27"/>
      <c r="R3256" s="27"/>
      <c r="S3256" s="27"/>
      <c r="T3256" s="27"/>
      <c r="U3256" s="27"/>
      <c r="V3256" s="27"/>
      <c r="W3256" s="7"/>
      <c r="X3256" s="7"/>
      <c r="Y3256" s="7"/>
      <c r="Z3256" s="7"/>
      <c r="AA3256" s="7"/>
      <c r="AB3256" s="7"/>
      <c r="AC3256" s="27"/>
    </row>
    <row r="3257" spans="1:29" ht="11.25" customHeight="1">
      <c r="A3257" s="56">
        <f t="shared" ref="A3257" si="4903">A3248+1</f>
        <v>42722</v>
      </c>
      <c r="B3257" s="56"/>
      <c r="C3257" s="27"/>
      <c r="D3257" s="27"/>
      <c r="E3257" s="27"/>
      <c r="F3257" s="27"/>
      <c r="G3257" s="27"/>
      <c r="H3257" s="27"/>
      <c r="I3257" s="27"/>
      <c r="J3257" s="27"/>
      <c r="K3257" s="27"/>
      <c r="L3257" s="27"/>
      <c r="M3257" s="27"/>
      <c r="N3257" s="27"/>
      <c r="O3257" s="27"/>
      <c r="P3257" s="27"/>
      <c r="Q3257" s="27"/>
      <c r="R3257" s="27"/>
      <c r="S3257" s="27"/>
      <c r="T3257" s="27"/>
      <c r="U3257" s="27"/>
      <c r="V3257" s="27"/>
      <c r="X3257" s="47">
        <f t="shared" ref="X3257" si="4904">DATE(YEAR(X3248),MONTH(X3248)+1,1)</f>
        <v>42767</v>
      </c>
      <c r="Y3257" s="47"/>
      <c r="Z3257" s="47"/>
      <c r="AA3257" s="47"/>
      <c r="AB3257" s="47"/>
      <c r="AC3257" s="18" t="str">
        <f t="shared" ref="AC3257" si="4905">IF(AB3264&lt;&gt;"",IF(EOMONTH(Y3257,0)&gt;AB3264,AB3264+1,""),"")</f>
        <v/>
      </c>
    </row>
    <row r="3258" spans="1:29" ht="11.25" customHeight="1">
      <c r="A3258" s="56"/>
      <c r="B3258" s="56"/>
      <c r="C3258" s="27"/>
      <c r="D3258" s="27"/>
      <c r="E3258" s="27"/>
      <c r="F3258" s="27"/>
      <c r="G3258" s="27"/>
      <c r="H3258" s="27"/>
      <c r="I3258" s="27"/>
      <c r="J3258" s="27"/>
      <c r="K3258" s="27"/>
      <c r="L3258" s="27"/>
      <c r="M3258" s="27"/>
      <c r="N3258" s="27"/>
      <c r="O3258" s="27"/>
      <c r="P3258" s="27"/>
      <c r="Q3258" s="27"/>
      <c r="R3258" s="27"/>
      <c r="S3258" s="27"/>
      <c r="T3258" s="27"/>
      <c r="U3258" s="27"/>
      <c r="V3258" s="27"/>
      <c r="W3258" s="7" t="s">
        <v>35</v>
      </c>
      <c r="X3258" s="18" t="str">
        <f t="shared" ref="X3258" si="4906">IF(WEEKDAY(X3257,2)=1,DATE(YEAR(X3257),MONTH(X3257),1),"")</f>
        <v/>
      </c>
      <c r="Y3258" s="18">
        <f t="shared" ref="Y3258:AA3258" si="4907">X3264+1</f>
        <v>42772</v>
      </c>
      <c r="Z3258" s="18">
        <f t="shared" si="4907"/>
        <v>42779</v>
      </c>
      <c r="AA3258" s="18">
        <f t="shared" si="4907"/>
        <v>42786</v>
      </c>
      <c r="AB3258" s="18">
        <f t="shared" ref="AB3258" si="4908">IF(AA3264&lt;&gt;"",IF(EOMONTH(X3257,0)&gt;AA3264,AA3264+1,""),"")</f>
        <v>42793</v>
      </c>
      <c r="AC3258" s="18" t="str">
        <f t="shared" ref="AC3258" si="4909">IF(AB3264&lt;&gt;"",IF(EOMONTH(X3257,0)&gt;AB3264,AB3264+1,""),"")</f>
        <v/>
      </c>
    </row>
    <row r="3259" spans="1:29" ht="11.25" customHeight="1">
      <c r="A3259" s="56"/>
      <c r="B3259" s="56"/>
      <c r="C3259" s="27"/>
      <c r="D3259" s="27"/>
      <c r="E3259" s="27"/>
      <c r="F3259" s="27"/>
      <c r="G3259" s="27"/>
      <c r="H3259" s="27"/>
      <c r="I3259" s="27"/>
      <c r="J3259" s="27"/>
      <c r="K3259" s="27"/>
      <c r="L3259" s="27"/>
      <c r="M3259" s="27"/>
      <c r="N3259" s="27"/>
      <c r="O3259" s="27"/>
      <c r="P3259" s="27"/>
      <c r="Q3259" s="27"/>
      <c r="R3259" s="27"/>
      <c r="S3259" s="27"/>
      <c r="T3259" s="27"/>
      <c r="U3259" s="27"/>
      <c r="V3259" s="27"/>
      <c r="W3259" s="7" t="s">
        <v>36</v>
      </c>
      <c r="X3259" s="18" t="str">
        <f t="shared" ref="X3259" si="4910">IF(X3258&lt;&gt;"",X3258+1,IF(WEEKDAY(X3257,2)=2,DATE(YEAR(X3257),MONTH(X3257),1),""))</f>
        <v/>
      </c>
      <c r="Y3259" s="18">
        <f t="shared" ref="Y3259" si="4911">Y3258+1</f>
        <v>42773</v>
      </c>
      <c r="Z3259" s="18">
        <f t="shared" ref="Z3259" si="4912">Z3258+1</f>
        <v>42780</v>
      </c>
      <c r="AA3259" s="18">
        <f t="shared" ref="AA3259" si="4913">AA3258+1</f>
        <v>42787</v>
      </c>
      <c r="AB3259" s="18">
        <f t="shared" ref="AB3259" si="4914">IF(AB3258&lt;&gt;"",IF(EOMONTH(X3257,0)&gt;AB3258,AB3258+1,""),"")</f>
        <v>42794</v>
      </c>
      <c r="AC3259" s="18" t="str">
        <f t="shared" ref="AC3259" si="4915">IF(AC3258&lt;&gt;"",IF(EOMONTH(Y3257,0)&gt;AC3258,AC3258+1,""),"")</f>
        <v/>
      </c>
    </row>
    <row r="3260" spans="1:29" ht="11.25" customHeight="1">
      <c r="A3260" s="56"/>
      <c r="B3260" s="56"/>
      <c r="C3260" s="27"/>
      <c r="D3260" s="27"/>
      <c r="E3260" s="27"/>
      <c r="F3260" s="27"/>
      <c r="G3260" s="27"/>
      <c r="H3260" s="27"/>
      <c r="I3260" s="27"/>
      <c r="J3260" s="27"/>
      <c r="K3260" s="27"/>
      <c r="L3260" s="27"/>
      <c r="M3260" s="27"/>
      <c r="N3260" s="27"/>
      <c r="O3260" s="27"/>
      <c r="P3260" s="27"/>
      <c r="Q3260" s="27"/>
      <c r="R3260" s="27"/>
      <c r="S3260" s="27"/>
      <c r="T3260" s="27"/>
      <c r="U3260" s="27"/>
      <c r="V3260" s="7"/>
      <c r="W3260" s="7" t="s">
        <v>35</v>
      </c>
      <c r="X3260" s="18">
        <f t="shared" ref="X3260" si="4916">IF(X3259&lt;&gt;"",X3259+1,IF(WEEKDAY(X3257,2)=3,DATE(YEAR(X3257),MONTH(X3257),1),""))</f>
        <v>42767</v>
      </c>
      <c r="Y3260" s="18">
        <f t="shared" ref="Y3260:AA3260" si="4917">Y3259+1</f>
        <v>42774</v>
      </c>
      <c r="Z3260" s="18">
        <f t="shared" si="4917"/>
        <v>42781</v>
      </c>
      <c r="AA3260" s="18">
        <f t="shared" si="4917"/>
        <v>42788</v>
      </c>
      <c r="AB3260" s="18" t="str">
        <f t="shared" ref="AB3260" si="4918">IF(AB3259&lt;&gt;"",IF(EOMONTH(X3257,0)&gt;AB3259,AB3259+1,""),"")</f>
        <v/>
      </c>
      <c r="AC3260" s="18" t="str">
        <f t="shared" ref="AC3260" si="4919">IF(AC3259&lt;&gt;"",IF(EOMONTH(Y3257,0)&gt;AC3259,AC3259+1,""),"")</f>
        <v/>
      </c>
    </row>
    <row r="3261" spans="1:29" ht="11.25" customHeight="1">
      <c r="A3261" s="50">
        <f t="shared" ref="A3261" si="4920">A3257</f>
        <v>42722</v>
      </c>
      <c r="B3261" s="50"/>
      <c r="C3261" s="27"/>
      <c r="D3261" s="27"/>
      <c r="E3261" s="27"/>
      <c r="F3261" s="27"/>
      <c r="G3261" s="27"/>
      <c r="H3261" s="27"/>
      <c r="I3261" s="27"/>
      <c r="J3261" s="27"/>
      <c r="K3261" s="27"/>
      <c r="L3261" s="27"/>
      <c r="M3261" s="27"/>
      <c r="N3261" s="27"/>
      <c r="O3261" s="27"/>
      <c r="P3261" s="27"/>
      <c r="Q3261" s="27"/>
      <c r="R3261" s="27"/>
      <c r="S3261" s="27"/>
      <c r="T3261" s="27"/>
      <c r="U3261" s="27"/>
      <c r="V3261" s="7"/>
      <c r="W3261" s="7" t="s">
        <v>36</v>
      </c>
      <c r="X3261" s="18">
        <f t="shared" ref="X3261" si="4921">IF(X3260&lt;&gt;"",X3260+1,IF(WEEKDAY(X3257,2)=4,DATE(YEAR(X3257),MONTH(X3257),1),""))</f>
        <v>42768</v>
      </c>
      <c r="Y3261" s="18">
        <f t="shared" ref="Y3261:AA3261" si="4922">Y3260+1</f>
        <v>42775</v>
      </c>
      <c r="Z3261" s="18">
        <f t="shared" si="4922"/>
        <v>42782</v>
      </c>
      <c r="AA3261" s="18">
        <f t="shared" si="4922"/>
        <v>42789</v>
      </c>
      <c r="AB3261" s="18" t="str">
        <f t="shared" ref="AB3261" si="4923">IF(AB3260&lt;&gt;"",IF(EOMONTH(X3257,0)&gt;AB3260,AB3260+1,""),"")</f>
        <v/>
      </c>
      <c r="AC3261" s="18" t="str">
        <f t="shared" ref="AC3261" si="4924">IF(AC3260&lt;&gt;"",IF(EOMONTH(Y3257,0)&gt;AC3260,AC3260+1,""),"")</f>
        <v/>
      </c>
    </row>
    <row r="3262" spans="1:29" ht="11.25" customHeight="1">
      <c r="A3262" s="50"/>
      <c r="B3262" s="50"/>
      <c r="C3262" s="27"/>
      <c r="D3262" s="27"/>
      <c r="E3262" s="27"/>
      <c r="F3262" s="27"/>
      <c r="G3262" s="27"/>
      <c r="H3262" s="27"/>
      <c r="I3262" s="27"/>
      <c r="J3262" s="27"/>
      <c r="K3262" s="27"/>
      <c r="L3262" s="27"/>
      <c r="M3262" s="27"/>
      <c r="N3262" s="27"/>
      <c r="O3262" s="27"/>
      <c r="P3262" s="27"/>
      <c r="Q3262" s="27"/>
      <c r="R3262" s="27"/>
      <c r="S3262" s="27"/>
      <c r="T3262" s="27"/>
      <c r="U3262" s="27"/>
      <c r="V3262" s="7"/>
      <c r="W3262" s="7" t="s">
        <v>37</v>
      </c>
      <c r="X3262" s="18">
        <f t="shared" ref="X3262" si="4925">IF(X3261&lt;&gt;"",X3261+1,IF(WEEKDAY(X3257,2)=5,DATE(YEAR(X3257),MONTH(X3257),1),""))</f>
        <v>42769</v>
      </c>
      <c r="Y3262" s="18">
        <f t="shared" ref="Y3262:AA3262" si="4926">Y3261+1</f>
        <v>42776</v>
      </c>
      <c r="Z3262" s="18">
        <f t="shared" si="4926"/>
        <v>42783</v>
      </c>
      <c r="AA3262" s="18">
        <f t="shared" si="4926"/>
        <v>42790</v>
      </c>
      <c r="AB3262" s="18" t="str">
        <f t="shared" ref="AB3262" si="4927">IF(AB3261&lt;&gt;"",IF(EOMONTH(X3257,0)&gt;AB3261,AB3261+1,""),"")</f>
        <v/>
      </c>
      <c r="AC3262" s="18" t="str">
        <f t="shared" ref="AC3262" si="4928">IF(AC3261&lt;&gt;"",IF(EOMONTH(Y3257,0)&gt;AC3261,AC3261+1,""),"")</f>
        <v/>
      </c>
    </row>
    <row r="3263" spans="1:29" ht="11.25" customHeight="1">
      <c r="A3263" s="48" t="str">
        <f>IF(COUNTIF($AE$18:$AE$60,A3257)=1,VLOOKUP(A3257,$AE$18:$AF$60,2,0),"")</f>
        <v>4. Advent</v>
      </c>
      <c r="B3263" s="48"/>
      <c r="C3263" s="27"/>
      <c r="D3263" s="27"/>
      <c r="E3263" s="27"/>
      <c r="F3263" s="27"/>
      <c r="G3263" s="27"/>
      <c r="H3263" s="27"/>
      <c r="I3263" s="27"/>
      <c r="J3263" s="27"/>
      <c r="K3263" s="27"/>
      <c r="L3263" s="27"/>
      <c r="M3263" s="27"/>
      <c r="N3263" s="27"/>
      <c r="O3263" s="27"/>
      <c r="P3263" s="27"/>
      <c r="Q3263" s="27"/>
      <c r="R3263" s="27"/>
      <c r="S3263" s="27"/>
      <c r="T3263" s="27"/>
      <c r="U3263" s="27"/>
      <c r="V3263" s="7"/>
      <c r="W3263" s="7" t="s">
        <v>38</v>
      </c>
      <c r="X3263" s="18">
        <f t="shared" ref="X3263" si="4929">IF(X3262&lt;&gt;"",X3262+1,IF(WEEKDAY(X3257,2)=6,DATE(YEAR(X3257),MONTH(X3257),1),""))</f>
        <v>42770</v>
      </c>
      <c r="Y3263" s="18">
        <f t="shared" ref="Y3263:AA3263" si="4930">Y3262+1</f>
        <v>42777</v>
      </c>
      <c r="Z3263" s="18">
        <f t="shared" si="4930"/>
        <v>42784</v>
      </c>
      <c r="AA3263" s="18">
        <f t="shared" si="4930"/>
        <v>42791</v>
      </c>
      <c r="AB3263" s="18" t="str">
        <f t="shared" ref="AB3263" si="4931">IF(AB3262&lt;&gt;"",IF(EOMONTH(X3257,0)&gt;AB3262,AB3262+1,""),"")</f>
        <v/>
      </c>
      <c r="AC3263" s="18" t="str">
        <f t="shared" ref="AC3263" si="4932">IF(AC3262&lt;&gt;"",IF(EOMONTH(Y3257,0)&gt;AC3262,AC3262+1,""),"")</f>
        <v/>
      </c>
    </row>
    <row r="3264" spans="1:29" ht="11.25" customHeight="1">
      <c r="A3264" s="49"/>
      <c r="B3264" s="49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7"/>
      <c r="W3264" s="19" t="s">
        <v>38</v>
      </c>
      <c r="X3264" s="20">
        <f t="shared" ref="X3264" si="4933">IF(X3263&lt;&gt;"",X3263+1,IF(WEEKDAY(X3257,2)=7,DATE(YEAR(X3257),MONTH(X3257),1),""))</f>
        <v>42771</v>
      </c>
      <c r="Y3264" s="20">
        <f t="shared" ref="Y3264:AA3264" si="4934">Y3263+1</f>
        <v>42778</v>
      </c>
      <c r="Z3264" s="20">
        <f t="shared" si="4934"/>
        <v>42785</v>
      </c>
      <c r="AA3264" s="20">
        <f t="shared" si="4934"/>
        <v>42792</v>
      </c>
      <c r="AB3264" s="20" t="str">
        <f t="shared" ref="AB3264" si="4935">IF(AB3263&lt;&gt;"",IF(EOMONTH(X3257,0)&gt;AB3263,AB3263+1,""),"")</f>
        <v/>
      </c>
      <c r="AC3264" s="20" t="str">
        <f t="shared" ref="AC3264" si="4936">IF(AC3263&lt;&gt;"",IF(EOMONTH(Y3257,0)&gt;AC3263,AC3263+1,""),"")</f>
        <v/>
      </c>
    </row>
    <row r="3265" spans="1:29" ht="33.75" customHeight="1">
      <c r="A3265" s="51">
        <f>TRUNC((A3267-WEEKDAY(A3267,2)-DATE(YEAR(A3267+4-WEEKDAY(A3267,2)),1,-10))/7)</f>
        <v>51</v>
      </c>
      <c r="B3265" s="51"/>
      <c r="C3265" s="52" t="str">
        <f>IF(MONTH(A3267)=MONTH(A3321),VLOOKUP(MONTH(A3267),$AI$1:$AJ$12,2,2)&amp;" "&amp;YEAR(A3267),VLOOKUP(MONTH(A3267),$AI$1:$AJ$12,2,2)&amp;" "&amp;YEAR(A3267)&amp;" / "&amp;VLOOKUP(MONTH(A3321),$AI$1:$AJ$12,2,2)&amp;" "&amp;YEAR(A3321))</f>
        <v>Dezember 2016</v>
      </c>
      <c r="D3265" s="52"/>
      <c r="E3265" s="52"/>
      <c r="F3265" s="52"/>
      <c r="G3265" s="52"/>
      <c r="H3265" s="52"/>
      <c r="I3265" s="52"/>
      <c r="J3265" s="52"/>
      <c r="K3265" s="52"/>
      <c r="L3265" s="52"/>
      <c r="M3265" s="52" t="str">
        <f t="shared" ref="M3265" si="4937">C3265</f>
        <v>Dezember 2016</v>
      </c>
      <c r="N3265" s="52"/>
      <c r="O3265" s="52"/>
      <c r="P3265" s="52"/>
      <c r="Q3265" s="52"/>
      <c r="R3265" s="52"/>
      <c r="S3265" s="52"/>
      <c r="T3265" s="52"/>
      <c r="U3265" s="52"/>
      <c r="V3265" s="52"/>
      <c r="W3265" s="52"/>
      <c r="X3265" s="52"/>
      <c r="Y3265" s="52"/>
      <c r="Z3265" s="53">
        <f t="shared" ref="Z3265" si="4938">A3265</f>
        <v>51</v>
      </c>
      <c r="AA3265" s="53"/>
      <c r="AB3265" s="53"/>
      <c r="AC3265" s="53"/>
    </row>
    <row r="3266" spans="1:29" ht="11.25" customHeight="1">
      <c r="A3266" s="27"/>
      <c r="B3266" s="27"/>
      <c r="C3266" s="27"/>
      <c r="D3266" s="27"/>
      <c r="E3266" s="27"/>
      <c r="F3266" s="27"/>
      <c r="G3266" s="27"/>
      <c r="H3266" s="27"/>
      <c r="I3266" s="27"/>
      <c r="J3266" s="27"/>
      <c r="K3266" s="27"/>
      <c r="L3266" s="27"/>
      <c r="M3266" s="7"/>
      <c r="N3266" s="7"/>
      <c r="O3266" s="7"/>
      <c r="P3266" s="7"/>
      <c r="Q3266" s="7"/>
      <c r="R3266" s="7"/>
      <c r="S3266" s="7"/>
      <c r="T3266" s="7"/>
      <c r="U3266" s="7"/>
      <c r="V3266" s="7"/>
      <c r="W3266" s="7"/>
      <c r="X3266" s="7"/>
      <c r="Y3266" s="7"/>
      <c r="Z3266" s="7"/>
      <c r="AA3266" s="7"/>
      <c r="AB3266" s="7"/>
      <c r="AC3266" s="7"/>
    </row>
    <row r="3267" spans="1:29" ht="11.25" customHeight="1">
      <c r="A3267" s="58">
        <f t="shared" ref="A3267" si="4939">A3257+1</f>
        <v>42723</v>
      </c>
      <c r="B3267" s="58"/>
      <c r="C3267" s="27"/>
      <c r="D3267" s="27"/>
      <c r="E3267" s="27"/>
      <c r="F3267" s="27"/>
      <c r="G3267" s="27"/>
      <c r="H3267" s="27"/>
      <c r="I3267" s="27"/>
      <c r="J3267" s="27"/>
      <c r="K3267" s="27"/>
      <c r="L3267" s="27"/>
      <c r="M3267" s="7"/>
      <c r="N3267" s="7"/>
      <c r="O3267" s="7"/>
      <c r="P3267" s="7"/>
      <c r="Q3267" s="7"/>
      <c r="R3267" s="7"/>
      <c r="S3267" s="7"/>
      <c r="T3267" s="7"/>
      <c r="U3267" s="7"/>
      <c r="V3267" s="7"/>
      <c r="W3267" s="7"/>
      <c r="X3267" s="7"/>
      <c r="Y3267" s="7"/>
      <c r="Z3267" s="7"/>
      <c r="AA3267" s="7"/>
      <c r="AB3267" s="7"/>
      <c r="AC3267" s="7"/>
    </row>
    <row r="3268" spans="1:29" ht="11.25" customHeight="1">
      <c r="A3268" s="58"/>
      <c r="B3268" s="58"/>
      <c r="C3268" s="27"/>
      <c r="D3268" s="27"/>
      <c r="E3268" s="27"/>
      <c r="F3268" s="27"/>
      <c r="G3268" s="27"/>
      <c r="H3268" s="27"/>
      <c r="I3268" s="27"/>
      <c r="J3268" s="27"/>
      <c r="K3268" s="27"/>
      <c r="L3268" s="27"/>
      <c r="M3268" s="7"/>
      <c r="N3268" s="7"/>
      <c r="O3268" s="7"/>
      <c r="P3268" s="7"/>
      <c r="Q3268" s="7"/>
      <c r="R3268" s="7"/>
      <c r="S3268" s="7"/>
      <c r="T3268" s="7"/>
      <c r="U3268" s="7"/>
      <c r="V3268" s="7"/>
      <c r="W3268" s="7"/>
      <c r="X3268" s="7"/>
      <c r="Y3268" s="7"/>
      <c r="Z3268" s="7"/>
      <c r="AA3268" s="7"/>
      <c r="AB3268" s="7"/>
      <c r="AC3268" s="7"/>
    </row>
    <row r="3269" spans="1:29" ht="11.25" customHeight="1">
      <c r="A3269" s="58"/>
      <c r="B3269" s="58"/>
      <c r="C3269" s="27"/>
      <c r="D3269" s="27"/>
      <c r="E3269" s="27"/>
      <c r="F3269" s="27"/>
      <c r="G3269" s="27"/>
      <c r="H3269" s="27"/>
      <c r="I3269" s="27"/>
      <c r="J3269" s="27"/>
      <c r="K3269" s="27"/>
      <c r="L3269" s="27"/>
      <c r="M3269" s="7"/>
      <c r="N3269" s="7"/>
      <c r="O3269" s="7"/>
      <c r="P3269" s="7"/>
      <c r="Q3269" s="7"/>
      <c r="R3269" s="7"/>
      <c r="S3269" s="7"/>
      <c r="T3269" s="7"/>
      <c r="U3269" s="7"/>
      <c r="V3269" s="7"/>
      <c r="W3269" s="7"/>
      <c r="X3269" s="7"/>
      <c r="Y3269" s="7"/>
      <c r="Z3269" s="7"/>
      <c r="AA3269" s="7"/>
      <c r="AB3269" s="7"/>
      <c r="AC3269" s="7"/>
    </row>
    <row r="3270" spans="1:29" ht="11.25" customHeight="1">
      <c r="A3270" s="58"/>
      <c r="B3270" s="58"/>
      <c r="C3270" s="27"/>
      <c r="D3270" s="27"/>
      <c r="E3270" s="27"/>
      <c r="F3270" s="28"/>
      <c r="G3270" s="27"/>
      <c r="H3270" s="27"/>
      <c r="I3270" s="27"/>
      <c r="J3270" s="27"/>
      <c r="K3270" s="27"/>
      <c r="L3270" s="27"/>
      <c r="M3270" s="7"/>
      <c r="N3270" s="7"/>
      <c r="O3270" s="7"/>
      <c r="P3270" s="7"/>
      <c r="Q3270" s="7"/>
      <c r="R3270" s="7"/>
      <c r="S3270" s="7"/>
      <c r="T3270" s="7"/>
      <c r="U3270" s="7"/>
      <c r="V3270" s="7"/>
      <c r="W3270" s="7"/>
      <c r="X3270" s="7"/>
      <c r="Y3270" s="7"/>
      <c r="Z3270" s="7"/>
      <c r="AA3270" s="7"/>
      <c r="AB3270" s="7"/>
      <c r="AC3270" s="7"/>
    </row>
    <row r="3271" spans="1:29" ht="11.25" customHeight="1">
      <c r="A3271" s="57">
        <f t="shared" ref="A3271" si="4940">A3267</f>
        <v>42723</v>
      </c>
      <c r="B3271" s="57"/>
      <c r="C3271" s="27"/>
      <c r="D3271" s="27"/>
      <c r="E3271" s="27"/>
      <c r="F3271" s="27"/>
      <c r="G3271" s="27"/>
      <c r="H3271" s="27"/>
      <c r="I3271" s="27"/>
      <c r="J3271" s="27"/>
      <c r="K3271" s="27"/>
      <c r="L3271" s="27"/>
      <c r="M3271" s="7"/>
      <c r="N3271" s="7"/>
      <c r="O3271" s="7"/>
      <c r="P3271" s="7"/>
      <c r="Q3271" s="7"/>
      <c r="R3271" s="7"/>
      <c r="S3271" s="7"/>
      <c r="T3271" s="7"/>
      <c r="U3271" s="7"/>
      <c r="V3271" s="7"/>
      <c r="W3271" s="7"/>
      <c r="X3271" s="7"/>
      <c r="Y3271" s="7"/>
      <c r="Z3271" s="7"/>
      <c r="AA3271" s="7"/>
      <c r="AB3271" s="7"/>
      <c r="AC3271" s="7"/>
    </row>
    <row r="3272" spans="1:29" ht="11.25" customHeight="1">
      <c r="A3272" s="57"/>
      <c r="B3272" s="57"/>
      <c r="C3272" s="27"/>
      <c r="D3272" s="27"/>
      <c r="E3272" s="27"/>
      <c r="F3272" s="27"/>
      <c r="G3272" s="27"/>
      <c r="H3272" s="27"/>
      <c r="I3272" s="27"/>
      <c r="J3272" s="27"/>
      <c r="K3272" s="27"/>
      <c r="L3272" s="27"/>
      <c r="M3272" s="7"/>
      <c r="N3272" s="7"/>
      <c r="O3272" s="7"/>
      <c r="P3272" s="7"/>
      <c r="Q3272" s="7"/>
      <c r="R3272" s="7"/>
      <c r="S3272" s="7"/>
      <c r="T3272" s="7"/>
      <c r="U3272" s="7"/>
      <c r="V3272" s="7"/>
      <c r="W3272" s="7"/>
      <c r="X3272" s="7"/>
      <c r="Y3272" s="7"/>
      <c r="Z3272" s="7"/>
      <c r="AA3272" s="7"/>
      <c r="AB3272" s="7"/>
      <c r="AC3272" s="7"/>
    </row>
    <row r="3273" spans="1:29" ht="11.25" customHeight="1">
      <c r="A3273" s="54" t="str">
        <f>IF(COUNTIF($AE$18:$AE$60,A3267)=1,VLOOKUP(A3267,$AE$18:$AF$60,2,0),"")</f>
        <v/>
      </c>
      <c r="B3273" s="54"/>
      <c r="C3273" s="27"/>
      <c r="D3273" s="27"/>
      <c r="E3273" s="27"/>
      <c r="F3273" s="27"/>
      <c r="G3273" s="27"/>
      <c r="H3273" s="27"/>
      <c r="I3273" s="27"/>
      <c r="J3273" s="27"/>
      <c r="K3273" s="27"/>
      <c r="L3273" s="27"/>
      <c r="M3273" s="7"/>
      <c r="N3273" s="7"/>
      <c r="O3273" s="7"/>
      <c r="P3273" s="7"/>
      <c r="Q3273" s="7"/>
      <c r="R3273" s="7"/>
      <c r="S3273" s="7"/>
      <c r="T3273" s="7"/>
      <c r="U3273" s="7"/>
      <c r="V3273" s="7"/>
      <c r="W3273" s="7"/>
      <c r="X3273" s="7"/>
      <c r="Y3273" s="7"/>
      <c r="Z3273" s="7"/>
      <c r="AA3273" s="7"/>
      <c r="AB3273" s="7"/>
      <c r="AC3273" s="7"/>
    </row>
    <row r="3274" spans="1:29" ht="11.25" customHeight="1">
      <c r="A3274" s="55"/>
      <c r="B3274" s="55"/>
      <c r="C3274" s="29"/>
      <c r="D3274" s="29"/>
      <c r="E3274" s="29"/>
      <c r="F3274" s="29"/>
      <c r="G3274" s="29"/>
      <c r="H3274" s="29"/>
      <c r="I3274" s="29"/>
      <c r="J3274" s="29"/>
      <c r="K3274" s="29"/>
      <c r="L3274" s="29"/>
      <c r="M3274" s="11"/>
      <c r="N3274" s="11"/>
      <c r="O3274" s="11"/>
      <c r="P3274" s="11"/>
      <c r="Q3274" s="11"/>
      <c r="R3274" s="11"/>
      <c r="S3274" s="11"/>
      <c r="T3274" s="11"/>
      <c r="U3274" s="11"/>
      <c r="V3274" s="7"/>
      <c r="W3274" s="7"/>
      <c r="X3274" s="7"/>
      <c r="Y3274" s="7"/>
      <c r="Z3274" s="7"/>
      <c r="AA3274" s="7"/>
      <c r="AB3274" s="7"/>
      <c r="AC3274" s="7"/>
    </row>
    <row r="3275" spans="1:29" ht="11.25" customHeight="1">
      <c r="A3275" s="27"/>
      <c r="B3275" s="27"/>
      <c r="C3275" s="27"/>
      <c r="D3275" s="27"/>
      <c r="E3275" s="27"/>
      <c r="F3275" s="27"/>
      <c r="G3275" s="27"/>
      <c r="H3275" s="27"/>
      <c r="I3275" s="27"/>
      <c r="J3275" s="27"/>
      <c r="K3275" s="27"/>
      <c r="L3275" s="27"/>
      <c r="M3275" s="7"/>
      <c r="N3275" s="7"/>
      <c r="O3275" s="7"/>
      <c r="P3275" s="7"/>
      <c r="Q3275" s="7"/>
      <c r="R3275" s="7"/>
      <c r="S3275" s="7"/>
      <c r="T3275" s="7"/>
      <c r="U3275" s="7"/>
      <c r="V3275" s="7"/>
      <c r="W3275" s="7"/>
      <c r="X3275" s="7"/>
      <c r="Y3275" s="7"/>
      <c r="Z3275" s="7"/>
      <c r="AA3275" s="7"/>
      <c r="AB3275" s="7"/>
      <c r="AC3275" s="7"/>
    </row>
    <row r="3276" spans="1:29" ht="11.25" customHeight="1">
      <c r="A3276" s="58">
        <f t="shared" ref="A3276" si="4941">A3267+1</f>
        <v>42724</v>
      </c>
      <c r="B3276" s="58"/>
      <c r="C3276" s="27"/>
      <c r="D3276" s="27"/>
      <c r="E3276" s="27"/>
      <c r="F3276" s="27"/>
      <c r="G3276" s="27"/>
      <c r="H3276" s="27"/>
      <c r="I3276" s="27"/>
      <c r="J3276" s="27"/>
      <c r="K3276" s="27"/>
      <c r="L3276" s="27"/>
      <c r="M3276" s="7"/>
      <c r="N3276" s="7"/>
      <c r="O3276" s="7"/>
      <c r="P3276" s="7"/>
      <c r="Q3276" s="7"/>
      <c r="R3276" s="7"/>
      <c r="S3276" s="7"/>
      <c r="T3276" s="7"/>
      <c r="U3276" s="7"/>
      <c r="V3276" s="7"/>
      <c r="W3276" s="7"/>
      <c r="X3276" s="7"/>
      <c r="Y3276" s="7"/>
      <c r="Z3276" s="7"/>
      <c r="AA3276" s="7"/>
      <c r="AB3276" s="7"/>
      <c r="AC3276" s="7"/>
    </row>
    <row r="3277" spans="1:29" ht="11.25" customHeight="1">
      <c r="A3277" s="58"/>
      <c r="B3277" s="58"/>
      <c r="C3277" s="27"/>
      <c r="D3277" s="27"/>
      <c r="E3277" s="27"/>
      <c r="F3277" s="27"/>
      <c r="G3277" s="27"/>
      <c r="H3277" s="27"/>
      <c r="I3277" s="27"/>
      <c r="J3277" s="27"/>
      <c r="K3277" s="27"/>
      <c r="L3277" s="27"/>
      <c r="M3277" s="7"/>
      <c r="N3277" s="7"/>
      <c r="O3277" s="7"/>
      <c r="P3277" s="7"/>
      <c r="Q3277" s="7"/>
      <c r="R3277" s="7"/>
      <c r="S3277" s="7"/>
      <c r="T3277" s="7"/>
      <c r="U3277" s="7"/>
      <c r="V3277" s="7"/>
      <c r="W3277" s="7"/>
      <c r="X3277" s="7"/>
      <c r="Y3277" s="7"/>
      <c r="Z3277" s="7"/>
      <c r="AA3277" s="7"/>
      <c r="AB3277" s="7"/>
      <c r="AC3277" s="7"/>
    </row>
    <row r="3278" spans="1:29" ht="11.25" customHeight="1">
      <c r="A3278" s="58"/>
      <c r="B3278" s="58"/>
      <c r="C3278" s="27"/>
      <c r="D3278" s="27"/>
      <c r="E3278" s="27"/>
      <c r="F3278" s="27"/>
      <c r="G3278" s="27"/>
      <c r="H3278" s="27"/>
      <c r="I3278" s="27"/>
      <c r="J3278" s="27"/>
      <c r="K3278" s="27"/>
      <c r="L3278" s="27"/>
      <c r="M3278" s="7"/>
      <c r="N3278" s="7"/>
      <c r="O3278" s="7"/>
      <c r="P3278" s="7"/>
      <c r="Q3278" s="7"/>
      <c r="R3278" s="7"/>
      <c r="S3278" s="7"/>
      <c r="T3278" s="7"/>
      <c r="U3278" s="7"/>
      <c r="V3278" s="7"/>
      <c r="W3278" s="7"/>
      <c r="X3278" s="7"/>
      <c r="Y3278" s="7"/>
      <c r="Z3278" s="7"/>
      <c r="AA3278" s="7"/>
      <c r="AB3278" s="7"/>
      <c r="AC3278" s="7"/>
    </row>
    <row r="3279" spans="1:29" ht="11.25" customHeight="1">
      <c r="A3279" s="58"/>
      <c r="B3279" s="58"/>
      <c r="C3279" s="27"/>
      <c r="D3279" s="27"/>
      <c r="E3279" s="27"/>
      <c r="F3279" s="27"/>
      <c r="G3279" s="27"/>
      <c r="H3279" s="27"/>
      <c r="I3279" s="27"/>
      <c r="J3279" s="27"/>
      <c r="K3279" s="27"/>
      <c r="L3279" s="27"/>
      <c r="M3279" s="7"/>
      <c r="N3279" s="7"/>
      <c r="O3279" s="7"/>
      <c r="P3279" s="7"/>
      <c r="Q3279" s="7"/>
      <c r="R3279" s="7"/>
      <c r="S3279" s="7"/>
      <c r="T3279" s="7"/>
      <c r="U3279" s="7"/>
      <c r="V3279" s="7"/>
      <c r="W3279" s="7"/>
      <c r="X3279" s="7"/>
      <c r="Y3279" s="7"/>
      <c r="Z3279" s="7"/>
      <c r="AA3279" s="7"/>
      <c r="AB3279" s="7"/>
      <c r="AC3279" s="7"/>
    </row>
    <row r="3280" spans="1:29" ht="11.25" customHeight="1">
      <c r="A3280" s="57">
        <f t="shared" ref="A3280" si="4942">A3276</f>
        <v>42724</v>
      </c>
      <c r="B3280" s="57"/>
      <c r="C3280" s="27"/>
      <c r="D3280" s="27"/>
      <c r="E3280" s="27"/>
      <c r="F3280" s="27"/>
      <c r="G3280" s="27"/>
      <c r="H3280" s="27"/>
      <c r="I3280" s="27"/>
      <c r="J3280" s="27"/>
      <c r="K3280" s="27"/>
      <c r="L3280" s="27"/>
      <c r="M3280" s="7"/>
      <c r="N3280" s="7"/>
      <c r="O3280" s="7"/>
      <c r="P3280" s="7"/>
      <c r="Q3280" s="7"/>
      <c r="R3280" s="7"/>
      <c r="S3280" s="7"/>
      <c r="T3280" s="7"/>
      <c r="U3280" s="7"/>
      <c r="V3280" s="7"/>
      <c r="W3280" s="7"/>
      <c r="X3280" s="7"/>
      <c r="Y3280" s="7"/>
      <c r="Z3280" s="7"/>
      <c r="AA3280" s="7"/>
      <c r="AB3280" s="7"/>
      <c r="AC3280" s="7"/>
    </row>
    <row r="3281" spans="1:29" ht="11.25" customHeight="1">
      <c r="A3281" s="57"/>
      <c r="B3281" s="57"/>
      <c r="C3281" s="27"/>
      <c r="D3281" s="27"/>
      <c r="E3281" s="27"/>
      <c r="F3281" s="27"/>
      <c r="G3281" s="27"/>
      <c r="H3281" s="27"/>
      <c r="I3281" s="27"/>
      <c r="J3281" s="27"/>
      <c r="K3281" s="27"/>
      <c r="L3281" s="27"/>
      <c r="M3281" s="7"/>
      <c r="N3281" s="7"/>
      <c r="O3281" s="7"/>
      <c r="P3281" s="7"/>
      <c r="Q3281" s="7"/>
      <c r="R3281" s="7"/>
      <c r="S3281" s="7"/>
      <c r="T3281" s="7"/>
      <c r="U3281" s="7"/>
      <c r="V3281" s="7"/>
      <c r="W3281" s="7"/>
      <c r="X3281" s="7"/>
      <c r="Y3281" s="7"/>
      <c r="Z3281" s="7"/>
      <c r="AA3281" s="7"/>
      <c r="AB3281" s="7"/>
      <c r="AC3281" s="7"/>
    </row>
    <row r="3282" spans="1:29" ht="11.25" customHeight="1">
      <c r="A3282" s="54" t="str">
        <f>IF(COUNTIF($AE$18:$AE$60,A3276)=1,VLOOKUP(A3276,$AE$18:$AF$60,2,0),"")</f>
        <v/>
      </c>
      <c r="B3282" s="54"/>
      <c r="C3282" s="27"/>
      <c r="D3282" s="27"/>
      <c r="E3282" s="27"/>
      <c r="F3282" s="27"/>
      <c r="G3282" s="27"/>
      <c r="H3282" s="27"/>
      <c r="I3282" s="27"/>
      <c r="J3282" s="27"/>
      <c r="K3282" s="27"/>
      <c r="L3282" s="27"/>
      <c r="M3282" s="7"/>
      <c r="N3282" s="7"/>
      <c r="O3282" s="7"/>
      <c r="P3282" s="7"/>
      <c r="Q3282" s="7"/>
      <c r="R3282" s="7"/>
      <c r="S3282" s="7"/>
      <c r="T3282" s="7"/>
      <c r="U3282" s="7"/>
      <c r="V3282" s="7"/>
      <c r="W3282" s="7"/>
      <c r="X3282" s="7"/>
      <c r="Y3282" s="7"/>
      <c r="Z3282" s="7"/>
      <c r="AA3282" s="7"/>
      <c r="AB3282" s="7"/>
      <c r="AC3282" s="7"/>
    </row>
    <row r="3283" spans="1:29" ht="11.25" customHeight="1">
      <c r="A3283" s="55"/>
      <c r="B3283" s="55"/>
      <c r="C3283" s="29"/>
      <c r="D3283" s="29"/>
      <c r="E3283" s="29"/>
      <c r="F3283" s="29"/>
      <c r="G3283" s="29"/>
      <c r="H3283" s="29"/>
      <c r="I3283" s="29"/>
      <c r="J3283" s="29"/>
      <c r="K3283" s="29"/>
      <c r="L3283" s="29"/>
      <c r="M3283" s="11"/>
      <c r="N3283" s="11"/>
      <c r="O3283" s="11"/>
      <c r="P3283" s="11"/>
      <c r="Q3283" s="11"/>
      <c r="R3283" s="11"/>
      <c r="S3283" s="11"/>
      <c r="T3283" s="11"/>
      <c r="U3283" s="11"/>
      <c r="V3283" s="7"/>
      <c r="W3283" s="7"/>
      <c r="X3283" s="7"/>
      <c r="Y3283" s="7"/>
      <c r="Z3283" s="7"/>
      <c r="AA3283" s="7"/>
      <c r="AB3283" s="7"/>
      <c r="AC3283" s="7"/>
    </row>
    <row r="3284" spans="1:29" ht="11.25" customHeight="1">
      <c r="A3284" s="30"/>
      <c r="B3284" s="30"/>
      <c r="C3284" s="27"/>
      <c r="D3284" s="27"/>
      <c r="E3284" s="27"/>
      <c r="F3284" s="27"/>
      <c r="G3284" s="27"/>
      <c r="H3284" s="27"/>
      <c r="I3284" s="27"/>
      <c r="J3284" s="27"/>
      <c r="K3284" s="27"/>
      <c r="L3284" s="27"/>
      <c r="M3284" s="7"/>
      <c r="N3284" s="7"/>
      <c r="O3284" s="7"/>
      <c r="P3284" s="7"/>
      <c r="Q3284" s="7"/>
      <c r="R3284" s="7"/>
      <c r="S3284" s="7"/>
      <c r="T3284" s="7"/>
      <c r="U3284" s="7"/>
      <c r="V3284" s="7"/>
      <c r="W3284" s="7"/>
      <c r="X3284" s="7"/>
      <c r="Y3284" s="7"/>
      <c r="Z3284" s="7"/>
      <c r="AA3284" s="7"/>
      <c r="AB3284" s="7"/>
      <c r="AC3284" s="7"/>
    </row>
    <row r="3285" spans="1:29" ht="11.25" customHeight="1">
      <c r="A3285" s="58">
        <f t="shared" ref="A3285" si="4943">A3276+1</f>
        <v>42725</v>
      </c>
      <c r="B3285" s="58"/>
      <c r="C3285" s="27"/>
      <c r="D3285" s="27"/>
      <c r="E3285" s="27"/>
      <c r="F3285" s="27"/>
      <c r="G3285" s="27"/>
      <c r="H3285" s="27"/>
      <c r="I3285" s="27"/>
      <c r="J3285" s="27"/>
      <c r="K3285" s="27"/>
      <c r="L3285" s="27"/>
      <c r="M3285" s="7"/>
      <c r="N3285" s="7"/>
      <c r="O3285" s="7"/>
      <c r="P3285" s="7"/>
      <c r="Q3285" s="7"/>
      <c r="R3285" s="7"/>
      <c r="S3285" s="7"/>
      <c r="T3285" s="7"/>
      <c r="U3285" s="7"/>
      <c r="V3285" s="7"/>
      <c r="W3285" s="7"/>
      <c r="X3285" s="7"/>
      <c r="Y3285" s="7"/>
      <c r="Z3285" s="7"/>
      <c r="AA3285" s="7"/>
      <c r="AB3285" s="7"/>
      <c r="AC3285" s="7"/>
    </row>
    <row r="3286" spans="1:29" ht="11.25" customHeight="1">
      <c r="A3286" s="58"/>
      <c r="B3286" s="58"/>
      <c r="C3286" s="27"/>
      <c r="D3286" s="27"/>
      <c r="E3286" s="27"/>
      <c r="F3286" s="27"/>
      <c r="G3286" s="27"/>
      <c r="H3286" s="27"/>
      <c r="I3286" s="27"/>
      <c r="J3286" s="27"/>
      <c r="K3286" s="27"/>
      <c r="L3286" s="27"/>
      <c r="M3286" s="7"/>
      <c r="N3286" s="7"/>
      <c r="O3286" s="7"/>
      <c r="P3286" s="7"/>
      <c r="Q3286" s="7"/>
      <c r="R3286" s="7"/>
      <c r="S3286" s="7"/>
      <c r="T3286" s="7"/>
      <c r="U3286" s="7"/>
      <c r="V3286" s="7"/>
      <c r="W3286" s="7"/>
      <c r="X3286" s="7"/>
      <c r="Y3286" s="7"/>
      <c r="Z3286" s="7"/>
      <c r="AA3286" s="7"/>
      <c r="AB3286" s="7"/>
      <c r="AC3286" s="7"/>
    </row>
    <row r="3287" spans="1:29" ht="11.25" customHeight="1">
      <c r="A3287" s="58"/>
      <c r="B3287" s="58"/>
      <c r="C3287" s="27"/>
      <c r="D3287" s="27"/>
      <c r="E3287" s="27"/>
      <c r="F3287" s="27"/>
      <c r="G3287" s="27"/>
      <c r="H3287" s="27"/>
      <c r="I3287" s="27"/>
      <c r="J3287" s="27"/>
      <c r="K3287" s="27"/>
      <c r="L3287" s="27"/>
      <c r="M3287" s="7"/>
      <c r="N3287" s="7"/>
      <c r="O3287" s="7"/>
      <c r="P3287" s="7"/>
      <c r="Q3287" s="7"/>
      <c r="R3287" s="7"/>
      <c r="S3287" s="7"/>
      <c r="T3287" s="7"/>
      <c r="U3287" s="7"/>
      <c r="V3287" s="7"/>
      <c r="W3287" s="7"/>
      <c r="X3287" s="7"/>
      <c r="Y3287" s="7"/>
      <c r="Z3287" s="7"/>
      <c r="AA3287" s="7"/>
      <c r="AB3287" s="7"/>
      <c r="AC3287" s="7"/>
    </row>
    <row r="3288" spans="1:29" ht="11.25" customHeight="1">
      <c r="A3288" s="58"/>
      <c r="B3288" s="58"/>
      <c r="C3288" s="27"/>
      <c r="D3288" s="27"/>
      <c r="E3288" s="27"/>
      <c r="F3288" s="27"/>
      <c r="G3288" s="27"/>
      <c r="H3288" s="27"/>
      <c r="I3288" s="27"/>
      <c r="J3288" s="27"/>
      <c r="K3288" s="27"/>
      <c r="L3288" s="27"/>
      <c r="M3288" s="7"/>
      <c r="N3288" s="7"/>
      <c r="O3288" s="7"/>
      <c r="P3288" s="7"/>
      <c r="Q3288" s="7"/>
      <c r="R3288" s="7"/>
      <c r="S3288" s="7"/>
      <c r="T3288" s="7"/>
      <c r="U3288" s="7"/>
      <c r="V3288" s="7"/>
      <c r="W3288" s="7"/>
      <c r="X3288" s="7"/>
      <c r="Y3288" s="7"/>
      <c r="Z3288" s="7"/>
      <c r="AA3288" s="7"/>
      <c r="AB3288" s="7"/>
      <c r="AC3288" s="7"/>
    </row>
    <row r="3289" spans="1:29" ht="11.25" customHeight="1">
      <c r="A3289" s="57">
        <f t="shared" ref="A3289" si="4944">A3285</f>
        <v>42725</v>
      </c>
      <c r="B3289" s="57"/>
      <c r="C3289" s="27"/>
      <c r="D3289" s="27"/>
      <c r="E3289" s="27"/>
      <c r="F3289" s="27"/>
      <c r="G3289" s="27"/>
      <c r="H3289" s="27"/>
      <c r="I3289" s="27"/>
      <c r="J3289" s="27"/>
      <c r="K3289" s="27"/>
      <c r="L3289" s="27"/>
      <c r="M3289" s="7"/>
      <c r="N3289" s="7"/>
      <c r="O3289" s="7"/>
      <c r="P3289" s="7"/>
      <c r="Q3289" s="7"/>
      <c r="R3289" s="7"/>
      <c r="S3289" s="7"/>
      <c r="T3289" s="7"/>
      <c r="U3289" s="7"/>
      <c r="V3289" s="7"/>
      <c r="W3289" s="7"/>
      <c r="X3289" s="7"/>
      <c r="Y3289" s="7"/>
      <c r="Z3289" s="7"/>
      <c r="AA3289" s="7"/>
      <c r="AB3289" s="7"/>
      <c r="AC3289" s="7"/>
    </row>
    <row r="3290" spans="1:29" ht="11.25" customHeight="1">
      <c r="A3290" s="57"/>
      <c r="B3290" s="57"/>
      <c r="C3290" s="27"/>
      <c r="D3290" s="27"/>
      <c r="E3290" s="27"/>
      <c r="F3290" s="27"/>
      <c r="G3290" s="27"/>
      <c r="H3290" s="27"/>
      <c r="I3290" s="27"/>
      <c r="J3290" s="27"/>
      <c r="K3290" s="27"/>
      <c r="L3290" s="27"/>
      <c r="M3290" s="7"/>
      <c r="N3290" s="7"/>
      <c r="O3290" s="7"/>
      <c r="P3290" s="7"/>
      <c r="Q3290" s="7"/>
      <c r="R3290" s="7"/>
      <c r="S3290" s="7"/>
      <c r="T3290" s="7"/>
      <c r="U3290" s="7"/>
      <c r="V3290" s="7"/>
      <c r="W3290" s="7"/>
      <c r="X3290" s="7"/>
      <c r="Y3290" s="7"/>
      <c r="Z3290" s="7"/>
      <c r="AA3290" s="7"/>
      <c r="AB3290" s="7"/>
      <c r="AC3290" s="7"/>
    </row>
    <row r="3291" spans="1:29" ht="11.25" customHeight="1">
      <c r="A3291" s="54" t="str">
        <f>IF(COUNTIF($AE$18:$AE$60,A3285)=1,VLOOKUP(A3285,$AE$18:$AF$60,2,0),"")</f>
        <v/>
      </c>
      <c r="B3291" s="54"/>
      <c r="C3291" s="27"/>
      <c r="D3291" s="27"/>
      <c r="E3291" s="27"/>
      <c r="F3291" s="27"/>
      <c r="G3291" s="27"/>
      <c r="H3291" s="27"/>
      <c r="I3291" s="27"/>
      <c r="J3291" s="27"/>
      <c r="K3291" s="27"/>
      <c r="L3291" s="27"/>
      <c r="M3291" s="7"/>
      <c r="N3291" s="7"/>
      <c r="O3291" s="7"/>
      <c r="P3291" s="7"/>
      <c r="Q3291" s="7"/>
      <c r="R3291" s="7"/>
      <c r="S3291" s="7"/>
      <c r="T3291" s="7"/>
      <c r="U3291" s="7"/>
      <c r="V3291" s="7"/>
      <c r="W3291" s="7"/>
      <c r="X3291" s="7"/>
      <c r="Y3291" s="7"/>
      <c r="Z3291" s="7"/>
      <c r="AA3291" s="7"/>
      <c r="AB3291" s="7"/>
      <c r="AC3291" s="7"/>
    </row>
    <row r="3292" spans="1:29" ht="11.25" customHeight="1">
      <c r="A3292" s="55"/>
      <c r="B3292" s="55"/>
      <c r="C3292" s="29"/>
      <c r="D3292" s="29"/>
      <c r="E3292" s="29"/>
      <c r="F3292" s="29"/>
      <c r="G3292" s="29"/>
      <c r="H3292" s="29"/>
      <c r="I3292" s="29"/>
      <c r="J3292" s="29"/>
      <c r="K3292" s="29"/>
      <c r="L3292" s="29"/>
      <c r="M3292" s="11"/>
      <c r="N3292" s="11"/>
      <c r="O3292" s="11"/>
      <c r="P3292" s="11"/>
      <c r="Q3292" s="11"/>
      <c r="R3292" s="11"/>
      <c r="S3292" s="11"/>
      <c r="T3292" s="11"/>
      <c r="U3292" s="11"/>
      <c r="V3292" s="7"/>
      <c r="W3292" s="7"/>
      <c r="X3292" s="7"/>
      <c r="Y3292" s="7"/>
      <c r="Z3292" s="7"/>
      <c r="AA3292" s="7"/>
      <c r="AB3292" s="7"/>
      <c r="AC3292" s="7"/>
    </row>
    <row r="3293" spans="1:29" ht="11.25" customHeight="1">
      <c r="A3293" s="30"/>
      <c r="B3293" s="30"/>
      <c r="C3293" s="27"/>
      <c r="D3293" s="27"/>
      <c r="E3293" s="27"/>
      <c r="F3293" s="27"/>
      <c r="G3293" s="27"/>
      <c r="H3293" s="27"/>
      <c r="I3293" s="27"/>
      <c r="J3293" s="27"/>
      <c r="K3293" s="27"/>
      <c r="L3293" s="27"/>
      <c r="M3293" s="7"/>
      <c r="N3293" s="7"/>
      <c r="O3293" s="7"/>
      <c r="P3293" s="7"/>
      <c r="Q3293" s="7"/>
      <c r="R3293" s="7"/>
      <c r="S3293" s="7"/>
      <c r="T3293" s="7"/>
      <c r="U3293" s="7"/>
      <c r="V3293" s="7"/>
      <c r="W3293" s="7"/>
      <c r="X3293" s="7"/>
      <c r="Y3293" s="7"/>
      <c r="Z3293" s="7"/>
      <c r="AA3293" s="7"/>
      <c r="AB3293" s="7"/>
      <c r="AC3293" s="7"/>
    </row>
    <row r="3294" spans="1:29" ht="11.25" customHeight="1">
      <c r="A3294" s="58">
        <f t="shared" ref="A3294" si="4945">A3285+1</f>
        <v>42726</v>
      </c>
      <c r="B3294" s="58"/>
      <c r="C3294" s="27"/>
      <c r="D3294" s="27"/>
      <c r="E3294" s="27"/>
      <c r="F3294" s="27"/>
      <c r="G3294" s="27"/>
      <c r="H3294" s="27"/>
      <c r="I3294" s="27"/>
      <c r="J3294" s="27"/>
      <c r="K3294" s="27"/>
      <c r="L3294" s="27"/>
      <c r="M3294" s="7"/>
      <c r="N3294" s="7"/>
      <c r="O3294" s="7"/>
      <c r="P3294" s="7"/>
      <c r="Q3294" s="7"/>
      <c r="R3294" s="7"/>
      <c r="S3294" s="7"/>
      <c r="T3294" s="7"/>
      <c r="U3294" s="7"/>
      <c r="V3294" s="7"/>
      <c r="W3294" s="7"/>
      <c r="X3294" s="7"/>
      <c r="Y3294" s="7"/>
      <c r="Z3294" s="7"/>
      <c r="AA3294" s="7"/>
      <c r="AB3294" s="7"/>
      <c r="AC3294" s="7"/>
    </row>
    <row r="3295" spans="1:29" ht="11.25" customHeight="1">
      <c r="A3295" s="58"/>
      <c r="B3295" s="58"/>
      <c r="C3295" s="27"/>
      <c r="D3295" s="27"/>
      <c r="E3295" s="27"/>
      <c r="F3295" s="27"/>
      <c r="G3295" s="27"/>
      <c r="H3295" s="27"/>
      <c r="I3295" s="27"/>
      <c r="J3295" s="27"/>
      <c r="K3295" s="27"/>
      <c r="L3295" s="27"/>
      <c r="M3295" s="7"/>
      <c r="N3295" s="7"/>
      <c r="O3295" s="7"/>
      <c r="P3295" s="7"/>
      <c r="Q3295" s="7"/>
      <c r="R3295" s="7"/>
      <c r="S3295" s="7"/>
      <c r="T3295" s="7"/>
      <c r="U3295" s="7"/>
      <c r="V3295" s="7"/>
      <c r="W3295" s="7"/>
      <c r="X3295" s="7"/>
      <c r="Y3295" s="7"/>
      <c r="Z3295" s="7"/>
      <c r="AA3295" s="7"/>
      <c r="AB3295" s="7"/>
      <c r="AC3295" s="7"/>
    </row>
    <row r="3296" spans="1:29" ht="11.25" customHeight="1">
      <c r="A3296" s="58"/>
      <c r="B3296" s="58"/>
      <c r="C3296" s="27"/>
      <c r="D3296" s="27"/>
      <c r="E3296" s="27"/>
      <c r="F3296" s="27"/>
      <c r="G3296" s="27"/>
      <c r="H3296" s="27"/>
      <c r="I3296" s="27"/>
      <c r="J3296" s="27"/>
      <c r="K3296" s="27"/>
      <c r="L3296" s="27"/>
      <c r="M3296" s="7"/>
      <c r="N3296" s="7"/>
      <c r="O3296" s="7"/>
      <c r="P3296" s="7"/>
      <c r="Q3296" s="7"/>
      <c r="R3296" s="7"/>
      <c r="S3296" s="7"/>
      <c r="T3296" s="7"/>
      <c r="U3296" s="7"/>
      <c r="V3296" s="7"/>
      <c r="W3296" s="7"/>
      <c r="X3296" s="7"/>
      <c r="Y3296" s="7"/>
      <c r="Z3296" s="7"/>
      <c r="AA3296" s="7"/>
      <c r="AB3296" s="7"/>
      <c r="AC3296" s="7"/>
    </row>
    <row r="3297" spans="1:29" ht="11.25" customHeight="1">
      <c r="A3297" s="58"/>
      <c r="B3297" s="58"/>
      <c r="C3297" s="27"/>
      <c r="D3297" s="27"/>
      <c r="E3297" s="27"/>
      <c r="F3297" s="27"/>
      <c r="G3297" s="27"/>
      <c r="H3297" s="27"/>
      <c r="I3297" s="27"/>
      <c r="J3297" s="27"/>
      <c r="K3297" s="27"/>
      <c r="L3297" s="27"/>
      <c r="M3297" s="7"/>
      <c r="N3297" s="7"/>
      <c r="O3297" s="7"/>
      <c r="P3297" s="7"/>
      <c r="Q3297" s="7"/>
      <c r="R3297" s="7"/>
      <c r="S3297" s="7"/>
      <c r="T3297" s="7"/>
      <c r="U3297" s="7"/>
      <c r="V3297" s="7"/>
      <c r="W3297" s="7"/>
      <c r="X3297" s="7"/>
      <c r="Y3297" s="7"/>
      <c r="Z3297" s="7"/>
      <c r="AA3297" s="7"/>
      <c r="AB3297" s="7"/>
      <c r="AC3297" s="7"/>
    </row>
    <row r="3298" spans="1:29" ht="11.25" customHeight="1">
      <c r="A3298" s="57">
        <f t="shared" ref="A3298" si="4946">A3294</f>
        <v>42726</v>
      </c>
      <c r="B3298" s="57"/>
      <c r="C3298" s="27"/>
      <c r="D3298" s="27"/>
      <c r="E3298" s="27"/>
      <c r="F3298" s="27"/>
      <c r="G3298" s="27"/>
      <c r="H3298" s="27"/>
      <c r="I3298" s="27"/>
      <c r="J3298" s="27"/>
      <c r="K3298" s="27"/>
      <c r="L3298" s="27"/>
      <c r="M3298" s="7"/>
      <c r="N3298" s="7"/>
      <c r="O3298" s="7"/>
      <c r="P3298" s="27"/>
      <c r="Q3298" s="27"/>
      <c r="R3298" s="27"/>
      <c r="S3298" s="27"/>
      <c r="T3298" s="27"/>
      <c r="U3298" s="27"/>
      <c r="V3298" s="27"/>
      <c r="W3298" s="7"/>
      <c r="X3298" s="7"/>
      <c r="Y3298" s="7"/>
      <c r="Z3298" s="7"/>
      <c r="AA3298" s="7"/>
      <c r="AB3298" s="7"/>
      <c r="AC3298" s="7"/>
    </row>
    <row r="3299" spans="1:29" ht="11.25" customHeight="1">
      <c r="A3299" s="57"/>
      <c r="B3299" s="57"/>
      <c r="C3299" s="27"/>
      <c r="D3299" s="27"/>
      <c r="E3299" s="27"/>
      <c r="F3299" s="27"/>
      <c r="G3299" s="27"/>
      <c r="H3299" s="27"/>
      <c r="I3299" s="27"/>
      <c r="J3299" s="27"/>
      <c r="K3299" s="27"/>
      <c r="L3299" s="27"/>
      <c r="M3299" s="7"/>
      <c r="N3299" s="7"/>
      <c r="O3299" s="7"/>
      <c r="P3299" s="27"/>
      <c r="Q3299" s="27"/>
      <c r="R3299" s="27"/>
      <c r="S3299" s="27"/>
      <c r="T3299" s="27"/>
      <c r="U3299" s="27"/>
      <c r="V3299" s="27"/>
      <c r="W3299" s="7"/>
      <c r="X3299" s="7"/>
      <c r="Y3299" s="7"/>
      <c r="Z3299" s="7"/>
      <c r="AA3299" s="7"/>
      <c r="AB3299" s="7"/>
      <c r="AC3299" s="7"/>
    </row>
    <row r="3300" spans="1:29" ht="11.25" customHeight="1">
      <c r="A3300" s="54" t="str">
        <f>IF(COUNTIF($AE$18:$AE$60,A3294)=1,VLOOKUP(A3294,$AE$18:$AF$60,2,0),"")</f>
        <v/>
      </c>
      <c r="B3300" s="54"/>
      <c r="C3300" s="27"/>
      <c r="D3300" s="27"/>
      <c r="E3300" s="27"/>
      <c r="F3300" s="27"/>
      <c r="G3300" s="27"/>
      <c r="H3300" s="27"/>
      <c r="I3300" s="27"/>
      <c r="J3300" s="27"/>
      <c r="K3300" s="27"/>
      <c r="L3300" s="27"/>
      <c r="M3300" s="7"/>
      <c r="N3300" s="7"/>
      <c r="O3300" s="7"/>
      <c r="P3300" s="27"/>
      <c r="Q3300" s="27"/>
      <c r="R3300" s="27"/>
      <c r="S3300" s="27"/>
      <c r="T3300" s="27"/>
      <c r="U3300" s="27"/>
      <c r="V3300" s="27"/>
      <c r="W3300" s="7"/>
      <c r="X3300" s="7"/>
      <c r="Y3300" s="7"/>
      <c r="Z3300" s="7"/>
      <c r="AA3300" s="7"/>
      <c r="AB3300" s="7"/>
      <c r="AC3300" s="7"/>
    </row>
    <row r="3301" spans="1:29" ht="11.25" customHeight="1">
      <c r="A3301" s="55"/>
      <c r="B3301" s="55"/>
      <c r="C3301" s="29"/>
      <c r="D3301" s="29"/>
      <c r="E3301" s="29"/>
      <c r="F3301" s="29"/>
      <c r="G3301" s="29"/>
      <c r="H3301" s="29"/>
      <c r="I3301" s="29"/>
      <c r="J3301" s="29"/>
      <c r="K3301" s="29"/>
      <c r="L3301" s="29"/>
      <c r="M3301" s="11"/>
      <c r="N3301" s="11"/>
      <c r="O3301" s="11"/>
      <c r="P3301" s="29"/>
      <c r="Q3301" s="29"/>
      <c r="R3301" s="29"/>
      <c r="S3301" s="29"/>
      <c r="T3301" s="29"/>
      <c r="U3301" s="29"/>
      <c r="V3301" s="27"/>
      <c r="W3301" s="7"/>
      <c r="X3301" s="7"/>
      <c r="Y3301" s="7"/>
      <c r="Z3301" s="7"/>
      <c r="AA3301" s="7"/>
      <c r="AB3301" s="7"/>
      <c r="AC3301" s="7"/>
    </row>
    <row r="3302" spans="1:29" ht="11.25" customHeight="1">
      <c r="A3302" s="7"/>
      <c r="B3302" s="7"/>
      <c r="C3302" s="27"/>
      <c r="D3302" s="27"/>
      <c r="E3302" s="27"/>
      <c r="F3302" s="27"/>
      <c r="G3302" s="27"/>
      <c r="H3302" s="27"/>
      <c r="I3302" s="27"/>
      <c r="J3302" s="27"/>
      <c r="K3302" s="27"/>
      <c r="L3302" s="27"/>
      <c r="M3302" s="7"/>
      <c r="N3302" s="7"/>
      <c r="O3302" s="7"/>
      <c r="P3302" s="27"/>
      <c r="Q3302" s="27"/>
      <c r="R3302" s="27"/>
      <c r="S3302" s="27"/>
      <c r="T3302" s="27"/>
      <c r="U3302" s="27"/>
      <c r="V3302" s="27"/>
      <c r="W3302" s="7"/>
      <c r="X3302" s="7"/>
      <c r="Y3302" s="7"/>
      <c r="Z3302" s="7"/>
      <c r="AA3302" s="7"/>
      <c r="AB3302" s="7"/>
      <c r="AC3302" s="7"/>
    </row>
    <row r="3303" spans="1:29" ht="11.25" customHeight="1">
      <c r="A3303" s="58">
        <f t="shared" ref="A3303" si="4947">A3294+1</f>
        <v>42727</v>
      </c>
      <c r="B3303" s="58"/>
      <c r="C3303" s="27"/>
      <c r="D3303" s="27"/>
      <c r="E3303" s="27"/>
      <c r="F3303" s="27"/>
      <c r="G3303" s="27"/>
      <c r="H3303" s="27"/>
      <c r="I3303" s="27"/>
      <c r="J3303" s="27"/>
      <c r="K3303" s="27"/>
      <c r="L3303" s="27"/>
      <c r="M3303" s="7"/>
      <c r="N3303" s="7"/>
      <c r="O3303" s="7"/>
      <c r="P3303" s="27"/>
      <c r="Q3303" s="27"/>
      <c r="R3303" s="27"/>
      <c r="S3303" s="27"/>
      <c r="T3303" s="27"/>
      <c r="U3303" s="27"/>
      <c r="V3303" s="27"/>
      <c r="X3303" s="47">
        <f t="shared" ref="X3303" si="4948">IF(DAY(A3267)&gt;$AD$5,DATE(YEAR(A3267),MONTH(A3267),1),DATE(YEAR(A3267),MONTH(A3267)-1,1))</f>
        <v>42705</v>
      </c>
      <c r="Y3303" s="47"/>
      <c r="Z3303" s="47"/>
      <c r="AA3303" s="47"/>
      <c r="AB3303" s="47"/>
      <c r="AC3303" s="18" t="str">
        <f t="shared" ref="AC3303" si="4949">IF(AB3310&lt;&gt;"",IF(EOMONTH(Y3303,0)&gt;AB3310,AB3310+1,""),"")</f>
        <v/>
      </c>
    </row>
    <row r="3304" spans="1:29" ht="11.25" customHeight="1">
      <c r="A3304" s="58"/>
      <c r="B3304" s="58"/>
      <c r="C3304" s="27"/>
      <c r="D3304" s="27"/>
      <c r="E3304" s="27"/>
      <c r="F3304" s="27"/>
      <c r="G3304" s="27"/>
      <c r="H3304" s="27"/>
      <c r="I3304" s="27"/>
      <c r="J3304" s="27"/>
      <c r="K3304" s="27"/>
      <c r="L3304" s="27"/>
      <c r="M3304" s="7"/>
      <c r="N3304" s="7"/>
      <c r="O3304" s="7"/>
      <c r="P3304" s="27"/>
      <c r="Q3304" s="27"/>
      <c r="R3304" s="27"/>
      <c r="S3304" s="27"/>
      <c r="T3304" s="27"/>
      <c r="U3304" s="27"/>
      <c r="V3304" s="27"/>
      <c r="W3304" s="7" t="s">
        <v>35</v>
      </c>
      <c r="X3304" s="18" t="str">
        <f t="shared" ref="X3304" si="4950">IF(WEEKDAY(X3303,2)=1,DATE(YEAR(X3303),MONTH(X3303),1),"")</f>
        <v/>
      </c>
      <c r="Y3304" s="18">
        <f t="shared" ref="Y3304:AA3304" si="4951">X3310+1</f>
        <v>42709</v>
      </c>
      <c r="Z3304" s="18">
        <f t="shared" si="4951"/>
        <v>42716</v>
      </c>
      <c r="AA3304" s="18">
        <f t="shared" si="4951"/>
        <v>42723</v>
      </c>
      <c r="AB3304" s="18">
        <f t="shared" ref="AB3304" si="4952">IF(AA3310&lt;&gt;"",IF(EOMONTH(X3303,0)&gt;AA3310,AA3310+1,""),"")</f>
        <v>42730</v>
      </c>
      <c r="AC3304" s="18" t="str">
        <f t="shared" ref="AC3304" si="4953">IF(AB3310&lt;&gt;"",IF(EOMONTH(X3303,0)&gt;AB3310,AB3310+1,""),"")</f>
        <v/>
      </c>
    </row>
    <row r="3305" spans="1:29" ht="11.25" customHeight="1">
      <c r="A3305" s="58"/>
      <c r="B3305" s="58"/>
      <c r="C3305" s="27"/>
      <c r="D3305" s="27"/>
      <c r="E3305" s="27"/>
      <c r="F3305" s="27"/>
      <c r="G3305" s="27"/>
      <c r="H3305" s="27"/>
      <c r="I3305" s="27"/>
      <c r="J3305" s="27"/>
      <c r="K3305" s="27"/>
      <c r="L3305" s="27"/>
      <c r="M3305" s="27"/>
      <c r="N3305" s="27"/>
      <c r="O3305" s="27"/>
      <c r="P3305" s="27"/>
      <c r="Q3305" s="27"/>
      <c r="R3305" s="27"/>
      <c r="S3305" s="27"/>
      <c r="T3305" s="27"/>
      <c r="U3305" s="27"/>
      <c r="V3305" s="27"/>
      <c r="W3305" s="7" t="s">
        <v>36</v>
      </c>
      <c r="X3305" s="18" t="str">
        <f t="shared" ref="X3305" si="4954">IF(X3304&lt;&gt;"",X3304+1,IF(WEEKDAY(X3303,2)=2,DATE(YEAR(X3303),MONTH(X3303),1),""))</f>
        <v/>
      </c>
      <c r="Y3305" s="18">
        <f t="shared" ref="Y3305:Y3310" si="4955">Y3304+1</f>
        <v>42710</v>
      </c>
      <c r="Z3305" s="18">
        <f t="shared" ref="Z3305:Z3310" si="4956">Z3304+1</f>
        <v>42717</v>
      </c>
      <c r="AA3305" s="18">
        <f t="shared" ref="AA3305:AA3310" si="4957">AA3304+1</f>
        <v>42724</v>
      </c>
      <c r="AB3305" s="18">
        <f t="shared" ref="AB3305" si="4958">IF(AB3304&lt;&gt;"",IF(EOMONTH(X3303,0)&gt;AB3304,AB3304+1,""),"")</f>
        <v>42731</v>
      </c>
      <c r="AC3305" s="18" t="str">
        <f t="shared" ref="AC3305" si="4959">IF(AC3304&lt;&gt;"",IF(EOMONTH(Y3303,0)&gt;AC3304,AC3304+1,""),"")</f>
        <v/>
      </c>
    </row>
    <row r="3306" spans="1:29" ht="11.25" customHeight="1">
      <c r="A3306" s="58"/>
      <c r="B3306" s="58"/>
      <c r="C3306" s="27"/>
      <c r="D3306" s="27"/>
      <c r="E3306" s="27"/>
      <c r="F3306" s="27"/>
      <c r="G3306" s="27"/>
      <c r="H3306" s="27"/>
      <c r="I3306" s="27"/>
      <c r="J3306" s="27"/>
      <c r="K3306" s="27"/>
      <c r="L3306" s="27"/>
      <c r="M3306" s="27"/>
      <c r="N3306" s="27"/>
      <c r="O3306" s="27"/>
      <c r="P3306" s="27"/>
      <c r="Q3306" s="27"/>
      <c r="R3306" s="27"/>
      <c r="S3306" s="27"/>
      <c r="T3306" s="27"/>
      <c r="U3306" s="27"/>
      <c r="V3306" s="27"/>
      <c r="W3306" s="7" t="s">
        <v>35</v>
      </c>
      <c r="X3306" s="18" t="str">
        <f t="shared" ref="X3306" si="4960">IF(X3305&lt;&gt;"",X3305+1,IF(WEEKDAY(X3303,2)=3,DATE(YEAR(X3303),MONTH(X3303),1),""))</f>
        <v/>
      </c>
      <c r="Y3306" s="18">
        <f t="shared" si="4955"/>
        <v>42711</v>
      </c>
      <c r="Z3306" s="18">
        <f t="shared" si="4956"/>
        <v>42718</v>
      </c>
      <c r="AA3306" s="18">
        <f t="shared" si="4957"/>
        <v>42725</v>
      </c>
      <c r="AB3306" s="18">
        <f t="shared" ref="AB3306" si="4961">IF(AB3305&lt;&gt;"",IF(EOMONTH(X3303,0)&gt;AB3305,AB3305+1,""),"")</f>
        <v>42732</v>
      </c>
      <c r="AC3306" s="18" t="str">
        <f t="shared" ref="AC3306" si="4962">IF(AC3305&lt;&gt;"",IF(EOMONTH(Y3303,0)&gt;AC3305,AC3305+1,""),"")</f>
        <v/>
      </c>
    </row>
    <row r="3307" spans="1:29" ht="11.25" customHeight="1">
      <c r="A3307" s="57">
        <f t="shared" ref="A3307" si="4963">A3303</f>
        <v>42727</v>
      </c>
      <c r="B3307" s="57"/>
      <c r="C3307" s="27"/>
      <c r="D3307" s="27"/>
      <c r="E3307" s="27"/>
      <c r="F3307" s="27"/>
      <c r="G3307" s="27"/>
      <c r="H3307" s="27"/>
      <c r="I3307" s="27"/>
      <c r="J3307" s="27"/>
      <c r="K3307" s="27"/>
      <c r="L3307" s="27"/>
      <c r="M3307" s="27"/>
      <c r="N3307" s="27"/>
      <c r="O3307" s="27"/>
      <c r="P3307" s="27"/>
      <c r="Q3307" s="27"/>
      <c r="R3307" s="27"/>
      <c r="S3307" s="27"/>
      <c r="T3307" s="27"/>
      <c r="U3307" s="27"/>
      <c r="V3307" s="27"/>
      <c r="W3307" s="7" t="s">
        <v>36</v>
      </c>
      <c r="X3307" s="18">
        <f t="shared" ref="X3307" si="4964">IF(X3306&lt;&gt;"",X3306+1,IF(WEEKDAY(X3303,2)=4,DATE(YEAR(X3303),MONTH(X3303),1),""))</f>
        <v>42705</v>
      </c>
      <c r="Y3307" s="18">
        <f t="shared" si="4955"/>
        <v>42712</v>
      </c>
      <c r="Z3307" s="18">
        <f t="shared" si="4956"/>
        <v>42719</v>
      </c>
      <c r="AA3307" s="18">
        <f t="shared" si="4957"/>
        <v>42726</v>
      </c>
      <c r="AB3307" s="18">
        <f t="shared" ref="AB3307" si="4965">IF(AB3306&lt;&gt;"",IF(EOMONTH(X3303,0)&gt;AB3306,AB3306+1,""),"")</f>
        <v>42733</v>
      </c>
      <c r="AC3307" s="18" t="str">
        <f t="shared" ref="AC3307" si="4966">IF(AC3306&lt;&gt;"",IF(EOMONTH(Y3303,0)&gt;AC3306,AC3306+1,""),"")</f>
        <v/>
      </c>
    </row>
    <row r="3308" spans="1:29" ht="11.25" customHeight="1">
      <c r="A3308" s="57"/>
      <c r="B3308" s="57"/>
      <c r="C3308" s="27"/>
      <c r="D3308" s="27"/>
      <c r="E3308" s="27"/>
      <c r="F3308" s="27"/>
      <c r="G3308" s="27"/>
      <c r="H3308" s="27"/>
      <c r="I3308" s="27"/>
      <c r="J3308" s="27"/>
      <c r="K3308" s="27"/>
      <c r="L3308" s="27"/>
      <c r="M3308" s="27"/>
      <c r="N3308" s="27"/>
      <c r="O3308" s="27"/>
      <c r="P3308" s="27"/>
      <c r="Q3308" s="27"/>
      <c r="R3308" s="27"/>
      <c r="S3308" s="27"/>
      <c r="T3308" s="27"/>
      <c r="U3308" s="27"/>
      <c r="V3308" s="27"/>
      <c r="W3308" s="7" t="s">
        <v>37</v>
      </c>
      <c r="X3308" s="18">
        <f t="shared" ref="X3308" si="4967">IF(X3307&lt;&gt;"",X3307+1,IF(WEEKDAY(X3303,2)=5,DATE(YEAR(X3303),MONTH(X3303),1),""))</f>
        <v>42706</v>
      </c>
      <c r="Y3308" s="18">
        <f t="shared" si="4955"/>
        <v>42713</v>
      </c>
      <c r="Z3308" s="18">
        <f t="shared" si="4956"/>
        <v>42720</v>
      </c>
      <c r="AA3308" s="18">
        <f t="shared" si="4957"/>
        <v>42727</v>
      </c>
      <c r="AB3308" s="18">
        <f t="shared" ref="AB3308" si="4968">IF(AB3307&lt;&gt;"",IF(EOMONTH(X3303,0)&gt;AB3307,AB3307+1,""),"")</f>
        <v>42734</v>
      </c>
      <c r="AC3308" s="18" t="str">
        <f t="shared" ref="AC3308" si="4969">IF(AC3307&lt;&gt;"",IF(EOMONTH(Y3303,0)&gt;AC3307,AC3307+1,""),"")</f>
        <v/>
      </c>
    </row>
    <row r="3309" spans="1:29" ht="11.25" customHeight="1">
      <c r="A3309" s="54" t="str">
        <f>IF(COUNTIF($AE$18:$AE$60,A3303)=1,VLOOKUP(A3303,$AE$18:$AF$60,2,0),"")</f>
        <v/>
      </c>
      <c r="B3309" s="54"/>
      <c r="C3309" s="27"/>
      <c r="D3309" s="27"/>
      <c r="E3309" s="27"/>
      <c r="F3309" s="27"/>
      <c r="G3309" s="27"/>
      <c r="H3309" s="27"/>
      <c r="I3309" s="27"/>
      <c r="J3309" s="27"/>
      <c r="K3309" s="27"/>
      <c r="L3309" s="27"/>
      <c r="M3309" s="27"/>
      <c r="N3309" s="27"/>
      <c r="O3309" s="27"/>
      <c r="P3309" s="27"/>
      <c r="Q3309" s="27"/>
      <c r="R3309" s="27"/>
      <c r="S3309" s="27"/>
      <c r="T3309" s="27"/>
      <c r="U3309" s="27"/>
      <c r="V3309" s="27"/>
      <c r="W3309" s="7" t="s">
        <v>38</v>
      </c>
      <c r="X3309" s="18">
        <f t="shared" ref="X3309" si="4970">IF(X3308&lt;&gt;"",X3308+1,IF(WEEKDAY(X3303,2)=6,DATE(YEAR(X3303),MONTH(X3303),1),""))</f>
        <v>42707</v>
      </c>
      <c r="Y3309" s="18">
        <f t="shared" si="4955"/>
        <v>42714</v>
      </c>
      <c r="Z3309" s="18">
        <f t="shared" si="4956"/>
        <v>42721</v>
      </c>
      <c r="AA3309" s="18">
        <f t="shared" si="4957"/>
        <v>42728</v>
      </c>
      <c r="AB3309" s="18">
        <f t="shared" ref="AB3309" si="4971">IF(AB3308&lt;&gt;"",IF(EOMONTH(X3303,0)&gt;AB3308,AB3308+1,""),"")</f>
        <v>42735</v>
      </c>
      <c r="AC3309" s="18" t="str">
        <f t="shared" ref="AC3309" si="4972">IF(AC3308&lt;&gt;"",IF(EOMONTH(Y3303,0)&gt;AC3308,AC3308+1,""),"")</f>
        <v/>
      </c>
    </row>
    <row r="3310" spans="1:29" ht="11.25" customHeight="1">
      <c r="A3310" s="55"/>
      <c r="B3310" s="55"/>
      <c r="C3310" s="29"/>
      <c r="D3310" s="29"/>
      <c r="E3310" s="29"/>
      <c r="F3310" s="29"/>
      <c r="G3310" s="29"/>
      <c r="H3310" s="29"/>
      <c r="I3310" s="29"/>
      <c r="J3310" s="29"/>
      <c r="K3310" s="29"/>
      <c r="L3310" s="29"/>
      <c r="M3310" s="29"/>
      <c r="N3310" s="29"/>
      <c r="O3310" s="29"/>
      <c r="P3310" s="29"/>
      <c r="Q3310" s="29"/>
      <c r="R3310" s="29"/>
      <c r="S3310" s="29"/>
      <c r="T3310" s="29"/>
      <c r="U3310" s="29"/>
      <c r="V3310" s="27"/>
      <c r="W3310" s="19" t="s">
        <v>38</v>
      </c>
      <c r="X3310" s="20">
        <f t="shared" ref="X3310" si="4973">IF(X3309&lt;&gt;"",X3309+1,IF(WEEKDAY(X3303,2)=7,DATE(YEAR(X3303),MONTH(X3303),1),""))</f>
        <v>42708</v>
      </c>
      <c r="Y3310" s="20">
        <f t="shared" si="4955"/>
        <v>42715</v>
      </c>
      <c r="Z3310" s="20">
        <f t="shared" si="4956"/>
        <v>42722</v>
      </c>
      <c r="AA3310" s="20">
        <f t="shared" si="4957"/>
        <v>42729</v>
      </c>
      <c r="AB3310" s="20" t="str">
        <f t="shared" ref="AB3310" si="4974">IF(AB3309&lt;&gt;"",IF(EOMONTH(X3303,0)&gt;AB3309,AB3309+1,""),"")</f>
        <v/>
      </c>
      <c r="AC3310" s="20" t="str">
        <f t="shared" ref="AC3310" si="4975">IF(AC3309&lt;&gt;"",IF(EOMONTH(Y3303,0)&gt;AC3309,AC3309+1,""),"")</f>
        <v/>
      </c>
    </row>
    <row r="3311" spans="1:29" ht="11.25" customHeight="1">
      <c r="A3311" s="21"/>
      <c r="B3311" s="21"/>
      <c r="C3311" s="27"/>
      <c r="D3311" s="27"/>
      <c r="E3311" s="27"/>
      <c r="F3311" s="27"/>
      <c r="G3311" s="27"/>
      <c r="H3311" s="27"/>
      <c r="I3311" s="27"/>
      <c r="J3311" s="27"/>
      <c r="K3311" s="27"/>
      <c r="L3311" s="27"/>
      <c r="M3311" s="27"/>
      <c r="N3311" s="27"/>
      <c r="O3311" s="27"/>
      <c r="P3311" s="27"/>
      <c r="Q3311" s="27"/>
      <c r="R3311" s="27"/>
      <c r="S3311" s="27"/>
      <c r="T3311" s="27"/>
      <c r="U3311" s="27"/>
      <c r="V3311" s="27"/>
      <c r="W3311" s="7"/>
      <c r="X3311" s="7"/>
      <c r="Y3311" s="7"/>
      <c r="Z3311" s="7"/>
      <c r="AA3311" s="7"/>
      <c r="AB3311" s="7"/>
      <c r="AC3311" s="27"/>
    </row>
    <row r="3312" spans="1:29" ht="11.25" customHeight="1">
      <c r="A3312" s="56">
        <f t="shared" ref="A3312" si="4976">A3303+1</f>
        <v>42728</v>
      </c>
      <c r="B3312" s="56"/>
      <c r="C3312" s="27"/>
      <c r="D3312" s="27"/>
      <c r="E3312" s="27"/>
      <c r="F3312" s="27"/>
      <c r="G3312" s="27"/>
      <c r="H3312" s="27"/>
      <c r="I3312" s="27"/>
      <c r="J3312" s="27"/>
      <c r="K3312" s="27"/>
      <c r="L3312" s="27"/>
      <c r="M3312" s="27"/>
      <c r="N3312" s="27"/>
      <c r="O3312" s="27"/>
      <c r="P3312" s="27"/>
      <c r="Q3312" s="27"/>
      <c r="R3312" s="27"/>
      <c r="S3312" s="27"/>
      <c r="T3312" s="27"/>
      <c r="U3312" s="27"/>
      <c r="V3312" s="27"/>
      <c r="X3312" s="47">
        <f t="shared" ref="X3312" si="4977">DATE(YEAR(X3303),MONTH(X3303)+1,1)</f>
        <v>42736</v>
      </c>
      <c r="Y3312" s="47"/>
      <c r="Z3312" s="47"/>
      <c r="AA3312" s="47"/>
      <c r="AB3312" s="47"/>
      <c r="AC3312" s="18" t="str">
        <f t="shared" ref="AC3312" si="4978">IF(AB3319&lt;&gt;"",IF(EOMONTH(Y3312,0)&gt;AB3319,AB3319+1,""),"")</f>
        <v/>
      </c>
    </row>
    <row r="3313" spans="1:29" ht="11.25" customHeight="1">
      <c r="A3313" s="56"/>
      <c r="B3313" s="56"/>
      <c r="C3313" s="27"/>
      <c r="D3313" s="27"/>
      <c r="E3313" s="27"/>
      <c r="F3313" s="27"/>
      <c r="G3313" s="27"/>
      <c r="H3313" s="27"/>
      <c r="I3313" s="27"/>
      <c r="J3313" s="27"/>
      <c r="K3313" s="27"/>
      <c r="L3313" s="27"/>
      <c r="M3313" s="27"/>
      <c r="N3313" s="27"/>
      <c r="O3313" s="27"/>
      <c r="P3313" s="27"/>
      <c r="Q3313" s="27"/>
      <c r="R3313" s="27"/>
      <c r="S3313" s="27"/>
      <c r="T3313" s="27"/>
      <c r="U3313" s="27"/>
      <c r="V3313" s="27"/>
      <c r="W3313" s="7" t="s">
        <v>35</v>
      </c>
      <c r="X3313" s="18" t="str">
        <f t="shared" ref="X3313" si="4979">IF(WEEKDAY(X3312,2)=1,DATE(YEAR(X3312),MONTH(X3312),1),"")</f>
        <v/>
      </c>
      <c r="Y3313" s="18">
        <f t="shared" ref="Y3313:AA3313" si="4980">X3319+1</f>
        <v>42737</v>
      </c>
      <c r="Z3313" s="18">
        <f t="shared" si="4980"/>
        <v>42744</v>
      </c>
      <c r="AA3313" s="18">
        <f t="shared" si="4980"/>
        <v>42751</v>
      </c>
      <c r="AB3313" s="18">
        <f t="shared" ref="AB3313" si="4981">IF(AA3319&lt;&gt;"",IF(EOMONTH(X3312,0)&gt;AA3319,AA3319+1,""),"")</f>
        <v>42758</v>
      </c>
      <c r="AC3313" s="18">
        <f t="shared" ref="AC3313" si="4982">IF(AB3319&lt;&gt;"",IF(EOMONTH(X3312,0)&gt;AB3319,AB3319+1,""),"")</f>
        <v>42765</v>
      </c>
    </row>
    <row r="3314" spans="1:29" ht="11.25" customHeight="1">
      <c r="A3314" s="56"/>
      <c r="B3314" s="56"/>
      <c r="C3314" s="27"/>
      <c r="D3314" s="27"/>
      <c r="E3314" s="27"/>
      <c r="F3314" s="27"/>
      <c r="G3314" s="27"/>
      <c r="H3314" s="27"/>
      <c r="I3314" s="27"/>
      <c r="J3314" s="27"/>
      <c r="K3314" s="27"/>
      <c r="L3314" s="27"/>
      <c r="M3314" s="27"/>
      <c r="N3314" s="27"/>
      <c r="O3314" s="27"/>
      <c r="P3314" s="27"/>
      <c r="Q3314" s="27"/>
      <c r="R3314" s="27"/>
      <c r="S3314" s="27"/>
      <c r="T3314" s="27"/>
      <c r="U3314" s="27"/>
      <c r="V3314" s="27"/>
      <c r="W3314" s="7" t="s">
        <v>36</v>
      </c>
      <c r="X3314" s="18" t="str">
        <f t="shared" ref="X3314" si="4983">IF(X3313&lt;&gt;"",X3313+1,IF(WEEKDAY(X3312,2)=2,DATE(YEAR(X3312),MONTH(X3312),1),""))</f>
        <v/>
      </c>
      <c r="Y3314" s="18">
        <f t="shared" ref="Y3314:Y3319" si="4984">Y3313+1</f>
        <v>42738</v>
      </c>
      <c r="Z3314" s="18">
        <f t="shared" ref="Z3314:Z3319" si="4985">Z3313+1</f>
        <v>42745</v>
      </c>
      <c r="AA3314" s="18">
        <f t="shared" ref="AA3314:AA3319" si="4986">AA3313+1</f>
        <v>42752</v>
      </c>
      <c r="AB3314" s="18">
        <f t="shared" ref="AB3314" si="4987">IF(AB3313&lt;&gt;"",IF(EOMONTH(X3312,0)&gt;AB3313,AB3313+1,""),"")</f>
        <v>42759</v>
      </c>
      <c r="AC3314" s="18" t="str">
        <f t="shared" ref="AC3314" si="4988">IF(AC3313&lt;&gt;"",IF(EOMONTH(Y3312,0)&gt;AC3313,AC3313+1,""),"")</f>
        <v/>
      </c>
    </row>
    <row r="3315" spans="1:29" ht="11.25" customHeight="1">
      <c r="A3315" s="56"/>
      <c r="B3315" s="56"/>
      <c r="C3315" s="27"/>
      <c r="D3315" s="27"/>
      <c r="E3315" s="27"/>
      <c r="F3315" s="27"/>
      <c r="G3315" s="27"/>
      <c r="H3315" s="27"/>
      <c r="I3315" s="27"/>
      <c r="J3315" s="27"/>
      <c r="K3315" s="27"/>
      <c r="L3315" s="27"/>
      <c r="M3315" s="27"/>
      <c r="N3315" s="27"/>
      <c r="O3315" s="27"/>
      <c r="P3315" s="27"/>
      <c r="Q3315" s="27"/>
      <c r="R3315" s="27"/>
      <c r="S3315" s="27"/>
      <c r="T3315" s="27"/>
      <c r="U3315" s="27"/>
      <c r="V3315" s="27"/>
      <c r="W3315" s="7" t="s">
        <v>35</v>
      </c>
      <c r="X3315" s="18" t="str">
        <f t="shared" ref="X3315" si="4989">IF(X3314&lt;&gt;"",X3314+1,IF(WEEKDAY(X3312,2)=3,DATE(YEAR(X3312),MONTH(X3312),1),""))</f>
        <v/>
      </c>
      <c r="Y3315" s="18">
        <f t="shared" si="4984"/>
        <v>42739</v>
      </c>
      <c r="Z3315" s="18">
        <f t="shared" si="4985"/>
        <v>42746</v>
      </c>
      <c r="AA3315" s="18">
        <f t="shared" si="4986"/>
        <v>42753</v>
      </c>
      <c r="AB3315" s="18">
        <f t="shared" ref="AB3315" si="4990">IF(AB3314&lt;&gt;"",IF(EOMONTH(X3312,0)&gt;AB3314,AB3314+1,""),"")</f>
        <v>42760</v>
      </c>
      <c r="AC3315" s="18" t="str">
        <f t="shared" ref="AC3315" si="4991">IF(AC3314&lt;&gt;"",IF(EOMONTH(Y3312,0)&gt;AC3314,AC3314+1,""),"")</f>
        <v/>
      </c>
    </row>
    <row r="3316" spans="1:29" ht="11.25" customHeight="1">
      <c r="A3316" s="50">
        <f t="shared" ref="A3316" si="4992">A3312</f>
        <v>42728</v>
      </c>
      <c r="B3316" s="50"/>
      <c r="C3316" s="27"/>
      <c r="D3316" s="27"/>
      <c r="E3316" s="27"/>
      <c r="F3316" s="27"/>
      <c r="G3316" s="27"/>
      <c r="H3316" s="27"/>
      <c r="I3316" s="27"/>
      <c r="J3316" s="27"/>
      <c r="K3316" s="27"/>
      <c r="L3316" s="27"/>
      <c r="M3316" s="27"/>
      <c r="N3316" s="27"/>
      <c r="O3316" s="27"/>
      <c r="P3316" s="27"/>
      <c r="Q3316" s="27"/>
      <c r="R3316" s="27"/>
      <c r="S3316" s="27"/>
      <c r="T3316" s="27"/>
      <c r="U3316" s="27"/>
      <c r="V3316" s="27"/>
      <c r="W3316" s="7" t="s">
        <v>36</v>
      </c>
      <c r="X3316" s="18" t="str">
        <f t="shared" ref="X3316" si="4993">IF(X3315&lt;&gt;"",X3315+1,IF(WEEKDAY(X3312,2)=4,DATE(YEAR(X3312),MONTH(X3312),1),""))</f>
        <v/>
      </c>
      <c r="Y3316" s="18">
        <f t="shared" si="4984"/>
        <v>42740</v>
      </c>
      <c r="Z3316" s="18">
        <f t="shared" si="4985"/>
        <v>42747</v>
      </c>
      <c r="AA3316" s="18">
        <f t="shared" si="4986"/>
        <v>42754</v>
      </c>
      <c r="AB3316" s="18">
        <f t="shared" ref="AB3316" si="4994">IF(AB3315&lt;&gt;"",IF(EOMONTH(X3312,0)&gt;AB3315,AB3315+1,""),"")</f>
        <v>42761</v>
      </c>
      <c r="AC3316" s="18" t="str">
        <f t="shared" ref="AC3316" si="4995">IF(AC3315&lt;&gt;"",IF(EOMONTH(Y3312,0)&gt;AC3315,AC3315+1,""),"")</f>
        <v/>
      </c>
    </row>
    <row r="3317" spans="1:29" ht="11.25" customHeight="1">
      <c r="A3317" s="50"/>
      <c r="B3317" s="50"/>
      <c r="C3317" s="27"/>
      <c r="D3317" s="27"/>
      <c r="E3317" s="31"/>
      <c r="F3317" s="31"/>
      <c r="G3317" s="31"/>
      <c r="H3317" s="31"/>
      <c r="I3317" s="31"/>
      <c r="J3317" s="31"/>
      <c r="K3317" s="31"/>
      <c r="L3317" s="27"/>
      <c r="M3317" s="27"/>
      <c r="N3317" s="27"/>
      <c r="O3317" s="27"/>
      <c r="P3317" s="27"/>
      <c r="Q3317" s="27"/>
      <c r="R3317" s="27"/>
      <c r="S3317" s="27"/>
      <c r="T3317" s="27"/>
      <c r="U3317" s="27"/>
      <c r="V3317" s="27"/>
      <c r="W3317" s="7" t="s">
        <v>37</v>
      </c>
      <c r="X3317" s="18" t="str">
        <f t="shared" ref="X3317" si="4996">IF(X3316&lt;&gt;"",X3316+1,IF(WEEKDAY(X3312,2)=5,DATE(YEAR(X3312),MONTH(X3312),1),""))</f>
        <v/>
      </c>
      <c r="Y3317" s="18">
        <f t="shared" si="4984"/>
        <v>42741</v>
      </c>
      <c r="Z3317" s="18">
        <f t="shared" si="4985"/>
        <v>42748</v>
      </c>
      <c r="AA3317" s="18">
        <f t="shared" si="4986"/>
        <v>42755</v>
      </c>
      <c r="AB3317" s="18">
        <f t="shared" ref="AB3317" si="4997">IF(AB3316&lt;&gt;"",IF(EOMONTH(X3312,0)&gt;AB3316,AB3316+1,""),"")</f>
        <v>42762</v>
      </c>
      <c r="AC3317" s="18" t="str">
        <f t="shared" ref="AC3317" si="4998">IF(AC3316&lt;&gt;"",IF(EOMONTH(Y3312,0)&gt;AC3316,AC3316+1,""),"")</f>
        <v/>
      </c>
    </row>
    <row r="3318" spans="1:29" ht="11.25" customHeight="1">
      <c r="A3318" s="48" t="str">
        <f>IF(COUNTIF($AE$18:$AE$60,A3312)=1,VLOOKUP(A3312,$AE$18:$AF$60,2,0),"")</f>
        <v>Heiligabend</v>
      </c>
      <c r="B3318" s="48"/>
      <c r="C3318" s="27"/>
      <c r="D3318" s="27"/>
      <c r="E3318" s="31"/>
      <c r="F3318" s="31"/>
      <c r="G3318" s="31"/>
      <c r="H3318" s="31"/>
      <c r="I3318" s="31"/>
      <c r="J3318" s="31"/>
      <c r="K3318" s="31"/>
      <c r="L3318" s="27"/>
      <c r="M3318" s="27"/>
      <c r="N3318" s="27"/>
      <c r="O3318" s="27"/>
      <c r="P3318" s="27"/>
      <c r="Q3318" s="27"/>
      <c r="R3318" s="27"/>
      <c r="S3318" s="27"/>
      <c r="T3318" s="27"/>
      <c r="U3318" s="27"/>
      <c r="V3318" s="27"/>
      <c r="W3318" s="7" t="s">
        <v>38</v>
      </c>
      <c r="X3318" s="18" t="str">
        <f t="shared" ref="X3318" si="4999">IF(X3317&lt;&gt;"",X3317+1,IF(WEEKDAY(X3312,2)=6,DATE(YEAR(X3312),MONTH(X3312),1),""))</f>
        <v/>
      </c>
      <c r="Y3318" s="18">
        <f t="shared" si="4984"/>
        <v>42742</v>
      </c>
      <c r="Z3318" s="18">
        <f t="shared" si="4985"/>
        <v>42749</v>
      </c>
      <c r="AA3318" s="18">
        <f t="shared" si="4986"/>
        <v>42756</v>
      </c>
      <c r="AB3318" s="18">
        <f t="shared" ref="AB3318" si="5000">IF(AB3317&lt;&gt;"",IF(EOMONTH(X3312,0)&gt;AB3317,AB3317+1,""),"")</f>
        <v>42763</v>
      </c>
      <c r="AC3318" s="18" t="str">
        <f t="shared" ref="AC3318" si="5001">IF(AC3317&lt;&gt;"",IF(EOMONTH(Y3312,0)&gt;AC3317,AC3317+1,""),"")</f>
        <v/>
      </c>
    </row>
    <row r="3319" spans="1:29" ht="11.25" customHeight="1">
      <c r="A3319" s="49"/>
      <c r="B3319" s="49"/>
      <c r="C3319" s="29"/>
      <c r="D3319" s="29"/>
      <c r="E3319" s="29"/>
      <c r="F3319" s="29"/>
      <c r="G3319" s="29"/>
      <c r="H3319" s="29"/>
      <c r="I3319" s="29"/>
      <c r="J3319" s="29"/>
      <c r="K3319" s="29"/>
      <c r="L3319" s="29"/>
      <c r="M3319" s="29"/>
      <c r="N3319" s="29"/>
      <c r="O3319" s="29"/>
      <c r="P3319" s="29"/>
      <c r="Q3319" s="29"/>
      <c r="R3319" s="29"/>
      <c r="S3319" s="29"/>
      <c r="T3319" s="29"/>
      <c r="U3319" s="29"/>
      <c r="V3319" s="27"/>
      <c r="W3319" s="19" t="s">
        <v>38</v>
      </c>
      <c r="X3319" s="20">
        <f t="shared" ref="X3319" si="5002">IF(X3318&lt;&gt;"",X3318+1,IF(WEEKDAY(X3312,2)=7,DATE(YEAR(X3312),MONTH(X3312),1),""))</f>
        <v>42736</v>
      </c>
      <c r="Y3319" s="20">
        <f t="shared" si="4984"/>
        <v>42743</v>
      </c>
      <c r="Z3319" s="20">
        <f t="shared" si="4985"/>
        <v>42750</v>
      </c>
      <c r="AA3319" s="20">
        <f t="shared" si="4986"/>
        <v>42757</v>
      </c>
      <c r="AB3319" s="20">
        <f t="shared" ref="AB3319" si="5003">IF(AB3318&lt;&gt;"",IF(EOMONTH(X3312,0)&gt;AB3318,AB3318+1,""),"")</f>
        <v>42764</v>
      </c>
      <c r="AC3319" s="20" t="str">
        <f t="shared" ref="AC3319" si="5004">IF(AC3318&lt;&gt;"",IF(EOMONTH(Y3312,0)&gt;AC3318,AC3318+1,""),"")</f>
        <v/>
      </c>
    </row>
    <row r="3320" spans="1:29" ht="11.25" customHeight="1">
      <c r="A3320" s="25"/>
      <c r="B3320" s="25"/>
      <c r="C3320" s="27"/>
      <c r="D3320" s="27"/>
      <c r="E3320" s="27"/>
      <c r="F3320" s="27"/>
      <c r="G3320" s="27"/>
      <c r="H3320" s="27"/>
      <c r="I3320" s="27"/>
      <c r="J3320" s="27"/>
      <c r="K3320" s="27"/>
      <c r="L3320" s="27"/>
      <c r="M3320" s="27"/>
      <c r="N3320" s="27"/>
      <c r="O3320" s="27"/>
      <c r="P3320" s="27"/>
      <c r="Q3320" s="27"/>
      <c r="R3320" s="27"/>
      <c r="S3320" s="27"/>
      <c r="T3320" s="27"/>
      <c r="U3320" s="27"/>
      <c r="V3320" s="27"/>
      <c r="W3320" s="7"/>
      <c r="X3320" s="7"/>
      <c r="Y3320" s="7"/>
      <c r="Z3320" s="7"/>
      <c r="AA3320" s="7"/>
      <c r="AB3320" s="7"/>
      <c r="AC3320" s="27"/>
    </row>
    <row r="3321" spans="1:29" ht="11.25" customHeight="1">
      <c r="A3321" s="56">
        <f t="shared" ref="A3321" si="5005">A3312+1</f>
        <v>42729</v>
      </c>
      <c r="B3321" s="56"/>
      <c r="C3321" s="27"/>
      <c r="D3321" s="27"/>
      <c r="E3321" s="27"/>
      <c r="F3321" s="27"/>
      <c r="G3321" s="27"/>
      <c r="H3321" s="27"/>
      <c r="I3321" s="27"/>
      <c r="J3321" s="27"/>
      <c r="K3321" s="27"/>
      <c r="L3321" s="27"/>
      <c r="M3321" s="27"/>
      <c r="N3321" s="27"/>
      <c r="O3321" s="27"/>
      <c r="P3321" s="27"/>
      <c r="Q3321" s="27"/>
      <c r="R3321" s="27"/>
      <c r="S3321" s="27"/>
      <c r="T3321" s="27"/>
      <c r="U3321" s="27"/>
      <c r="V3321" s="27"/>
      <c r="X3321" s="47">
        <f t="shared" ref="X3321" si="5006">DATE(YEAR(X3312),MONTH(X3312)+1,1)</f>
        <v>42767</v>
      </c>
      <c r="Y3321" s="47"/>
      <c r="Z3321" s="47"/>
      <c r="AA3321" s="47"/>
      <c r="AB3321" s="47"/>
      <c r="AC3321" s="18" t="str">
        <f t="shared" ref="AC3321" si="5007">IF(AB3328&lt;&gt;"",IF(EOMONTH(Y3321,0)&gt;AB3328,AB3328+1,""),"")</f>
        <v/>
      </c>
    </row>
    <row r="3322" spans="1:29" ht="11.25" customHeight="1">
      <c r="A3322" s="56"/>
      <c r="B3322" s="56"/>
      <c r="C3322" s="27"/>
      <c r="D3322" s="27"/>
      <c r="E3322" s="27"/>
      <c r="F3322" s="27"/>
      <c r="G3322" s="27"/>
      <c r="H3322" s="27"/>
      <c r="I3322" s="27"/>
      <c r="J3322" s="27"/>
      <c r="K3322" s="27"/>
      <c r="L3322" s="27"/>
      <c r="M3322" s="27"/>
      <c r="N3322" s="27"/>
      <c r="O3322" s="27"/>
      <c r="P3322" s="27"/>
      <c r="Q3322" s="27"/>
      <c r="R3322" s="27"/>
      <c r="S3322" s="27"/>
      <c r="T3322" s="27"/>
      <c r="U3322" s="27"/>
      <c r="V3322" s="27"/>
      <c r="W3322" s="7" t="s">
        <v>35</v>
      </c>
      <c r="X3322" s="18" t="str">
        <f t="shared" ref="X3322" si="5008">IF(WEEKDAY(X3321,2)=1,DATE(YEAR(X3321),MONTH(X3321),1),"")</f>
        <v/>
      </c>
      <c r="Y3322" s="18">
        <f t="shared" ref="Y3322:AA3322" si="5009">X3328+1</f>
        <v>42772</v>
      </c>
      <c r="Z3322" s="18">
        <f t="shared" si="5009"/>
        <v>42779</v>
      </c>
      <c r="AA3322" s="18">
        <f t="shared" si="5009"/>
        <v>42786</v>
      </c>
      <c r="AB3322" s="18">
        <f t="shared" ref="AB3322" si="5010">IF(AA3328&lt;&gt;"",IF(EOMONTH(X3321,0)&gt;AA3328,AA3328+1,""),"")</f>
        <v>42793</v>
      </c>
      <c r="AC3322" s="18" t="str">
        <f t="shared" ref="AC3322" si="5011">IF(AB3328&lt;&gt;"",IF(EOMONTH(X3321,0)&gt;AB3328,AB3328+1,""),"")</f>
        <v/>
      </c>
    </row>
    <row r="3323" spans="1:29" ht="11.25" customHeight="1">
      <c r="A3323" s="56"/>
      <c r="B3323" s="56"/>
      <c r="C3323" s="27"/>
      <c r="D3323" s="27"/>
      <c r="E3323" s="27"/>
      <c r="F3323" s="27"/>
      <c r="G3323" s="27"/>
      <c r="H3323" s="27"/>
      <c r="I3323" s="27"/>
      <c r="J3323" s="27"/>
      <c r="K3323" s="27"/>
      <c r="L3323" s="27"/>
      <c r="M3323" s="27"/>
      <c r="N3323" s="27"/>
      <c r="O3323" s="27"/>
      <c r="P3323" s="27"/>
      <c r="Q3323" s="27"/>
      <c r="R3323" s="27"/>
      <c r="S3323" s="27"/>
      <c r="T3323" s="27"/>
      <c r="U3323" s="27"/>
      <c r="V3323" s="27"/>
      <c r="W3323" s="7" t="s">
        <v>36</v>
      </c>
      <c r="X3323" s="18" t="str">
        <f t="shared" ref="X3323" si="5012">IF(X3322&lt;&gt;"",X3322+1,IF(WEEKDAY(X3321,2)=2,DATE(YEAR(X3321),MONTH(X3321),1),""))</f>
        <v/>
      </c>
      <c r="Y3323" s="18">
        <f t="shared" ref="Y3323" si="5013">Y3322+1</f>
        <v>42773</v>
      </c>
      <c r="Z3323" s="18">
        <f t="shared" ref="Z3323" si="5014">Z3322+1</f>
        <v>42780</v>
      </c>
      <c r="AA3323" s="18">
        <f t="shared" ref="AA3323" si="5015">AA3322+1</f>
        <v>42787</v>
      </c>
      <c r="AB3323" s="18">
        <f t="shared" ref="AB3323" si="5016">IF(AB3322&lt;&gt;"",IF(EOMONTH(X3321,0)&gt;AB3322,AB3322+1,""),"")</f>
        <v>42794</v>
      </c>
      <c r="AC3323" s="18" t="str">
        <f t="shared" ref="AC3323" si="5017">IF(AC3322&lt;&gt;"",IF(EOMONTH(Y3321,0)&gt;AC3322,AC3322+1,""),"")</f>
        <v/>
      </c>
    </row>
    <row r="3324" spans="1:29" ht="11.25" customHeight="1">
      <c r="A3324" s="56"/>
      <c r="B3324" s="56"/>
      <c r="C3324" s="27"/>
      <c r="D3324" s="27"/>
      <c r="E3324" s="27"/>
      <c r="F3324" s="27"/>
      <c r="G3324" s="27"/>
      <c r="H3324" s="27"/>
      <c r="I3324" s="27"/>
      <c r="J3324" s="27"/>
      <c r="K3324" s="27"/>
      <c r="L3324" s="27"/>
      <c r="M3324" s="27"/>
      <c r="N3324" s="27"/>
      <c r="O3324" s="27"/>
      <c r="P3324" s="27"/>
      <c r="Q3324" s="27"/>
      <c r="R3324" s="27"/>
      <c r="S3324" s="27"/>
      <c r="T3324" s="27"/>
      <c r="U3324" s="27"/>
      <c r="V3324" s="7"/>
      <c r="W3324" s="7" t="s">
        <v>35</v>
      </c>
      <c r="X3324" s="18">
        <f t="shared" ref="X3324" si="5018">IF(X3323&lt;&gt;"",X3323+1,IF(WEEKDAY(X3321,2)=3,DATE(YEAR(X3321),MONTH(X3321),1),""))</f>
        <v>42767</v>
      </c>
      <c r="Y3324" s="18">
        <f t="shared" ref="Y3324:AA3324" si="5019">Y3323+1</f>
        <v>42774</v>
      </c>
      <c r="Z3324" s="18">
        <f t="shared" si="5019"/>
        <v>42781</v>
      </c>
      <c r="AA3324" s="18">
        <f t="shared" si="5019"/>
        <v>42788</v>
      </c>
      <c r="AB3324" s="18" t="str">
        <f t="shared" ref="AB3324" si="5020">IF(AB3323&lt;&gt;"",IF(EOMONTH(X3321,0)&gt;AB3323,AB3323+1,""),"")</f>
        <v/>
      </c>
      <c r="AC3324" s="18" t="str">
        <f t="shared" ref="AC3324" si="5021">IF(AC3323&lt;&gt;"",IF(EOMONTH(Y3321,0)&gt;AC3323,AC3323+1,""),"")</f>
        <v/>
      </c>
    </row>
    <row r="3325" spans="1:29" ht="11.25" customHeight="1">
      <c r="A3325" s="50">
        <f t="shared" ref="A3325" si="5022">A3321</f>
        <v>42729</v>
      </c>
      <c r="B3325" s="50"/>
      <c r="C3325" s="27"/>
      <c r="D3325" s="27"/>
      <c r="E3325" s="27"/>
      <c r="F3325" s="27"/>
      <c r="G3325" s="27"/>
      <c r="H3325" s="27"/>
      <c r="I3325" s="27"/>
      <c r="J3325" s="27"/>
      <c r="K3325" s="27"/>
      <c r="L3325" s="27"/>
      <c r="M3325" s="27"/>
      <c r="N3325" s="27"/>
      <c r="O3325" s="27"/>
      <c r="P3325" s="27"/>
      <c r="Q3325" s="27"/>
      <c r="R3325" s="27"/>
      <c r="S3325" s="27"/>
      <c r="T3325" s="27"/>
      <c r="U3325" s="27"/>
      <c r="V3325" s="7"/>
      <c r="W3325" s="7" t="s">
        <v>36</v>
      </c>
      <c r="X3325" s="18">
        <f t="shared" ref="X3325" si="5023">IF(X3324&lt;&gt;"",X3324+1,IF(WEEKDAY(X3321,2)=4,DATE(YEAR(X3321),MONTH(X3321),1),""))</f>
        <v>42768</v>
      </c>
      <c r="Y3325" s="18">
        <f t="shared" ref="Y3325:AA3325" si="5024">Y3324+1</f>
        <v>42775</v>
      </c>
      <c r="Z3325" s="18">
        <f t="shared" si="5024"/>
        <v>42782</v>
      </c>
      <c r="AA3325" s="18">
        <f t="shared" si="5024"/>
        <v>42789</v>
      </c>
      <c r="AB3325" s="18" t="str">
        <f t="shared" ref="AB3325" si="5025">IF(AB3324&lt;&gt;"",IF(EOMONTH(X3321,0)&gt;AB3324,AB3324+1,""),"")</f>
        <v/>
      </c>
      <c r="AC3325" s="18" t="str">
        <f t="shared" ref="AC3325" si="5026">IF(AC3324&lt;&gt;"",IF(EOMONTH(Y3321,0)&gt;AC3324,AC3324+1,""),"")</f>
        <v/>
      </c>
    </row>
    <row r="3326" spans="1:29" ht="11.25" customHeight="1">
      <c r="A3326" s="50"/>
      <c r="B3326" s="50"/>
      <c r="C3326" s="27"/>
      <c r="D3326" s="27"/>
      <c r="E3326" s="27"/>
      <c r="F3326" s="27"/>
      <c r="G3326" s="27"/>
      <c r="H3326" s="27"/>
      <c r="I3326" s="27"/>
      <c r="J3326" s="27"/>
      <c r="K3326" s="27"/>
      <c r="L3326" s="27"/>
      <c r="M3326" s="27"/>
      <c r="N3326" s="27"/>
      <c r="O3326" s="27"/>
      <c r="P3326" s="27"/>
      <c r="Q3326" s="27"/>
      <c r="R3326" s="27"/>
      <c r="S3326" s="27"/>
      <c r="T3326" s="27"/>
      <c r="U3326" s="27"/>
      <c r="V3326" s="7"/>
      <c r="W3326" s="7" t="s">
        <v>37</v>
      </c>
      <c r="X3326" s="18">
        <f t="shared" ref="X3326" si="5027">IF(X3325&lt;&gt;"",X3325+1,IF(WEEKDAY(X3321,2)=5,DATE(YEAR(X3321),MONTH(X3321),1),""))</f>
        <v>42769</v>
      </c>
      <c r="Y3326" s="18">
        <f t="shared" ref="Y3326:AA3326" si="5028">Y3325+1</f>
        <v>42776</v>
      </c>
      <c r="Z3326" s="18">
        <f t="shared" si="5028"/>
        <v>42783</v>
      </c>
      <c r="AA3326" s="18">
        <f t="shared" si="5028"/>
        <v>42790</v>
      </c>
      <c r="AB3326" s="18" t="str">
        <f t="shared" ref="AB3326" si="5029">IF(AB3325&lt;&gt;"",IF(EOMONTH(X3321,0)&gt;AB3325,AB3325+1,""),"")</f>
        <v/>
      </c>
      <c r="AC3326" s="18" t="str">
        <f t="shared" ref="AC3326" si="5030">IF(AC3325&lt;&gt;"",IF(EOMONTH(Y3321,0)&gt;AC3325,AC3325+1,""),"")</f>
        <v/>
      </c>
    </row>
    <row r="3327" spans="1:29" ht="11.25" customHeight="1">
      <c r="A3327" s="48" t="str">
        <f>IF(COUNTIF($AE$18:$AE$60,A3321)=1,VLOOKUP(A3321,$AE$18:$AF$60,2,0),"")</f>
        <v>1. Weihnachtsfeiertag</v>
      </c>
      <c r="B3327" s="48"/>
      <c r="C3327" s="27"/>
      <c r="D3327" s="27"/>
      <c r="E3327" s="27"/>
      <c r="F3327" s="27"/>
      <c r="G3327" s="27"/>
      <c r="H3327" s="27"/>
      <c r="I3327" s="27"/>
      <c r="J3327" s="27"/>
      <c r="K3327" s="27"/>
      <c r="L3327" s="27"/>
      <c r="M3327" s="27"/>
      <c r="N3327" s="27"/>
      <c r="O3327" s="27"/>
      <c r="P3327" s="27"/>
      <c r="Q3327" s="27"/>
      <c r="R3327" s="27"/>
      <c r="S3327" s="27"/>
      <c r="T3327" s="27"/>
      <c r="U3327" s="27"/>
      <c r="V3327" s="7"/>
      <c r="W3327" s="7" t="s">
        <v>38</v>
      </c>
      <c r="X3327" s="18">
        <f t="shared" ref="X3327" si="5031">IF(X3326&lt;&gt;"",X3326+1,IF(WEEKDAY(X3321,2)=6,DATE(YEAR(X3321),MONTH(X3321),1),""))</f>
        <v>42770</v>
      </c>
      <c r="Y3327" s="18">
        <f t="shared" ref="Y3327:AA3327" si="5032">Y3326+1</f>
        <v>42777</v>
      </c>
      <c r="Z3327" s="18">
        <f t="shared" si="5032"/>
        <v>42784</v>
      </c>
      <c r="AA3327" s="18">
        <f t="shared" si="5032"/>
        <v>42791</v>
      </c>
      <c r="AB3327" s="18" t="str">
        <f t="shared" ref="AB3327" si="5033">IF(AB3326&lt;&gt;"",IF(EOMONTH(X3321,0)&gt;AB3326,AB3326+1,""),"")</f>
        <v/>
      </c>
      <c r="AC3327" s="18" t="str">
        <f t="shared" ref="AC3327" si="5034">IF(AC3326&lt;&gt;"",IF(EOMONTH(Y3321,0)&gt;AC3326,AC3326+1,""),"")</f>
        <v/>
      </c>
    </row>
    <row r="3328" spans="1:29" ht="11.25" customHeight="1">
      <c r="A3328" s="49"/>
      <c r="B3328" s="49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7"/>
      <c r="W3328" s="19" t="s">
        <v>38</v>
      </c>
      <c r="X3328" s="20">
        <f t="shared" ref="X3328" si="5035">IF(X3327&lt;&gt;"",X3327+1,IF(WEEKDAY(X3321,2)=7,DATE(YEAR(X3321),MONTH(X3321),1),""))</f>
        <v>42771</v>
      </c>
      <c r="Y3328" s="20">
        <f t="shared" ref="Y3328:AA3328" si="5036">Y3327+1</f>
        <v>42778</v>
      </c>
      <c r="Z3328" s="20">
        <f t="shared" si="5036"/>
        <v>42785</v>
      </c>
      <c r="AA3328" s="20">
        <f t="shared" si="5036"/>
        <v>42792</v>
      </c>
      <c r="AB3328" s="20" t="str">
        <f t="shared" ref="AB3328" si="5037">IF(AB3327&lt;&gt;"",IF(EOMONTH(X3321,0)&gt;AB3327,AB3327+1,""),"")</f>
        <v/>
      </c>
      <c r="AC3328" s="20" t="str">
        <f t="shared" ref="AC3328" si="5038">IF(AC3327&lt;&gt;"",IF(EOMONTH(Y3321,0)&gt;AC3327,AC3327+1,""),"")</f>
        <v/>
      </c>
    </row>
    <row r="3329" spans="1:29" ht="33.75" customHeight="1">
      <c r="A3329" s="51">
        <f>TRUNC((A3331-WEEKDAY(A3331,2)-DATE(YEAR(A3331+4-WEEKDAY(A3331,2)),1,-10))/7)</f>
        <v>52</v>
      </c>
      <c r="B3329" s="51"/>
      <c r="C3329" s="52" t="str">
        <f>IF(MONTH(A3331)=MONTH(A3385),VLOOKUP(MONTH(A3331),$AI$1:$AJ$12,2,2)&amp;" "&amp;YEAR(A3331),VLOOKUP(MONTH(A3331),$AI$1:$AJ$12,2,2)&amp;" "&amp;YEAR(A3331)&amp;" / "&amp;VLOOKUP(MONTH(A3385),$AI$1:$AJ$12,2,2)&amp;" "&amp;YEAR(A3385))</f>
        <v>Dezember 2016 / Januar 2017</v>
      </c>
      <c r="D3329" s="52"/>
      <c r="E3329" s="52"/>
      <c r="F3329" s="52"/>
      <c r="G3329" s="52"/>
      <c r="H3329" s="52"/>
      <c r="I3329" s="52"/>
      <c r="J3329" s="52"/>
      <c r="K3329" s="52"/>
      <c r="L3329" s="52"/>
      <c r="M3329" s="52" t="str">
        <f t="shared" ref="M3329" si="5039">C3329</f>
        <v>Dezember 2016 / Januar 2017</v>
      </c>
      <c r="N3329" s="52"/>
      <c r="O3329" s="52"/>
      <c r="P3329" s="52"/>
      <c r="Q3329" s="52"/>
      <c r="R3329" s="52"/>
      <c r="S3329" s="52"/>
      <c r="T3329" s="52"/>
      <c r="U3329" s="52"/>
      <c r="V3329" s="52"/>
      <c r="W3329" s="52"/>
      <c r="X3329" s="52"/>
      <c r="Y3329" s="52"/>
      <c r="Z3329" s="53">
        <f t="shared" ref="Z3329" si="5040">A3329</f>
        <v>52</v>
      </c>
      <c r="AA3329" s="53"/>
      <c r="AB3329" s="53"/>
      <c r="AC3329" s="53"/>
    </row>
    <row r="3330" spans="1:29" ht="11.25" customHeight="1">
      <c r="A3330" s="27"/>
      <c r="B3330" s="27"/>
      <c r="C3330" s="27"/>
      <c r="D3330" s="27"/>
      <c r="E3330" s="27"/>
      <c r="F3330" s="27"/>
      <c r="G3330" s="27"/>
      <c r="H3330" s="27"/>
      <c r="I3330" s="27"/>
      <c r="J3330" s="27"/>
      <c r="K3330" s="27"/>
      <c r="L3330" s="27"/>
      <c r="M3330" s="7"/>
      <c r="N3330" s="7"/>
      <c r="O3330" s="7"/>
      <c r="P3330" s="7"/>
      <c r="Q3330" s="7"/>
      <c r="R3330" s="7"/>
      <c r="S3330" s="7"/>
      <c r="T3330" s="7"/>
      <c r="U3330" s="7"/>
      <c r="V3330" s="7"/>
      <c r="W3330" s="7"/>
      <c r="X3330" s="7"/>
      <c r="Y3330" s="7"/>
      <c r="Z3330" s="7"/>
      <c r="AA3330" s="7"/>
      <c r="AB3330" s="7"/>
      <c r="AC3330" s="7"/>
    </row>
    <row r="3331" spans="1:29" ht="11.25" customHeight="1">
      <c r="A3331" s="58">
        <f t="shared" ref="A3331" si="5041">A3321+1</f>
        <v>42730</v>
      </c>
      <c r="B3331" s="58"/>
      <c r="C3331" s="27"/>
      <c r="D3331" s="27"/>
      <c r="E3331" s="27"/>
      <c r="F3331" s="27"/>
      <c r="G3331" s="27"/>
      <c r="H3331" s="27"/>
      <c r="I3331" s="27"/>
      <c r="J3331" s="27"/>
      <c r="K3331" s="27"/>
      <c r="L3331" s="27"/>
      <c r="M3331" s="7"/>
      <c r="N3331" s="7"/>
      <c r="O3331" s="7"/>
      <c r="P3331" s="7"/>
      <c r="Q3331" s="7"/>
      <c r="R3331" s="7"/>
      <c r="S3331" s="7"/>
      <c r="T3331" s="7"/>
      <c r="U3331" s="7"/>
      <c r="V3331" s="7"/>
      <c r="W3331" s="7"/>
      <c r="X3331" s="7"/>
      <c r="Y3331" s="7"/>
      <c r="Z3331" s="7"/>
      <c r="AA3331" s="7"/>
      <c r="AB3331" s="7"/>
      <c r="AC3331" s="7"/>
    </row>
    <row r="3332" spans="1:29" ht="11.25" customHeight="1">
      <c r="A3332" s="58"/>
      <c r="B3332" s="58"/>
      <c r="C3332" s="27"/>
      <c r="D3332" s="27"/>
      <c r="E3332" s="27"/>
      <c r="F3332" s="27"/>
      <c r="G3332" s="27"/>
      <c r="H3332" s="27"/>
      <c r="I3332" s="27"/>
      <c r="J3332" s="27"/>
      <c r="K3332" s="27"/>
      <c r="L3332" s="27"/>
      <c r="M3332" s="7"/>
      <c r="N3332" s="7"/>
      <c r="O3332" s="7"/>
      <c r="P3332" s="7"/>
      <c r="Q3332" s="7"/>
      <c r="R3332" s="7"/>
      <c r="S3332" s="7"/>
      <c r="T3332" s="7"/>
      <c r="U3332" s="7"/>
      <c r="V3332" s="7"/>
      <c r="W3332" s="7"/>
      <c r="X3332" s="7"/>
      <c r="Y3332" s="7"/>
      <c r="Z3332" s="7"/>
      <c r="AA3332" s="7"/>
      <c r="AB3332" s="7"/>
      <c r="AC3332" s="7"/>
    </row>
    <row r="3333" spans="1:29" ht="11.25" customHeight="1">
      <c r="A3333" s="58"/>
      <c r="B3333" s="58"/>
      <c r="C3333" s="27"/>
      <c r="D3333" s="27"/>
      <c r="E3333" s="27"/>
      <c r="F3333" s="27"/>
      <c r="G3333" s="27"/>
      <c r="H3333" s="27"/>
      <c r="I3333" s="27"/>
      <c r="J3333" s="27"/>
      <c r="K3333" s="27"/>
      <c r="L3333" s="27"/>
      <c r="M3333" s="7"/>
      <c r="N3333" s="7"/>
      <c r="O3333" s="7"/>
      <c r="P3333" s="7"/>
      <c r="Q3333" s="7"/>
      <c r="R3333" s="7"/>
      <c r="S3333" s="7"/>
      <c r="T3333" s="7"/>
      <c r="U3333" s="7"/>
      <c r="V3333" s="7"/>
      <c r="W3333" s="7"/>
      <c r="X3333" s="7"/>
      <c r="Y3333" s="7"/>
      <c r="Z3333" s="7"/>
      <c r="AA3333" s="7"/>
      <c r="AB3333" s="7"/>
      <c r="AC3333" s="7"/>
    </row>
    <row r="3334" spans="1:29" ht="11.25" customHeight="1">
      <c r="A3334" s="58"/>
      <c r="B3334" s="58"/>
      <c r="C3334" s="27"/>
      <c r="D3334" s="27"/>
      <c r="E3334" s="27"/>
      <c r="F3334" s="28"/>
      <c r="G3334" s="27"/>
      <c r="H3334" s="27"/>
      <c r="I3334" s="27"/>
      <c r="J3334" s="27"/>
      <c r="K3334" s="27"/>
      <c r="L3334" s="27"/>
      <c r="M3334" s="7"/>
      <c r="N3334" s="7"/>
      <c r="O3334" s="7"/>
      <c r="P3334" s="7"/>
      <c r="Q3334" s="7"/>
      <c r="R3334" s="7"/>
      <c r="S3334" s="7"/>
      <c r="T3334" s="7"/>
      <c r="U3334" s="7"/>
      <c r="V3334" s="7"/>
      <c r="W3334" s="7"/>
      <c r="X3334" s="7"/>
      <c r="Y3334" s="7"/>
      <c r="Z3334" s="7"/>
      <c r="AA3334" s="7"/>
      <c r="AB3334" s="7"/>
      <c r="AC3334" s="7"/>
    </row>
    <row r="3335" spans="1:29" ht="11.25" customHeight="1">
      <c r="A3335" s="57">
        <f t="shared" ref="A3335" si="5042">A3331</f>
        <v>42730</v>
      </c>
      <c r="B3335" s="57"/>
      <c r="C3335" s="27"/>
      <c r="D3335" s="27"/>
      <c r="E3335" s="27"/>
      <c r="F3335" s="27"/>
      <c r="G3335" s="27"/>
      <c r="H3335" s="27"/>
      <c r="I3335" s="27"/>
      <c r="J3335" s="27"/>
      <c r="K3335" s="27"/>
      <c r="L3335" s="27"/>
      <c r="M3335" s="7"/>
      <c r="N3335" s="7"/>
      <c r="O3335" s="7"/>
      <c r="P3335" s="7"/>
      <c r="Q3335" s="7"/>
      <c r="R3335" s="7"/>
      <c r="S3335" s="7"/>
      <c r="T3335" s="7"/>
      <c r="U3335" s="7"/>
      <c r="V3335" s="7"/>
      <c r="W3335" s="7"/>
      <c r="X3335" s="7"/>
      <c r="Y3335" s="7"/>
      <c r="Z3335" s="7"/>
      <c r="AA3335" s="7"/>
      <c r="AB3335" s="7"/>
      <c r="AC3335" s="7"/>
    </row>
    <row r="3336" spans="1:29" ht="11.25" customHeight="1">
      <c r="A3336" s="57"/>
      <c r="B3336" s="57"/>
      <c r="C3336" s="27"/>
      <c r="D3336" s="27"/>
      <c r="E3336" s="27"/>
      <c r="F3336" s="27"/>
      <c r="G3336" s="27"/>
      <c r="H3336" s="27"/>
      <c r="I3336" s="27"/>
      <c r="J3336" s="27"/>
      <c r="K3336" s="27"/>
      <c r="L3336" s="27"/>
      <c r="M3336" s="7"/>
      <c r="N3336" s="7"/>
      <c r="O3336" s="7"/>
      <c r="P3336" s="7"/>
      <c r="Q3336" s="7"/>
      <c r="R3336" s="7"/>
      <c r="S3336" s="7"/>
      <c r="T3336" s="7"/>
      <c r="U3336" s="7"/>
      <c r="V3336" s="7"/>
      <c r="W3336" s="7"/>
      <c r="X3336" s="7"/>
      <c r="Y3336" s="7"/>
      <c r="Z3336" s="7"/>
      <c r="AA3336" s="7"/>
      <c r="AB3336" s="7"/>
      <c r="AC3336" s="7"/>
    </row>
    <row r="3337" spans="1:29" ht="11.25" customHeight="1">
      <c r="A3337" s="54" t="str">
        <f>IF(COUNTIF($AE$18:$AE$60,A3331)=1,VLOOKUP(A3331,$AE$18:$AF$60,2,0),"")</f>
        <v>2. Weihnachtsfeiertag</v>
      </c>
      <c r="B3337" s="54"/>
      <c r="C3337" s="27"/>
      <c r="D3337" s="27"/>
      <c r="E3337" s="27"/>
      <c r="F3337" s="27"/>
      <c r="G3337" s="27"/>
      <c r="H3337" s="27"/>
      <c r="I3337" s="27"/>
      <c r="J3337" s="27"/>
      <c r="K3337" s="27"/>
      <c r="L3337" s="27"/>
      <c r="M3337" s="7"/>
      <c r="N3337" s="7"/>
      <c r="O3337" s="7"/>
      <c r="P3337" s="7"/>
      <c r="Q3337" s="7"/>
      <c r="R3337" s="7"/>
      <c r="S3337" s="7"/>
      <c r="T3337" s="7"/>
      <c r="U3337" s="7"/>
      <c r="V3337" s="7"/>
      <c r="W3337" s="7"/>
      <c r="X3337" s="7"/>
      <c r="Y3337" s="7"/>
      <c r="Z3337" s="7"/>
      <c r="AA3337" s="7"/>
      <c r="AB3337" s="7"/>
      <c r="AC3337" s="7"/>
    </row>
    <row r="3338" spans="1:29" ht="11.25" customHeight="1">
      <c r="A3338" s="55"/>
      <c r="B3338" s="55"/>
      <c r="C3338" s="29"/>
      <c r="D3338" s="29"/>
      <c r="E3338" s="29"/>
      <c r="F3338" s="29"/>
      <c r="G3338" s="29"/>
      <c r="H3338" s="29"/>
      <c r="I3338" s="29"/>
      <c r="J3338" s="29"/>
      <c r="K3338" s="29"/>
      <c r="L3338" s="29"/>
      <c r="M3338" s="11"/>
      <c r="N3338" s="11"/>
      <c r="O3338" s="11"/>
      <c r="P3338" s="11"/>
      <c r="Q3338" s="11"/>
      <c r="R3338" s="11"/>
      <c r="S3338" s="11"/>
      <c r="T3338" s="11"/>
      <c r="U3338" s="11"/>
      <c r="V3338" s="7"/>
      <c r="W3338" s="7"/>
      <c r="X3338" s="7"/>
      <c r="Y3338" s="7"/>
      <c r="Z3338" s="7"/>
      <c r="AA3338" s="7"/>
      <c r="AB3338" s="7"/>
      <c r="AC3338" s="7"/>
    </row>
    <row r="3339" spans="1:29" ht="11.25" customHeight="1">
      <c r="A3339" s="27"/>
      <c r="B3339" s="27"/>
      <c r="C3339" s="27"/>
      <c r="D3339" s="27"/>
      <c r="E3339" s="27"/>
      <c r="F3339" s="27"/>
      <c r="G3339" s="27"/>
      <c r="H3339" s="27"/>
      <c r="I3339" s="27"/>
      <c r="J3339" s="27"/>
      <c r="K3339" s="27"/>
      <c r="L3339" s="27"/>
      <c r="M3339" s="7"/>
      <c r="N3339" s="7"/>
      <c r="O3339" s="7"/>
      <c r="P3339" s="7"/>
      <c r="Q3339" s="7"/>
      <c r="R3339" s="7"/>
      <c r="S3339" s="7"/>
      <c r="T3339" s="7"/>
      <c r="U3339" s="7"/>
      <c r="V3339" s="7"/>
      <c r="W3339" s="7"/>
      <c r="X3339" s="7"/>
      <c r="Y3339" s="7"/>
      <c r="Z3339" s="7"/>
      <c r="AA3339" s="7"/>
      <c r="AB3339" s="7"/>
      <c r="AC3339" s="7"/>
    </row>
    <row r="3340" spans="1:29" ht="11.25" customHeight="1">
      <c r="A3340" s="58">
        <f t="shared" ref="A3340" si="5043">A3331+1</f>
        <v>42731</v>
      </c>
      <c r="B3340" s="58"/>
      <c r="C3340" s="27"/>
      <c r="D3340" s="27"/>
      <c r="E3340" s="27"/>
      <c r="F3340" s="27"/>
      <c r="G3340" s="27"/>
      <c r="H3340" s="27"/>
      <c r="I3340" s="27"/>
      <c r="J3340" s="27"/>
      <c r="K3340" s="27"/>
      <c r="L3340" s="27"/>
      <c r="M3340" s="7"/>
      <c r="N3340" s="7"/>
      <c r="O3340" s="7"/>
      <c r="P3340" s="7"/>
      <c r="Q3340" s="7"/>
      <c r="R3340" s="7"/>
      <c r="S3340" s="7"/>
      <c r="T3340" s="7"/>
      <c r="U3340" s="7"/>
      <c r="V3340" s="7"/>
      <c r="W3340" s="7"/>
      <c r="X3340" s="7"/>
      <c r="Y3340" s="7"/>
      <c r="Z3340" s="7"/>
      <c r="AA3340" s="7"/>
      <c r="AB3340" s="7"/>
      <c r="AC3340" s="7"/>
    </row>
    <row r="3341" spans="1:29" ht="11.25" customHeight="1">
      <c r="A3341" s="58"/>
      <c r="B3341" s="58"/>
      <c r="C3341" s="27"/>
      <c r="D3341" s="27"/>
      <c r="E3341" s="27"/>
      <c r="F3341" s="27"/>
      <c r="G3341" s="27"/>
      <c r="H3341" s="27"/>
      <c r="I3341" s="27"/>
      <c r="J3341" s="27"/>
      <c r="K3341" s="27"/>
      <c r="L3341" s="27"/>
      <c r="M3341" s="7"/>
      <c r="N3341" s="7"/>
      <c r="O3341" s="7"/>
      <c r="P3341" s="7"/>
      <c r="Q3341" s="7"/>
      <c r="R3341" s="7"/>
      <c r="S3341" s="7"/>
      <c r="T3341" s="7"/>
      <c r="U3341" s="7"/>
      <c r="V3341" s="7"/>
      <c r="W3341" s="7"/>
      <c r="X3341" s="7"/>
      <c r="Y3341" s="7"/>
      <c r="Z3341" s="7"/>
      <c r="AA3341" s="7"/>
      <c r="AB3341" s="7"/>
      <c r="AC3341" s="7"/>
    </row>
    <row r="3342" spans="1:29" ht="11.25" customHeight="1">
      <c r="A3342" s="58"/>
      <c r="B3342" s="58"/>
      <c r="C3342" s="27"/>
      <c r="D3342" s="27"/>
      <c r="E3342" s="27"/>
      <c r="F3342" s="27"/>
      <c r="G3342" s="27"/>
      <c r="H3342" s="27"/>
      <c r="I3342" s="27"/>
      <c r="J3342" s="27"/>
      <c r="K3342" s="27"/>
      <c r="L3342" s="27"/>
      <c r="M3342" s="7"/>
      <c r="N3342" s="7"/>
      <c r="O3342" s="7"/>
      <c r="P3342" s="7"/>
      <c r="Q3342" s="7"/>
      <c r="R3342" s="7"/>
      <c r="S3342" s="7"/>
      <c r="T3342" s="7"/>
      <c r="U3342" s="7"/>
      <c r="V3342" s="7"/>
      <c r="W3342" s="7"/>
      <c r="X3342" s="7"/>
      <c r="Y3342" s="7"/>
      <c r="Z3342" s="7"/>
      <c r="AA3342" s="7"/>
      <c r="AB3342" s="7"/>
      <c r="AC3342" s="7"/>
    </row>
    <row r="3343" spans="1:29" ht="11.25" customHeight="1">
      <c r="A3343" s="58"/>
      <c r="B3343" s="58"/>
      <c r="C3343" s="27"/>
      <c r="D3343" s="27"/>
      <c r="E3343" s="27"/>
      <c r="F3343" s="27"/>
      <c r="G3343" s="27"/>
      <c r="H3343" s="27"/>
      <c r="I3343" s="27"/>
      <c r="J3343" s="27"/>
      <c r="K3343" s="27"/>
      <c r="L3343" s="27"/>
      <c r="M3343" s="7"/>
      <c r="N3343" s="7"/>
      <c r="O3343" s="7"/>
      <c r="P3343" s="7"/>
      <c r="Q3343" s="7"/>
      <c r="R3343" s="7"/>
      <c r="S3343" s="7"/>
      <c r="T3343" s="7"/>
      <c r="U3343" s="7"/>
      <c r="V3343" s="7"/>
      <c r="W3343" s="7"/>
      <c r="X3343" s="7"/>
      <c r="Y3343" s="7"/>
      <c r="Z3343" s="7"/>
      <c r="AA3343" s="7"/>
      <c r="AB3343" s="7"/>
      <c r="AC3343" s="7"/>
    </row>
    <row r="3344" spans="1:29" ht="11.25" customHeight="1">
      <c r="A3344" s="57">
        <f t="shared" ref="A3344" si="5044">A3340</f>
        <v>42731</v>
      </c>
      <c r="B3344" s="57"/>
      <c r="C3344" s="27"/>
      <c r="D3344" s="27"/>
      <c r="E3344" s="27"/>
      <c r="F3344" s="27"/>
      <c r="G3344" s="27"/>
      <c r="H3344" s="27"/>
      <c r="I3344" s="27"/>
      <c r="J3344" s="27"/>
      <c r="K3344" s="27"/>
      <c r="L3344" s="27"/>
      <c r="M3344" s="7"/>
      <c r="N3344" s="7"/>
      <c r="O3344" s="7"/>
      <c r="P3344" s="7"/>
      <c r="Q3344" s="7"/>
      <c r="R3344" s="7"/>
      <c r="S3344" s="7"/>
      <c r="T3344" s="7"/>
      <c r="U3344" s="7"/>
      <c r="V3344" s="7"/>
      <c r="W3344" s="7"/>
      <c r="X3344" s="7"/>
      <c r="Y3344" s="7"/>
      <c r="Z3344" s="7"/>
      <c r="AA3344" s="7"/>
      <c r="AB3344" s="7"/>
      <c r="AC3344" s="7"/>
    </row>
    <row r="3345" spans="1:29" ht="11.25" customHeight="1">
      <c r="A3345" s="57"/>
      <c r="B3345" s="57"/>
      <c r="C3345" s="27"/>
      <c r="D3345" s="27"/>
      <c r="E3345" s="27"/>
      <c r="F3345" s="27"/>
      <c r="G3345" s="27"/>
      <c r="H3345" s="27"/>
      <c r="I3345" s="27"/>
      <c r="J3345" s="27"/>
      <c r="K3345" s="27"/>
      <c r="L3345" s="27"/>
      <c r="M3345" s="7"/>
      <c r="N3345" s="7"/>
      <c r="O3345" s="7"/>
      <c r="P3345" s="7"/>
      <c r="Q3345" s="7"/>
      <c r="R3345" s="7"/>
      <c r="S3345" s="7"/>
      <c r="T3345" s="7"/>
      <c r="U3345" s="7"/>
      <c r="V3345" s="7"/>
      <c r="W3345" s="7"/>
      <c r="X3345" s="7"/>
      <c r="Y3345" s="7"/>
      <c r="Z3345" s="7"/>
      <c r="AA3345" s="7"/>
      <c r="AB3345" s="7"/>
      <c r="AC3345" s="7"/>
    </row>
    <row r="3346" spans="1:29" ht="11.25" customHeight="1">
      <c r="A3346" s="54" t="str">
        <f>IF(COUNTIF($AE$18:$AE$60,A3340)=1,VLOOKUP(A3340,$AE$18:$AF$60,2,0),"")</f>
        <v/>
      </c>
      <c r="B3346" s="54"/>
      <c r="C3346" s="27"/>
      <c r="D3346" s="27"/>
      <c r="E3346" s="27"/>
      <c r="F3346" s="27"/>
      <c r="G3346" s="27"/>
      <c r="H3346" s="27"/>
      <c r="I3346" s="27"/>
      <c r="J3346" s="27"/>
      <c r="K3346" s="27"/>
      <c r="L3346" s="27"/>
      <c r="M3346" s="7"/>
      <c r="N3346" s="7"/>
      <c r="O3346" s="7"/>
      <c r="P3346" s="7"/>
      <c r="Q3346" s="7"/>
      <c r="R3346" s="7"/>
      <c r="S3346" s="7"/>
      <c r="T3346" s="7"/>
      <c r="U3346" s="7"/>
      <c r="V3346" s="7"/>
      <c r="W3346" s="7"/>
      <c r="X3346" s="7"/>
      <c r="Y3346" s="7"/>
      <c r="Z3346" s="7"/>
      <c r="AA3346" s="7"/>
      <c r="AB3346" s="7"/>
      <c r="AC3346" s="7"/>
    </row>
    <row r="3347" spans="1:29" ht="11.25" customHeight="1">
      <c r="A3347" s="55"/>
      <c r="B3347" s="55"/>
      <c r="C3347" s="29"/>
      <c r="D3347" s="29"/>
      <c r="E3347" s="29"/>
      <c r="F3347" s="29"/>
      <c r="G3347" s="29"/>
      <c r="H3347" s="29"/>
      <c r="I3347" s="29"/>
      <c r="J3347" s="29"/>
      <c r="K3347" s="29"/>
      <c r="L3347" s="29"/>
      <c r="M3347" s="11"/>
      <c r="N3347" s="11"/>
      <c r="O3347" s="11"/>
      <c r="P3347" s="11"/>
      <c r="Q3347" s="11"/>
      <c r="R3347" s="11"/>
      <c r="S3347" s="11"/>
      <c r="T3347" s="11"/>
      <c r="U3347" s="11"/>
      <c r="V3347" s="7"/>
      <c r="W3347" s="7"/>
      <c r="X3347" s="7"/>
      <c r="Y3347" s="7"/>
      <c r="Z3347" s="7"/>
      <c r="AA3347" s="7"/>
      <c r="AB3347" s="7"/>
      <c r="AC3347" s="7"/>
    </row>
    <row r="3348" spans="1:29" ht="11.25" customHeight="1">
      <c r="A3348" s="30"/>
      <c r="B3348" s="30"/>
      <c r="C3348" s="27"/>
      <c r="D3348" s="27"/>
      <c r="E3348" s="27"/>
      <c r="F3348" s="27"/>
      <c r="G3348" s="27"/>
      <c r="H3348" s="27"/>
      <c r="I3348" s="27"/>
      <c r="J3348" s="27"/>
      <c r="K3348" s="27"/>
      <c r="L3348" s="27"/>
      <c r="M3348" s="7"/>
      <c r="N3348" s="7"/>
      <c r="O3348" s="7"/>
      <c r="P3348" s="7"/>
      <c r="Q3348" s="7"/>
      <c r="R3348" s="7"/>
      <c r="S3348" s="7"/>
      <c r="T3348" s="7"/>
      <c r="U3348" s="7"/>
      <c r="V3348" s="7"/>
      <c r="W3348" s="7"/>
      <c r="X3348" s="7"/>
      <c r="Y3348" s="7"/>
      <c r="Z3348" s="7"/>
      <c r="AA3348" s="7"/>
      <c r="AB3348" s="7"/>
      <c r="AC3348" s="7"/>
    </row>
    <row r="3349" spans="1:29" ht="11.25" customHeight="1">
      <c r="A3349" s="58">
        <f t="shared" ref="A3349" si="5045">A3340+1</f>
        <v>42732</v>
      </c>
      <c r="B3349" s="58"/>
      <c r="C3349" s="27"/>
      <c r="D3349" s="27"/>
      <c r="E3349" s="27"/>
      <c r="F3349" s="27"/>
      <c r="G3349" s="27"/>
      <c r="H3349" s="27"/>
      <c r="I3349" s="27"/>
      <c r="J3349" s="27"/>
      <c r="K3349" s="27"/>
      <c r="L3349" s="27"/>
      <c r="M3349" s="7"/>
      <c r="N3349" s="7"/>
      <c r="O3349" s="7"/>
      <c r="P3349" s="7"/>
      <c r="Q3349" s="7"/>
      <c r="R3349" s="7"/>
      <c r="S3349" s="7"/>
      <c r="T3349" s="7"/>
      <c r="U3349" s="7"/>
      <c r="V3349" s="7"/>
      <c r="W3349" s="7"/>
      <c r="X3349" s="7"/>
      <c r="Y3349" s="7"/>
      <c r="Z3349" s="7"/>
      <c r="AA3349" s="7"/>
      <c r="AB3349" s="7"/>
      <c r="AC3349" s="7"/>
    </row>
    <row r="3350" spans="1:29" ht="11.25" customHeight="1">
      <c r="A3350" s="58"/>
      <c r="B3350" s="58"/>
      <c r="C3350" s="27"/>
      <c r="D3350" s="27"/>
      <c r="E3350" s="27"/>
      <c r="F3350" s="27"/>
      <c r="G3350" s="27"/>
      <c r="H3350" s="27"/>
      <c r="I3350" s="27"/>
      <c r="J3350" s="27"/>
      <c r="K3350" s="27"/>
      <c r="L3350" s="27"/>
      <c r="M3350" s="7"/>
      <c r="N3350" s="7"/>
      <c r="O3350" s="7"/>
      <c r="P3350" s="7"/>
      <c r="Q3350" s="7"/>
      <c r="R3350" s="7"/>
      <c r="S3350" s="7"/>
      <c r="T3350" s="7"/>
      <c r="U3350" s="7"/>
      <c r="V3350" s="7"/>
      <c r="W3350" s="7"/>
      <c r="X3350" s="7"/>
      <c r="Y3350" s="7"/>
      <c r="Z3350" s="7"/>
      <c r="AA3350" s="7"/>
      <c r="AB3350" s="7"/>
      <c r="AC3350" s="7"/>
    </row>
    <row r="3351" spans="1:29" ht="11.25" customHeight="1">
      <c r="A3351" s="58"/>
      <c r="B3351" s="58"/>
      <c r="C3351" s="27"/>
      <c r="D3351" s="27"/>
      <c r="E3351" s="27"/>
      <c r="F3351" s="27"/>
      <c r="G3351" s="27"/>
      <c r="H3351" s="27"/>
      <c r="I3351" s="27"/>
      <c r="J3351" s="27"/>
      <c r="K3351" s="27"/>
      <c r="L3351" s="27"/>
      <c r="M3351" s="7"/>
      <c r="N3351" s="7"/>
      <c r="O3351" s="7"/>
      <c r="P3351" s="7"/>
      <c r="Q3351" s="7"/>
      <c r="R3351" s="7"/>
      <c r="S3351" s="7"/>
      <c r="T3351" s="7"/>
      <c r="U3351" s="7"/>
      <c r="V3351" s="7"/>
      <c r="W3351" s="7"/>
      <c r="X3351" s="7"/>
      <c r="Y3351" s="7"/>
      <c r="Z3351" s="7"/>
      <c r="AA3351" s="7"/>
      <c r="AB3351" s="7"/>
      <c r="AC3351" s="7"/>
    </row>
    <row r="3352" spans="1:29" ht="11.25" customHeight="1">
      <c r="A3352" s="58"/>
      <c r="B3352" s="58"/>
      <c r="C3352" s="27"/>
      <c r="D3352" s="27"/>
      <c r="E3352" s="27"/>
      <c r="F3352" s="27"/>
      <c r="G3352" s="27"/>
      <c r="H3352" s="27"/>
      <c r="I3352" s="27"/>
      <c r="J3352" s="27"/>
      <c r="K3352" s="27"/>
      <c r="L3352" s="27"/>
      <c r="M3352" s="7"/>
      <c r="N3352" s="7"/>
      <c r="O3352" s="7"/>
      <c r="P3352" s="7"/>
      <c r="Q3352" s="7"/>
      <c r="R3352" s="7"/>
      <c r="S3352" s="7"/>
      <c r="T3352" s="7"/>
      <c r="U3352" s="7"/>
      <c r="V3352" s="7"/>
      <c r="W3352" s="7"/>
      <c r="X3352" s="7"/>
      <c r="Y3352" s="7"/>
      <c r="Z3352" s="7"/>
      <c r="AA3352" s="7"/>
      <c r="AB3352" s="7"/>
      <c r="AC3352" s="7"/>
    </row>
    <row r="3353" spans="1:29" ht="11.25" customHeight="1">
      <c r="A3353" s="57">
        <f t="shared" ref="A3353" si="5046">A3349</f>
        <v>42732</v>
      </c>
      <c r="B3353" s="57"/>
      <c r="C3353" s="27"/>
      <c r="D3353" s="27"/>
      <c r="E3353" s="27"/>
      <c r="F3353" s="27"/>
      <c r="G3353" s="27"/>
      <c r="H3353" s="27"/>
      <c r="I3353" s="27"/>
      <c r="J3353" s="27"/>
      <c r="K3353" s="27"/>
      <c r="L3353" s="27"/>
      <c r="M3353" s="7"/>
      <c r="N3353" s="7"/>
      <c r="O3353" s="7"/>
      <c r="P3353" s="7"/>
      <c r="Q3353" s="7"/>
      <c r="R3353" s="7"/>
      <c r="S3353" s="7"/>
      <c r="T3353" s="7"/>
      <c r="U3353" s="7"/>
      <c r="V3353" s="7"/>
      <c r="W3353" s="7"/>
      <c r="X3353" s="7"/>
      <c r="Y3353" s="7"/>
      <c r="Z3353" s="7"/>
      <c r="AA3353" s="7"/>
      <c r="AB3353" s="7"/>
      <c r="AC3353" s="7"/>
    </row>
    <row r="3354" spans="1:29" ht="11.25" customHeight="1">
      <c r="A3354" s="57"/>
      <c r="B3354" s="57"/>
      <c r="C3354" s="27"/>
      <c r="D3354" s="27"/>
      <c r="E3354" s="27"/>
      <c r="F3354" s="27"/>
      <c r="G3354" s="27"/>
      <c r="H3354" s="27"/>
      <c r="I3354" s="27"/>
      <c r="J3354" s="27"/>
      <c r="K3354" s="27"/>
      <c r="L3354" s="27"/>
      <c r="M3354" s="7"/>
      <c r="N3354" s="7"/>
      <c r="O3354" s="7"/>
      <c r="P3354" s="7"/>
      <c r="Q3354" s="7"/>
      <c r="R3354" s="7"/>
      <c r="S3354" s="7"/>
      <c r="T3354" s="7"/>
      <c r="U3354" s="7"/>
      <c r="V3354" s="7"/>
      <c r="W3354" s="7"/>
      <c r="X3354" s="7"/>
      <c r="Y3354" s="7"/>
      <c r="Z3354" s="7"/>
      <c r="AA3354" s="7"/>
      <c r="AB3354" s="7"/>
      <c r="AC3354" s="7"/>
    </row>
    <row r="3355" spans="1:29" ht="11.25" customHeight="1">
      <c r="A3355" s="54" t="str">
        <f>IF(COUNTIF($AE$18:$AE$60,A3349)=1,VLOOKUP(A3349,$AE$18:$AF$60,2,0),"")</f>
        <v/>
      </c>
      <c r="B3355" s="54"/>
      <c r="C3355" s="27"/>
      <c r="D3355" s="27"/>
      <c r="E3355" s="27"/>
      <c r="F3355" s="27"/>
      <c r="G3355" s="27"/>
      <c r="H3355" s="27"/>
      <c r="I3355" s="27"/>
      <c r="J3355" s="27"/>
      <c r="K3355" s="27"/>
      <c r="L3355" s="27"/>
      <c r="M3355" s="7"/>
      <c r="N3355" s="7"/>
      <c r="O3355" s="7"/>
      <c r="P3355" s="7"/>
      <c r="Q3355" s="7"/>
      <c r="R3355" s="7"/>
      <c r="S3355" s="7"/>
      <c r="T3355" s="7"/>
      <c r="U3355" s="7"/>
      <c r="V3355" s="7"/>
      <c r="W3355" s="7"/>
      <c r="X3355" s="7"/>
      <c r="Y3355" s="7"/>
      <c r="Z3355" s="7"/>
      <c r="AA3355" s="7"/>
      <c r="AB3355" s="7"/>
      <c r="AC3355" s="7"/>
    </row>
    <row r="3356" spans="1:29" ht="11.25" customHeight="1">
      <c r="A3356" s="55"/>
      <c r="B3356" s="55"/>
      <c r="C3356" s="29"/>
      <c r="D3356" s="29"/>
      <c r="E3356" s="29"/>
      <c r="F3356" s="29"/>
      <c r="G3356" s="29"/>
      <c r="H3356" s="29"/>
      <c r="I3356" s="29"/>
      <c r="J3356" s="29"/>
      <c r="K3356" s="29"/>
      <c r="L3356" s="29"/>
      <c r="M3356" s="11"/>
      <c r="N3356" s="11"/>
      <c r="O3356" s="11"/>
      <c r="P3356" s="11"/>
      <c r="Q3356" s="11"/>
      <c r="R3356" s="11"/>
      <c r="S3356" s="11"/>
      <c r="T3356" s="11"/>
      <c r="U3356" s="11"/>
      <c r="V3356" s="7"/>
      <c r="W3356" s="7"/>
      <c r="X3356" s="7"/>
      <c r="Y3356" s="7"/>
      <c r="Z3356" s="7"/>
      <c r="AA3356" s="7"/>
      <c r="AB3356" s="7"/>
      <c r="AC3356" s="7"/>
    </row>
    <row r="3357" spans="1:29" ht="11.25" customHeight="1">
      <c r="A3357" s="30"/>
      <c r="B3357" s="30"/>
      <c r="C3357" s="27"/>
      <c r="D3357" s="27"/>
      <c r="E3357" s="27"/>
      <c r="F3357" s="27"/>
      <c r="G3357" s="27"/>
      <c r="H3357" s="27"/>
      <c r="I3357" s="27"/>
      <c r="J3357" s="27"/>
      <c r="K3357" s="27"/>
      <c r="L3357" s="27"/>
      <c r="M3357" s="7"/>
      <c r="N3357" s="7"/>
      <c r="O3357" s="7"/>
      <c r="P3357" s="7"/>
      <c r="Q3357" s="7"/>
      <c r="R3357" s="7"/>
      <c r="S3357" s="7"/>
      <c r="T3357" s="7"/>
      <c r="U3357" s="7"/>
      <c r="V3357" s="7"/>
      <c r="W3357" s="7"/>
      <c r="X3357" s="7"/>
      <c r="Y3357" s="7"/>
      <c r="Z3357" s="7"/>
      <c r="AA3357" s="7"/>
      <c r="AB3357" s="7"/>
      <c r="AC3357" s="7"/>
    </row>
    <row r="3358" spans="1:29" ht="11.25" customHeight="1">
      <c r="A3358" s="58">
        <f t="shared" ref="A3358" si="5047">A3349+1</f>
        <v>42733</v>
      </c>
      <c r="B3358" s="58"/>
      <c r="C3358" s="27"/>
      <c r="D3358" s="27"/>
      <c r="E3358" s="27"/>
      <c r="F3358" s="27"/>
      <c r="G3358" s="27"/>
      <c r="H3358" s="27"/>
      <c r="I3358" s="27"/>
      <c r="J3358" s="27"/>
      <c r="K3358" s="27"/>
      <c r="L3358" s="27"/>
      <c r="M3358" s="7"/>
      <c r="N3358" s="7"/>
      <c r="O3358" s="7"/>
      <c r="P3358" s="7"/>
      <c r="Q3358" s="7"/>
      <c r="R3358" s="7"/>
      <c r="S3358" s="7"/>
      <c r="T3358" s="7"/>
      <c r="U3358" s="7"/>
      <c r="V3358" s="7"/>
      <c r="W3358" s="7"/>
      <c r="X3358" s="7"/>
      <c r="Y3358" s="7"/>
      <c r="Z3358" s="7"/>
      <c r="AA3358" s="7"/>
      <c r="AB3358" s="7"/>
      <c r="AC3358" s="7"/>
    </row>
    <row r="3359" spans="1:29" ht="11.25" customHeight="1">
      <c r="A3359" s="58"/>
      <c r="B3359" s="58"/>
      <c r="C3359" s="27"/>
      <c r="D3359" s="27"/>
      <c r="E3359" s="27"/>
      <c r="F3359" s="27"/>
      <c r="G3359" s="27"/>
      <c r="H3359" s="27"/>
      <c r="I3359" s="27"/>
      <c r="J3359" s="27"/>
      <c r="K3359" s="27"/>
      <c r="L3359" s="27"/>
      <c r="M3359" s="7"/>
      <c r="N3359" s="7"/>
      <c r="O3359" s="7"/>
      <c r="P3359" s="7"/>
      <c r="Q3359" s="7"/>
      <c r="R3359" s="7"/>
      <c r="S3359" s="7"/>
      <c r="T3359" s="7"/>
      <c r="U3359" s="7"/>
      <c r="V3359" s="7"/>
      <c r="W3359" s="7"/>
      <c r="X3359" s="7"/>
      <c r="Y3359" s="7"/>
      <c r="Z3359" s="7"/>
      <c r="AA3359" s="7"/>
      <c r="AB3359" s="7"/>
      <c r="AC3359" s="7"/>
    </row>
    <row r="3360" spans="1:29" ht="11.25" customHeight="1">
      <c r="A3360" s="58"/>
      <c r="B3360" s="58"/>
      <c r="C3360" s="27"/>
      <c r="D3360" s="27"/>
      <c r="E3360" s="27"/>
      <c r="F3360" s="27"/>
      <c r="G3360" s="27"/>
      <c r="H3360" s="27"/>
      <c r="I3360" s="27"/>
      <c r="J3360" s="27"/>
      <c r="K3360" s="27"/>
      <c r="L3360" s="27"/>
      <c r="M3360" s="7"/>
      <c r="N3360" s="7"/>
      <c r="O3360" s="7"/>
      <c r="P3360" s="7"/>
      <c r="Q3360" s="7"/>
      <c r="R3360" s="7"/>
      <c r="S3360" s="7"/>
      <c r="T3360" s="7"/>
      <c r="U3360" s="7"/>
      <c r="V3360" s="7"/>
      <c r="W3360" s="7"/>
      <c r="X3360" s="7"/>
      <c r="Y3360" s="7"/>
      <c r="Z3360" s="7"/>
      <c r="AA3360" s="7"/>
      <c r="AB3360" s="7"/>
      <c r="AC3360" s="7"/>
    </row>
    <row r="3361" spans="1:29" ht="11.25" customHeight="1">
      <c r="A3361" s="58"/>
      <c r="B3361" s="58"/>
      <c r="C3361" s="27"/>
      <c r="D3361" s="27"/>
      <c r="E3361" s="27"/>
      <c r="F3361" s="27"/>
      <c r="G3361" s="27"/>
      <c r="H3361" s="27"/>
      <c r="I3361" s="27"/>
      <c r="J3361" s="27"/>
      <c r="K3361" s="27"/>
      <c r="L3361" s="27"/>
      <c r="M3361" s="7"/>
      <c r="N3361" s="7"/>
      <c r="O3361" s="7"/>
      <c r="P3361" s="7"/>
      <c r="Q3361" s="7"/>
      <c r="R3361" s="7"/>
      <c r="S3361" s="7"/>
      <c r="T3361" s="7"/>
      <c r="U3361" s="7"/>
      <c r="V3361" s="7"/>
      <c r="W3361" s="7"/>
      <c r="X3361" s="7"/>
      <c r="Y3361" s="7"/>
      <c r="Z3361" s="7"/>
      <c r="AA3361" s="7"/>
      <c r="AB3361" s="7"/>
      <c r="AC3361" s="7"/>
    </row>
    <row r="3362" spans="1:29" ht="11.25" customHeight="1">
      <c r="A3362" s="57">
        <f t="shared" ref="A3362" si="5048">A3358</f>
        <v>42733</v>
      </c>
      <c r="B3362" s="57"/>
      <c r="C3362" s="27"/>
      <c r="D3362" s="27"/>
      <c r="E3362" s="27"/>
      <c r="F3362" s="27"/>
      <c r="G3362" s="27"/>
      <c r="H3362" s="27"/>
      <c r="I3362" s="27"/>
      <c r="J3362" s="27"/>
      <c r="K3362" s="27"/>
      <c r="L3362" s="27"/>
      <c r="M3362" s="7"/>
      <c r="N3362" s="7"/>
      <c r="O3362" s="7"/>
      <c r="P3362" s="27"/>
      <c r="Q3362" s="27"/>
      <c r="R3362" s="27"/>
      <c r="S3362" s="27"/>
      <c r="T3362" s="27"/>
      <c r="U3362" s="27"/>
      <c r="V3362" s="27"/>
      <c r="W3362" s="7"/>
      <c r="X3362" s="7"/>
      <c r="Y3362" s="7"/>
      <c r="Z3362" s="7"/>
      <c r="AA3362" s="7"/>
      <c r="AB3362" s="7"/>
      <c r="AC3362" s="7"/>
    </row>
    <row r="3363" spans="1:29" ht="11.25" customHeight="1">
      <c r="A3363" s="57"/>
      <c r="B3363" s="57"/>
      <c r="C3363" s="27"/>
      <c r="D3363" s="27"/>
      <c r="E3363" s="27"/>
      <c r="F3363" s="27"/>
      <c r="G3363" s="27"/>
      <c r="H3363" s="27"/>
      <c r="I3363" s="27"/>
      <c r="J3363" s="27"/>
      <c r="K3363" s="27"/>
      <c r="L3363" s="27"/>
      <c r="M3363" s="7"/>
      <c r="N3363" s="7"/>
      <c r="O3363" s="7"/>
      <c r="P3363" s="27"/>
      <c r="Q3363" s="27"/>
      <c r="R3363" s="27"/>
      <c r="S3363" s="27"/>
      <c r="T3363" s="27"/>
      <c r="U3363" s="27"/>
      <c r="V3363" s="27"/>
      <c r="W3363" s="7"/>
      <c r="X3363" s="7"/>
      <c r="Y3363" s="7"/>
      <c r="Z3363" s="7"/>
      <c r="AA3363" s="7"/>
      <c r="AB3363" s="7"/>
      <c r="AC3363" s="7"/>
    </row>
    <row r="3364" spans="1:29" ht="11.25" customHeight="1">
      <c r="A3364" s="54" t="str">
        <f>IF(COUNTIF($AE$18:$AE$60,A3358)=1,VLOOKUP(A3358,$AE$18:$AF$60,2,0),"")</f>
        <v/>
      </c>
      <c r="B3364" s="54"/>
      <c r="C3364" s="27"/>
      <c r="D3364" s="27"/>
      <c r="E3364" s="27"/>
      <c r="F3364" s="27"/>
      <c r="G3364" s="27"/>
      <c r="H3364" s="27"/>
      <c r="I3364" s="27"/>
      <c r="J3364" s="27"/>
      <c r="K3364" s="27"/>
      <c r="L3364" s="27"/>
      <c r="M3364" s="7"/>
      <c r="N3364" s="7"/>
      <c r="O3364" s="7"/>
      <c r="P3364" s="27"/>
      <c r="Q3364" s="27"/>
      <c r="R3364" s="27"/>
      <c r="S3364" s="27"/>
      <c r="T3364" s="27"/>
      <c r="U3364" s="27"/>
      <c r="V3364" s="27"/>
      <c r="W3364" s="7"/>
      <c r="X3364" s="7"/>
      <c r="Y3364" s="7"/>
      <c r="Z3364" s="7"/>
      <c r="AA3364" s="7"/>
      <c r="AB3364" s="7"/>
      <c r="AC3364" s="7"/>
    </row>
    <row r="3365" spans="1:29" ht="11.25" customHeight="1">
      <c r="A3365" s="55"/>
      <c r="B3365" s="55"/>
      <c r="C3365" s="29"/>
      <c r="D3365" s="29"/>
      <c r="E3365" s="29"/>
      <c r="F3365" s="29"/>
      <c r="G3365" s="29"/>
      <c r="H3365" s="29"/>
      <c r="I3365" s="29"/>
      <c r="J3365" s="29"/>
      <c r="K3365" s="29"/>
      <c r="L3365" s="29"/>
      <c r="M3365" s="11"/>
      <c r="N3365" s="11"/>
      <c r="O3365" s="11"/>
      <c r="P3365" s="29"/>
      <c r="Q3365" s="29"/>
      <c r="R3365" s="29"/>
      <c r="S3365" s="29"/>
      <c r="T3365" s="29"/>
      <c r="U3365" s="29"/>
      <c r="V3365" s="27"/>
      <c r="W3365" s="7"/>
      <c r="X3365" s="7"/>
      <c r="Y3365" s="7"/>
      <c r="Z3365" s="7"/>
      <c r="AA3365" s="7"/>
      <c r="AB3365" s="7"/>
      <c r="AC3365" s="7"/>
    </row>
    <row r="3366" spans="1:29" ht="11.25" customHeight="1">
      <c r="A3366" s="7"/>
      <c r="B3366" s="7"/>
      <c r="C3366" s="27"/>
      <c r="D3366" s="27"/>
      <c r="E3366" s="27"/>
      <c r="F3366" s="27"/>
      <c r="G3366" s="27"/>
      <c r="H3366" s="27"/>
      <c r="I3366" s="27"/>
      <c r="J3366" s="27"/>
      <c r="K3366" s="27"/>
      <c r="L3366" s="27"/>
      <c r="M3366" s="7"/>
      <c r="N3366" s="7"/>
      <c r="O3366" s="7"/>
      <c r="P3366" s="27"/>
      <c r="Q3366" s="27"/>
      <c r="R3366" s="27"/>
      <c r="S3366" s="27"/>
      <c r="T3366" s="27"/>
      <c r="U3366" s="27"/>
      <c r="V3366" s="27"/>
      <c r="W3366" s="7"/>
      <c r="X3366" s="7"/>
      <c r="Y3366" s="7"/>
      <c r="Z3366" s="7"/>
      <c r="AA3366" s="7"/>
      <c r="AB3366" s="7"/>
      <c r="AC3366" s="7"/>
    </row>
    <row r="3367" spans="1:29" ht="11.25" customHeight="1">
      <c r="A3367" s="58">
        <f t="shared" ref="A3367" si="5049">A3358+1</f>
        <v>42734</v>
      </c>
      <c r="B3367" s="58"/>
      <c r="C3367" s="27"/>
      <c r="D3367" s="27"/>
      <c r="E3367" s="27"/>
      <c r="F3367" s="27"/>
      <c r="G3367" s="27"/>
      <c r="H3367" s="27"/>
      <c r="I3367" s="27"/>
      <c r="J3367" s="27"/>
      <c r="K3367" s="27"/>
      <c r="L3367" s="27"/>
      <c r="M3367" s="7"/>
      <c r="N3367" s="7"/>
      <c r="O3367" s="7"/>
      <c r="P3367" s="27"/>
      <c r="Q3367" s="27"/>
      <c r="R3367" s="27"/>
      <c r="S3367" s="27"/>
      <c r="T3367" s="27"/>
      <c r="U3367" s="27"/>
      <c r="V3367" s="27"/>
      <c r="X3367" s="47">
        <f t="shared" ref="X3367" si="5050">IF(DAY(A3331)&gt;$AD$5,DATE(YEAR(A3331),MONTH(A3331),1),DATE(YEAR(A3331),MONTH(A3331)-1,1))</f>
        <v>42705</v>
      </c>
      <c r="Y3367" s="47"/>
      <c r="Z3367" s="47"/>
      <c r="AA3367" s="47"/>
      <c r="AB3367" s="47"/>
      <c r="AC3367" s="18" t="str">
        <f t="shared" ref="AC3367" si="5051">IF(AB3374&lt;&gt;"",IF(EOMONTH(Y3367,0)&gt;AB3374,AB3374+1,""),"")</f>
        <v/>
      </c>
    </row>
    <row r="3368" spans="1:29" ht="11.25" customHeight="1">
      <c r="A3368" s="58"/>
      <c r="B3368" s="58"/>
      <c r="C3368" s="27"/>
      <c r="D3368" s="27"/>
      <c r="E3368" s="27"/>
      <c r="F3368" s="27"/>
      <c r="G3368" s="27"/>
      <c r="H3368" s="27"/>
      <c r="I3368" s="27"/>
      <c r="J3368" s="27"/>
      <c r="K3368" s="27"/>
      <c r="L3368" s="27"/>
      <c r="M3368" s="7"/>
      <c r="N3368" s="7"/>
      <c r="O3368" s="7"/>
      <c r="P3368" s="27"/>
      <c r="Q3368" s="27"/>
      <c r="R3368" s="27"/>
      <c r="S3368" s="27"/>
      <c r="T3368" s="27"/>
      <c r="U3368" s="27"/>
      <c r="V3368" s="27"/>
      <c r="W3368" s="7" t="s">
        <v>35</v>
      </c>
      <c r="X3368" s="18" t="str">
        <f t="shared" ref="X3368" si="5052">IF(WEEKDAY(X3367,2)=1,DATE(YEAR(X3367),MONTH(X3367),1),"")</f>
        <v/>
      </c>
      <c r="Y3368" s="18">
        <f t="shared" ref="Y3368:AA3368" si="5053">X3374+1</f>
        <v>42709</v>
      </c>
      <c r="Z3368" s="18">
        <f t="shared" si="5053"/>
        <v>42716</v>
      </c>
      <c r="AA3368" s="18">
        <f t="shared" si="5053"/>
        <v>42723</v>
      </c>
      <c r="AB3368" s="18">
        <f t="shared" ref="AB3368" si="5054">IF(AA3374&lt;&gt;"",IF(EOMONTH(X3367,0)&gt;AA3374,AA3374+1,""),"")</f>
        <v>42730</v>
      </c>
      <c r="AC3368" s="18" t="str">
        <f t="shared" ref="AC3368" si="5055">IF(AB3374&lt;&gt;"",IF(EOMONTH(X3367,0)&gt;AB3374,AB3374+1,""),"")</f>
        <v/>
      </c>
    </row>
    <row r="3369" spans="1:29" ht="11.25" customHeight="1">
      <c r="A3369" s="58"/>
      <c r="B3369" s="58"/>
      <c r="C3369" s="27"/>
      <c r="D3369" s="27"/>
      <c r="E3369" s="27"/>
      <c r="F3369" s="27"/>
      <c r="G3369" s="27"/>
      <c r="H3369" s="27"/>
      <c r="I3369" s="27"/>
      <c r="J3369" s="27"/>
      <c r="K3369" s="27"/>
      <c r="L3369" s="27"/>
      <c r="M3369" s="27"/>
      <c r="N3369" s="27"/>
      <c r="O3369" s="27"/>
      <c r="P3369" s="27"/>
      <c r="Q3369" s="27"/>
      <c r="R3369" s="27"/>
      <c r="S3369" s="27"/>
      <c r="T3369" s="27"/>
      <c r="U3369" s="27"/>
      <c r="V3369" s="27"/>
      <c r="W3369" s="7" t="s">
        <v>36</v>
      </c>
      <c r="X3369" s="18" t="str">
        <f t="shared" ref="X3369" si="5056">IF(X3368&lt;&gt;"",X3368+1,IF(WEEKDAY(X3367,2)=2,DATE(YEAR(X3367),MONTH(X3367),1),""))</f>
        <v/>
      </c>
      <c r="Y3369" s="18">
        <f t="shared" ref="Y3369:Y3374" si="5057">Y3368+1</f>
        <v>42710</v>
      </c>
      <c r="Z3369" s="18">
        <f t="shared" ref="Z3369:Z3374" si="5058">Z3368+1</f>
        <v>42717</v>
      </c>
      <c r="AA3369" s="18">
        <f t="shared" ref="AA3369:AA3374" si="5059">AA3368+1</f>
        <v>42724</v>
      </c>
      <c r="AB3369" s="18">
        <f t="shared" ref="AB3369" si="5060">IF(AB3368&lt;&gt;"",IF(EOMONTH(X3367,0)&gt;AB3368,AB3368+1,""),"")</f>
        <v>42731</v>
      </c>
      <c r="AC3369" s="18" t="str">
        <f t="shared" ref="AC3369" si="5061">IF(AC3368&lt;&gt;"",IF(EOMONTH(Y3367,0)&gt;AC3368,AC3368+1,""),"")</f>
        <v/>
      </c>
    </row>
    <row r="3370" spans="1:29" ht="11.25" customHeight="1">
      <c r="A3370" s="58"/>
      <c r="B3370" s="58"/>
      <c r="C3370" s="27"/>
      <c r="D3370" s="27"/>
      <c r="E3370" s="27"/>
      <c r="F3370" s="27"/>
      <c r="G3370" s="27"/>
      <c r="H3370" s="27"/>
      <c r="I3370" s="27"/>
      <c r="J3370" s="27"/>
      <c r="K3370" s="27"/>
      <c r="L3370" s="27"/>
      <c r="M3370" s="27"/>
      <c r="N3370" s="27"/>
      <c r="O3370" s="27"/>
      <c r="P3370" s="27"/>
      <c r="Q3370" s="27"/>
      <c r="R3370" s="27"/>
      <c r="S3370" s="27"/>
      <c r="T3370" s="27"/>
      <c r="U3370" s="27"/>
      <c r="V3370" s="27"/>
      <c r="W3370" s="7" t="s">
        <v>35</v>
      </c>
      <c r="X3370" s="18" t="str">
        <f t="shared" ref="X3370" si="5062">IF(X3369&lt;&gt;"",X3369+1,IF(WEEKDAY(X3367,2)=3,DATE(YEAR(X3367),MONTH(X3367),1),""))</f>
        <v/>
      </c>
      <c r="Y3370" s="18">
        <f t="shared" si="5057"/>
        <v>42711</v>
      </c>
      <c r="Z3370" s="18">
        <f t="shared" si="5058"/>
        <v>42718</v>
      </c>
      <c r="AA3370" s="18">
        <f t="shared" si="5059"/>
        <v>42725</v>
      </c>
      <c r="AB3370" s="18">
        <f t="shared" ref="AB3370" si="5063">IF(AB3369&lt;&gt;"",IF(EOMONTH(X3367,0)&gt;AB3369,AB3369+1,""),"")</f>
        <v>42732</v>
      </c>
      <c r="AC3370" s="18" t="str">
        <f t="shared" ref="AC3370" si="5064">IF(AC3369&lt;&gt;"",IF(EOMONTH(Y3367,0)&gt;AC3369,AC3369+1,""),"")</f>
        <v/>
      </c>
    </row>
    <row r="3371" spans="1:29" ht="11.25" customHeight="1">
      <c r="A3371" s="57">
        <f t="shared" ref="A3371" si="5065">A3367</f>
        <v>42734</v>
      </c>
      <c r="B3371" s="57"/>
      <c r="C3371" s="27"/>
      <c r="D3371" s="27"/>
      <c r="E3371" s="27"/>
      <c r="F3371" s="27"/>
      <c r="G3371" s="27"/>
      <c r="H3371" s="27"/>
      <c r="I3371" s="27"/>
      <c r="J3371" s="27"/>
      <c r="K3371" s="27"/>
      <c r="L3371" s="27"/>
      <c r="M3371" s="27"/>
      <c r="N3371" s="27"/>
      <c r="O3371" s="27"/>
      <c r="P3371" s="27"/>
      <c r="Q3371" s="27"/>
      <c r="R3371" s="27"/>
      <c r="S3371" s="27"/>
      <c r="T3371" s="27"/>
      <c r="U3371" s="27"/>
      <c r="V3371" s="27"/>
      <c r="W3371" s="7" t="s">
        <v>36</v>
      </c>
      <c r="X3371" s="18">
        <f t="shared" ref="X3371" si="5066">IF(X3370&lt;&gt;"",X3370+1,IF(WEEKDAY(X3367,2)=4,DATE(YEAR(X3367),MONTH(X3367),1),""))</f>
        <v>42705</v>
      </c>
      <c r="Y3371" s="18">
        <f t="shared" si="5057"/>
        <v>42712</v>
      </c>
      <c r="Z3371" s="18">
        <f t="shared" si="5058"/>
        <v>42719</v>
      </c>
      <c r="AA3371" s="18">
        <f t="shared" si="5059"/>
        <v>42726</v>
      </c>
      <c r="AB3371" s="18">
        <f t="shared" ref="AB3371" si="5067">IF(AB3370&lt;&gt;"",IF(EOMONTH(X3367,0)&gt;AB3370,AB3370+1,""),"")</f>
        <v>42733</v>
      </c>
      <c r="AC3371" s="18" t="str">
        <f t="shared" ref="AC3371" si="5068">IF(AC3370&lt;&gt;"",IF(EOMONTH(Y3367,0)&gt;AC3370,AC3370+1,""),"")</f>
        <v/>
      </c>
    </row>
    <row r="3372" spans="1:29" ht="11.25" customHeight="1">
      <c r="A3372" s="57"/>
      <c r="B3372" s="57"/>
      <c r="C3372" s="27"/>
      <c r="D3372" s="27"/>
      <c r="E3372" s="27"/>
      <c r="F3372" s="27"/>
      <c r="G3372" s="27"/>
      <c r="H3372" s="27"/>
      <c r="I3372" s="27"/>
      <c r="J3372" s="27"/>
      <c r="K3372" s="27"/>
      <c r="L3372" s="27"/>
      <c r="M3372" s="27"/>
      <c r="N3372" s="27"/>
      <c r="O3372" s="27"/>
      <c r="P3372" s="27"/>
      <c r="Q3372" s="27"/>
      <c r="R3372" s="27"/>
      <c r="S3372" s="27"/>
      <c r="T3372" s="27"/>
      <c r="U3372" s="27"/>
      <c r="V3372" s="27"/>
      <c r="W3372" s="7" t="s">
        <v>37</v>
      </c>
      <c r="X3372" s="18">
        <f t="shared" ref="X3372" si="5069">IF(X3371&lt;&gt;"",X3371+1,IF(WEEKDAY(X3367,2)=5,DATE(YEAR(X3367),MONTH(X3367),1),""))</f>
        <v>42706</v>
      </c>
      <c r="Y3372" s="18">
        <f t="shared" si="5057"/>
        <v>42713</v>
      </c>
      <c r="Z3372" s="18">
        <f t="shared" si="5058"/>
        <v>42720</v>
      </c>
      <c r="AA3372" s="18">
        <f t="shared" si="5059"/>
        <v>42727</v>
      </c>
      <c r="AB3372" s="18">
        <f t="shared" ref="AB3372" si="5070">IF(AB3371&lt;&gt;"",IF(EOMONTH(X3367,0)&gt;AB3371,AB3371+1,""),"")</f>
        <v>42734</v>
      </c>
      <c r="AC3372" s="18" t="str">
        <f t="shared" ref="AC3372" si="5071">IF(AC3371&lt;&gt;"",IF(EOMONTH(Y3367,0)&gt;AC3371,AC3371+1,""),"")</f>
        <v/>
      </c>
    </row>
    <row r="3373" spans="1:29" ht="11.25" customHeight="1">
      <c r="A3373" s="54" t="str">
        <f>IF(COUNTIF($AE$18:$AE$60,A3367)=1,VLOOKUP(A3367,$AE$18:$AF$60,2,0),"")</f>
        <v/>
      </c>
      <c r="B3373" s="54"/>
      <c r="C3373" s="27"/>
      <c r="D3373" s="27"/>
      <c r="E3373" s="27"/>
      <c r="F3373" s="27"/>
      <c r="G3373" s="27"/>
      <c r="H3373" s="27"/>
      <c r="I3373" s="27"/>
      <c r="J3373" s="27"/>
      <c r="K3373" s="27"/>
      <c r="L3373" s="27"/>
      <c r="M3373" s="27"/>
      <c r="N3373" s="27"/>
      <c r="O3373" s="27"/>
      <c r="P3373" s="27"/>
      <c r="Q3373" s="27"/>
      <c r="R3373" s="27"/>
      <c r="S3373" s="27"/>
      <c r="T3373" s="27"/>
      <c r="U3373" s="27"/>
      <c r="V3373" s="27"/>
      <c r="W3373" s="7" t="s">
        <v>38</v>
      </c>
      <c r="X3373" s="18">
        <f t="shared" ref="X3373" si="5072">IF(X3372&lt;&gt;"",X3372+1,IF(WEEKDAY(X3367,2)=6,DATE(YEAR(X3367),MONTH(X3367),1),""))</f>
        <v>42707</v>
      </c>
      <c r="Y3373" s="18">
        <f t="shared" si="5057"/>
        <v>42714</v>
      </c>
      <c r="Z3373" s="18">
        <f t="shared" si="5058"/>
        <v>42721</v>
      </c>
      <c r="AA3373" s="18">
        <f t="shared" si="5059"/>
        <v>42728</v>
      </c>
      <c r="AB3373" s="18">
        <f t="shared" ref="AB3373" si="5073">IF(AB3372&lt;&gt;"",IF(EOMONTH(X3367,0)&gt;AB3372,AB3372+1,""),"")</f>
        <v>42735</v>
      </c>
      <c r="AC3373" s="18" t="str">
        <f t="shared" ref="AC3373" si="5074">IF(AC3372&lt;&gt;"",IF(EOMONTH(Y3367,0)&gt;AC3372,AC3372+1,""),"")</f>
        <v/>
      </c>
    </row>
    <row r="3374" spans="1:29" ht="11.25" customHeight="1">
      <c r="A3374" s="55"/>
      <c r="B3374" s="55"/>
      <c r="C3374" s="29"/>
      <c r="D3374" s="29"/>
      <c r="E3374" s="29"/>
      <c r="F3374" s="29"/>
      <c r="G3374" s="29"/>
      <c r="H3374" s="29"/>
      <c r="I3374" s="29"/>
      <c r="J3374" s="29"/>
      <c r="K3374" s="29"/>
      <c r="L3374" s="29"/>
      <c r="M3374" s="29"/>
      <c r="N3374" s="29"/>
      <c r="O3374" s="29"/>
      <c r="P3374" s="29"/>
      <c r="Q3374" s="29"/>
      <c r="R3374" s="29"/>
      <c r="S3374" s="29"/>
      <c r="T3374" s="29"/>
      <c r="U3374" s="29"/>
      <c r="V3374" s="27"/>
      <c r="W3374" s="19" t="s">
        <v>38</v>
      </c>
      <c r="X3374" s="20">
        <f t="shared" ref="X3374" si="5075">IF(X3373&lt;&gt;"",X3373+1,IF(WEEKDAY(X3367,2)=7,DATE(YEAR(X3367),MONTH(X3367),1),""))</f>
        <v>42708</v>
      </c>
      <c r="Y3374" s="20">
        <f t="shared" si="5057"/>
        <v>42715</v>
      </c>
      <c r="Z3374" s="20">
        <f t="shared" si="5058"/>
        <v>42722</v>
      </c>
      <c r="AA3374" s="20">
        <f t="shared" si="5059"/>
        <v>42729</v>
      </c>
      <c r="AB3374" s="20" t="str">
        <f t="shared" ref="AB3374" si="5076">IF(AB3373&lt;&gt;"",IF(EOMONTH(X3367,0)&gt;AB3373,AB3373+1,""),"")</f>
        <v/>
      </c>
      <c r="AC3374" s="20" t="str">
        <f t="shared" ref="AC3374" si="5077">IF(AC3373&lt;&gt;"",IF(EOMONTH(Y3367,0)&gt;AC3373,AC3373+1,""),"")</f>
        <v/>
      </c>
    </row>
    <row r="3375" spans="1:29" ht="11.25" customHeight="1">
      <c r="A3375" s="21"/>
      <c r="B3375" s="21"/>
      <c r="C3375" s="27"/>
      <c r="D3375" s="27"/>
      <c r="E3375" s="27"/>
      <c r="F3375" s="27"/>
      <c r="G3375" s="27"/>
      <c r="H3375" s="27"/>
      <c r="I3375" s="27"/>
      <c r="J3375" s="27"/>
      <c r="K3375" s="27"/>
      <c r="L3375" s="27"/>
      <c r="M3375" s="27"/>
      <c r="N3375" s="27"/>
      <c r="O3375" s="27"/>
      <c r="P3375" s="27"/>
      <c r="Q3375" s="27"/>
      <c r="R3375" s="27"/>
      <c r="S3375" s="27"/>
      <c r="T3375" s="27"/>
      <c r="U3375" s="27"/>
      <c r="V3375" s="27"/>
      <c r="W3375" s="7"/>
      <c r="X3375" s="7"/>
      <c r="Y3375" s="7"/>
      <c r="Z3375" s="7"/>
      <c r="AA3375" s="7"/>
      <c r="AB3375" s="7"/>
      <c r="AC3375" s="27"/>
    </row>
    <row r="3376" spans="1:29" ht="11.25" customHeight="1">
      <c r="A3376" s="56">
        <f t="shared" ref="A3376" si="5078">A3367+1</f>
        <v>42735</v>
      </c>
      <c r="B3376" s="56"/>
      <c r="C3376" s="27"/>
      <c r="D3376" s="27"/>
      <c r="E3376" s="27"/>
      <c r="F3376" s="27"/>
      <c r="G3376" s="27"/>
      <c r="H3376" s="27"/>
      <c r="I3376" s="27"/>
      <c r="J3376" s="27"/>
      <c r="K3376" s="27"/>
      <c r="L3376" s="27"/>
      <c r="M3376" s="27"/>
      <c r="N3376" s="27"/>
      <c r="O3376" s="27"/>
      <c r="P3376" s="27"/>
      <c r="Q3376" s="27"/>
      <c r="R3376" s="27"/>
      <c r="S3376" s="27"/>
      <c r="T3376" s="27"/>
      <c r="U3376" s="27"/>
      <c r="V3376" s="27"/>
      <c r="X3376" s="47">
        <f t="shared" ref="X3376" si="5079">DATE(YEAR(X3367),MONTH(X3367)+1,1)</f>
        <v>42736</v>
      </c>
      <c r="Y3376" s="47"/>
      <c r="Z3376" s="47"/>
      <c r="AA3376" s="47"/>
      <c r="AB3376" s="47"/>
      <c r="AC3376" s="18" t="str">
        <f t="shared" ref="AC3376" si="5080">IF(AB3383&lt;&gt;"",IF(EOMONTH(Y3376,0)&gt;AB3383,AB3383+1,""),"")</f>
        <v/>
      </c>
    </row>
    <row r="3377" spans="1:29" ht="11.25" customHeight="1">
      <c r="A3377" s="56"/>
      <c r="B3377" s="56"/>
      <c r="C3377" s="27"/>
      <c r="D3377" s="27"/>
      <c r="E3377" s="27"/>
      <c r="F3377" s="27"/>
      <c r="G3377" s="27"/>
      <c r="H3377" s="27"/>
      <c r="I3377" s="27"/>
      <c r="J3377" s="27"/>
      <c r="K3377" s="27"/>
      <c r="L3377" s="27"/>
      <c r="M3377" s="27"/>
      <c r="N3377" s="27"/>
      <c r="O3377" s="27"/>
      <c r="P3377" s="27"/>
      <c r="Q3377" s="27"/>
      <c r="R3377" s="27"/>
      <c r="S3377" s="27"/>
      <c r="T3377" s="27"/>
      <c r="U3377" s="27"/>
      <c r="V3377" s="27"/>
      <c r="W3377" s="7" t="s">
        <v>35</v>
      </c>
      <c r="X3377" s="18" t="str">
        <f t="shared" ref="X3377" si="5081">IF(WEEKDAY(X3376,2)=1,DATE(YEAR(X3376),MONTH(X3376),1),"")</f>
        <v/>
      </c>
      <c r="Y3377" s="18">
        <f t="shared" ref="Y3377:AA3377" si="5082">X3383+1</f>
        <v>42737</v>
      </c>
      <c r="Z3377" s="18">
        <f t="shared" si="5082"/>
        <v>42744</v>
      </c>
      <c r="AA3377" s="18">
        <f t="shared" si="5082"/>
        <v>42751</v>
      </c>
      <c r="AB3377" s="18">
        <f t="shared" ref="AB3377" si="5083">IF(AA3383&lt;&gt;"",IF(EOMONTH(X3376,0)&gt;AA3383,AA3383+1,""),"")</f>
        <v>42758</v>
      </c>
      <c r="AC3377" s="18">
        <f t="shared" ref="AC3377" si="5084">IF(AB3383&lt;&gt;"",IF(EOMONTH(X3376,0)&gt;AB3383,AB3383+1,""),"")</f>
        <v>42765</v>
      </c>
    </row>
    <row r="3378" spans="1:29" ht="11.25" customHeight="1">
      <c r="A3378" s="56"/>
      <c r="B3378" s="56"/>
      <c r="C3378" s="27"/>
      <c r="D3378" s="27"/>
      <c r="E3378" s="27"/>
      <c r="F3378" s="27"/>
      <c r="G3378" s="27"/>
      <c r="H3378" s="27"/>
      <c r="I3378" s="27"/>
      <c r="J3378" s="27"/>
      <c r="K3378" s="27"/>
      <c r="L3378" s="27"/>
      <c r="M3378" s="27"/>
      <c r="N3378" s="27"/>
      <c r="O3378" s="27"/>
      <c r="P3378" s="27"/>
      <c r="Q3378" s="27"/>
      <c r="R3378" s="27"/>
      <c r="S3378" s="27"/>
      <c r="T3378" s="27"/>
      <c r="U3378" s="27"/>
      <c r="V3378" s="27"/>
      <c r="W3378" s="7" t="s">
        <v>36</v>
      </c>
      <c r="X3378" s="18" t="str">
        <f t="shared" ref="X3378" si="5085">IF(X3377&lt;&gt;"",X3377+1,IF(WEEKDAY(X3376,2)=2,DATE(YEAR(X3376),MONTH(X3376),1),""))</f>
        <v/>
      </c>
      <c r="Y3378" s="18">
        <f t="shared" ref="Y3378:Y3383" si="5086">Y3377+1</f>
        <v>42738</v>
      </c>
      <c r="Z3378" s="18">
        <f t="shared" ref="Z3378:Z3383" si="5087">Z3377+1</f>
        <v>42745</v>
      </c>
      <c r="AA3378" s="18">
        <f t="shared" ref="AA3378:AA3383" si="5088">AA3377+1</f>
        <v>42752</v>
      </c>
      <c r="AB3378" s="18">
        <f t="shared" ref="AB3378" si="5089">IF(AB3377&lt;&gt;"",IF(EOMONTH(X3376,0)&gt;AB3377,AB3377+1,""),"")</f>
        <v>42759</v>
      </c>
      <c r="AC3378" s="18" t="str">
        <f t="shared" ref="AC3378" si="5090">IF(AC3377&lt;&gt;"",IF(EOMONTH(Y3376,0)&gt;AC3377,AC3377+1,""),"")</f>
        <v/>
      </c>
    </row>
    <row r="3379" spans="1:29" ht="11.25" customHeight="1">
      <c r="A3379" s="56"/>
      <c r="B3379" s="56"/>
      <c r="C3379" s="27"/>
      <c r="D3379" s="27"/>
      <c r="E3379" s="27"/>
      <c r="F3379" s="27"/>
      <c r="G3379" s="27"/>
      <c r="H3379" s="27"/>
      <c r="I3379" s="27"/>
      <c r="J3379" s="27"/>
      <c r="K3379" s="27"/>
      <c r="L3379" s="27"/>
      <c r="M3379" s="27"/>
      <c r="N3379" s="27"/>
      <c r="O3379" s="27"/>
      <c r="P3379" s="27"/>
      <c r="Q3379" s="27"/>
      <c r="R3379" s="27"/>
      <c r="S3379" s="27"/>
      <c r="T3379" s="27"/>
      <c r="U3379" s="27"/>
      <c r="V3379" s="27"/>
      <c r="W3379" s="7" t="s">
        <v>35</v>
      </c>
      <c r="X3379" s="18" t="str">
        <f t="shared" ref="X3379" si="5091">IF(X3378&lt;&gt;"",X3378+1,IF(WEEKDAY(X3376,2)=3,DATE(YEAR(X3376),MONTH(X3376),1),""))</f>
        <v/>
      </c>
      <c r="Y3379" s="18">
        <f t="shared" si="5086"/>
        <v>42739</v>
      </c>
      <c r="Z3379" s="18">
        <f t="shared" si="5087"/>
        <v>42746</v>
      </c>
      <c r="AA3379" s="18">
        <f t="shared" si="5088"/>
        <v>42753</v>
      </c>
      <c r="AB3379" s="18">
        <f t="shared" ref="AB3379" si="5092">IF(AB3378&lt;&gt;"",IF(EOMONTH(X3376,0)&gt;AB3378,AB3378+1,""),"")</f>
        <v>42760</v>
      </c>
      <c r="AC3379" s="18" t="str">
        <f t="shared" ref="AC3379" si="5093">IF(AC3378&lt;&gt;"",IF(EOMONTH(Y3376,0)&gt;AC3378,AC3378+1,""),"")</f>
        <v/>
      </c>
    </row>
    <row r="3380" spans="1:29" ht="11.25" customHeight="1">
      <c r="A3380" s="50">
        <f t="shared" ref="A3380" si="5094">A3376</f>
        <v>42735</v>
      </c>
      <c r="B3380" s="50"/>
      <c r="C3380" s="27"/>
      <c r="D3380" s="27"/>
      <c r="E3380" s="27"/>
      <c r="F3380" s="27"/>
      <c r="G3380" s="27"/>
      <c r="H3380" s="27"/>
      <c r="I3380" s="27"/>
      <c r="J3380" s="27"/>
      <c r="K3380" s="27"/>
      <c r="L3380" s="27"/>
      <c r="M3380" s="27"/>
      <c r="N3380" s="27"/>
      <c r="O3380" s="27"/>
      <c r="P3380" s="27"/>
      <c r="Q3380" s="27"/>
      <c r="R3380" s="27"/>
      <c r="S3380" s="27"/>
      <c r="T3380" s="27"/>
      <c r="U3380" s="27"/>
      <c r="V3380" s="27"/>
      <c r="W3380" s="7" t="s">
        <v>36</v>
      </c>
      <c r="X3380" s="18" t="str">
        <f t="shared" ref="X3380" si="5095">IF(X3379&lt;&gt;"",X3379+1,IF(WEEKDAY(X3376,2)=4,DATE(YEAR(X3376),MONTH(X3376),1),""))</f>
        <v/>
      </c>
      <c r="Y3380" s="18">
        <f t="shared" si="5086"/>
        <v>42740</v>
      </c>
      <c r="Z3380" s="18">
        <f t="shared" si="5087"/>
        <v>42747</v>
      </c>
      <c r="AA3380" s="18">
        <f t="shared" si="5088"/>
        <v>42754</v>
      </c>
      <c r="AB3380" s="18">
        <f t="shared" ref="AB3380" si="5096">IF(AB3379&lt;&gt;"",IF(EOMONTH(X3376,0)&gt;AB3379,AB3379+1,""),"")</f>
        <v>42761</v>
      </c>
      <c r="AC3380" s="18" t="str">
        <f t="shared" ref="AC3380" si="5097">IF(AC3379&lt;&gt;"",IF(EOMONTH(Y3376,0)&gt;AC3379,AC3379+1,""),"")</f>
        <v/>
      </c>
    </row>
    <row r="3381" spans="1:29" ht="11.25" customHeight="1">
      <c r="A3381" s="50"/>
      <c r="B3381" s="50"/>
      <c r="C3381" s="27"/>
      <c r="D3381" s="27"/>
      <c r="E3381" s="31"/>
      <c r="F3381" s="31"/>
      <c r="G3381" s="31"/>
      <c r="H3381" s="31"/>
      <c r="I3381" s="31"/>
      <c r="J3381" s="31"/>
      <c r="K3381" s="31"/>
      <c r="L3381" s="27"/>
      <c r="M3381" s="27"/>
      <c r="N3381" s="27"/>
      <c r="O3381" s="27"/>
      <c r="P3381" s="27"/>
      <c r="Q3381" s="27"/>
      <c r="R3381" s="27"/>
      <c r="S3381" s="27"/>
      <c r="T3381" s="27"/>
      <c r="U3381" s="27"/>
      <c r="V3381" s="27"/>
      <c r="W3381" s="7" t="s">
        <v>37</v>
      </c>
      <c r="X3381" s="18" t="str">
        <f t="shared" ref="X3381" si="5098">IF(X3380&lt;&gt;"",X3380+1,IF(WEEKDAY(X3376,2)=5,DATE(YEAR(X3376),MONTH(X3376),1),""))</f>
        <v/>
      </c>
      <c r="Y3381" s="18">
        <f t="shared" si="5086"/>
        <v>42741</v>
      </c>
      <c r="Z3381" s="18">
        <f t="shared" si="5087"/>
        <v>42748</v>
      </c>
      <c r="AA3381" s="18">
        <f t="shared" si="5088"/>
        <v>42755</v>
      </c>
      <c r="AB3381" s="18">
        <f t="shared" ref="AB3381" si="5099">IF(AB3380&lt;&gt;"",IF(EOMONTH(X3376,0)&gt;AB3380,AB3380+1,""),"")</f>
        <v>42762</v>
      </c>
      <c r="AC3381" s="18" t="str">
        <f t="shared" ref="AC3381" si="5100">IF(AC3380&lt;&gt;"",IF(EOMONTH(Y3376,0)&gt;AC3380,AC3380+1,""),"")</f>
        <v/>
      </c>
    </row>
    <row r="3382" spans="1:29" ht="11.25" customHeight="1">
      <c r="A3382" s="48" t="str">
        <f>IF(COUNTIF($AE$18:$AE$60,A3376)=1,VLOOKUP(A3376,$AE$18:$AF$60,2,0),"")</f>
        <v>Silvester</v>
      </c>
      <c r="B3382" s="48"/>
      <c r="C3382" s="27"/>
      <c r="D3382" s="27"/>
      <c r="E3382" s="31"/>
      <c r="F3382" s="31"/>
      <c r="G3382" s="31"/>
      <c r="H3382" s="31"/>
      <c r="I3382" s="31"/>
      <c r="J3382" s="31"/>
      <c r="K3382" s="31"/>
      <c r="L3382" s="27"/>
      <c r="M3382" s="27"/>
      <c r="N3382" s="27"/>
      <c r="O3382" s="27"/>
      <c r="P3382" s="27"/>
      <c r="Q3382" s="27"/>
      <c r="R3382" s="27"/>
      <c r="S3382" s="27"/>
      <c r="T3382" s="27"/>
      <c r="U3382" s="27"/>
      <c r="V3382" s="27"/>
      <c r="W3382" s="7" t="s">
        <v>38</v>
      </c>
      <c r="X3382" s="18" t="str">
        <f t="shared" ref="X3382" si="5101">IF(X3381&lt;&gt;"",X3381+1,IF(WEEKDAY(X3376,2)=6,DATE(YEAR(X3376),MONTH(X3376),1),""))</f>
        <v/>
      </c>
      <c r="Y3382" s="18">
        <f t="shared" si="5086"/>
        <v>42742</v>
      </c>
      <c r="Z3382" s="18">
        <f t="shared" si="5087"/>
        <v>42749</v>
      </c>
      <c r="AA3382" s="18">
        <f t="shared" si="5088"/>
        <v>42756</v>
      </c>
      <c r="AB3382" s="18">
        <f t="shared" ref="AB3382" si="5102">IF(AB3381&lt;&gt;"",IF(EOMONTH(X3376,0)&gt;AB3381,AB3381+1,""),"")</f>
        <v>42763</v>
      </c>
      <c r="AC3382" s="18" t="str">
        <f t="shared" ref="AC3382" si="5103">IF(AC3381&lt;&gt;"",IF(EOMONTH(Y3376,0)&gt;AC3381,AC3381+1,""),"")</f>
        <v/>
      </c>
    </row>
    <row r="3383" spans="1:29" ht="11.25" customHeight="1">
      <c r="A3383" s="49"/>
      <c r="B3383" s="49"/>
      <c r="C3383" s="29"/>
      <c r="D3383" s="29"/>
      <c r="E3383" s="29"/>
      <c r="F3383" s="29"/>
      <c r="G3383" s="29"/>
      <c r="H3383" s="29"/>
      <c r="I3383" s="29"/>
      <c r="J3383" s="29"/>
      <c r="K3383" s="29"/>
      <c r="L3383" s="29"/>
      <c r="M3383" s="29"/>
      <c r="N3383" s="29"/>
      <c r="O3383" s="29"/>
      <c r="P3383" s="29"/>
      <c r="Q3383" s="29"/>
      <c r="R3383" s="29"/>
      <c r="S3383" s="29"/>
      <c r="T3383" s="29"/>
      <c r="U3383" s="29"/>
      <c r="V3383" s="27"/>
      <c r="W3383" s="19" t="s">
        <v>38</v>
      </c>
      <c r="X3383" s="20">
        <f t="shared" ref="X3383" si="5104">IF(X3382&lt;&gt;"",X3382+1,IF(WEEKDAY(X3376,2)=7,DATE(YEAR(X3376),MONTH(X3376),1),""))</f>
        <v>42736</v>
      </c>
      <c r="Y3383" s="20">
        <f t="shared" si="5086"/>
        <v>42743</v>
      </c>
      <c r="Z3383" s="20">
        <f t="shared" si="5087"/>
        <v>42750</v>
      </c>
      <c r="AA3383" s="20">
        <f t="shared" si="5088"/>
        <v>42757</v>
      </c>
      <c r="AB3383" s="20">
        <f t="shared" ref="AB3383" si="5105">IF(AB3382&lt;&gt;"",IF(EOMONTH(X3376,0)&gt;AB3382,AB3382+1,""),"")</f>
        <v>42764</v>
      </c>
      <c r="AC3383" s="20" t="str">
        <f t="shared" ref="AC3383" si="5106">IF(AC3382&lt;&gt;"",IF(EOMONTH(Y3376,0)&gt;AC3382,AC3382+1,""),"")</f>
        <v/>
      </c>
    </row>
    <row r="3384" spans="1:29" ht="11.25" customHeight="1">
      <c r="A3384" s="25"/>
      <c r="B3384" s="25"/>
      <c r="C3384" s="27"/>
      <c r="D3384" s="27"/>
      <c r="E3384" s="27"/>
      <c r="F3384" s="27"/>
      <c r="G3384" s="27"/>
      <c r="H3384" s="27"/>
      <c r="I3384" s="27"/>
      <c r="J3384" s="27"/>
      <c r="K3384" s="27"/>
      <c r="L3384" s="27"/>
      <c r="M3384" s="27"/>
      <c r="N3384" s="27"/>
      <c r="O3384" s="27"/>
      <c r="P3384" s="27"/>
      <c r="Q3384" s="27"/>
      <c r="R3384" s="27"/>
      <c r="S3384" s="27"/>
      <c r="T3384" s="27"/>
      <c r="U3384" s="27"/>
      <c r="V3384" s="27"/>
      <c r="W3384" s="7"/>
      <c r="X3384" s="7"/>
      <c r="Y3384" s="7"/>
      <c r="Z3384" s="7"/>
      <c r="AA3384" s="7"/>
      <c r="AB3384" s="7"/>
      <c r="AC3384" s="27"/>
    </row>
    <row r="3385" spans="1:29" ht="11.25" customHeight="1">
      <c r="A3385" s="56">
        <f t="shared" ref="A3385" si="5107">A3376+1</f>
        <v>42736</v>
      </c>
      <c r="B3385" s="56"/>
      <c r="C3385" s="27"/>
      <c r="D3385" s="27"/>
      <c r="E3385" s="27"/>
      <c r="F3385" s="27"/>
      <c r="G3385" s="27"/>
      <c r="H3385" s="27"/>
      <c r="I3385" s="27"/>
      <c r="J3385" s="27"/>
      <c r="K3385" s="27"/>
      <c r="L3385" s="27"/>
      <c r="M3385" s="27"/>
      <c r="N3385" s="27"/>
      <c r="O3385" s="27"/>
      <c r="P3385" s="27"/>
      <c r="Q3385" s="27"/>
      <c r="R3385" s="27"/>
      <c r="S3385" s="27"/>
      <c r="T3385" s="27"/>
      <c r="U3385" s="27"/>
      <c r="V3385" s="27"/>
      <c r="X3385" s="47">
        <f t="shared" ref="X3385" si="5108">DATE(YEAR(X3376),MONTH(X3376)+1,1)</f>
        <v>42767</v>
      </c>
      <c r="Y3385" s="47"/>
      <c r="Z3385" s="47"/>
      <c r="AA3385" s="47"/>
      <c r="AB3385" s="47"/>
      <c r="AC3385" s="18" t="str">
        <f t="shared" ref="AC3385" si="5109">IF(AB3392&lt;&gt;"",IF(EOMONTH(Y3385,0)&gt;AB3392,AB3392+1,""),"")</f>
        <v/>
      </c>
    </row>
    <row r="3386" spans="1:29" ht="11.25" customHeight="1">
      <c r="A3386" s="56"/>
      <c r="B3386" s="56"/>
      <c r="C3386" s="27"/>
      <c r="D3386" s="27"/>
      <c r="E3386" s="27"/>
      <c r="F3386" s="27"/>
      <c r="G3386" s="27"/>
      <c r="H3386" s="27"/>
      <c r="I3386" s="27"/>
      <c r="J3386" s="27"/>
      <c r="K3386" s="27"/>
      <c r="L3386" s="27"/>
      <c r="M3386" s="27"/>
      <c r="N3386" s="27"/>
      <c r="O3386" s="27"/>
      <c r="P3386" s="27"/>
      <c r="Q3386" s="27"/>
      <c r="R3386" s="27"/>
      <c r="S3386" s="27"/>
      <c r="T3386" s="27"/>
      <c r="U3386" s="27"/>
      <c r="V3386" s="27"/>
      <c r="W3386" s="7" t="s">
        <v>35</v>
      </c>
      <c r="X3386" s="18" t="str">
        <f t="shared" ref="X3386" si="5110">IF(WEEKDAY(X3385,2)=1,DATE(YEAR(X3385),MONTH(X3385),1),"")</f>
        <v/>
      </c>
      <c r="Y3386" s="18">
        <f t="shared" ref="Y3386:AA3386" si="5111">X3392+1</f>
        <v>42772</v>
      </c>
      <c r="Z3386" s="18">
        <f t="shared" si="5111"/>
        <v>42779</v>
      </c>
      <c r="AA3386" s="18">
        <f t="shared" si="5111"/>
        <v>42786</v>
      </c>
      <c r="AB3386" s="18">
        <f t="shared" ref="AB3386" si="5112">IF(AA3392&lt;&gt;"",IF(EOMONTH(X3385,0)&gt;AA3392,AA3392+1,""),"")</f>
        <v>42793</v>
      </c>
      <c r="AC3386" s="18" t="str">
        <f t="shared" ref="AC3386" si="5113">IF(AB3392&lt;&gt;"",IF(EOMONTH(X3385,0)&gt;AB3392,AB3392+1,""),"")</f>
        <v/>
      </c>
    </row>
    <row r="3387" spans="1:29" ht="11.25" customHeight="1">
      <c r="A3387" s="56"/>
      <c r="B3387" s="56"/>
      <c r="C3387" s="27"/>
      <c r="D3387" s="27"/>
      <c r="E3387" s="27"/>
      <c r="F3387" s="27"/>
      <c r="G3387" s="27"/>
      <c r="H3387" s="27"/>
      <c r="I3387" s="27"/>
      <c r="J3387" s="27"/>
      <c r="K3387" s="27"/>
      <c r="L3387" s="27"/>
      <c r="M3387" s="27"/>
      <c r="N3387" s="27"/>
      <c r="O3387" s="27"/>
      <c r="P3387" s="27"/>
      <c r="Q3387" s="27"/>
      <c r="R3387" s="27"/>
      <c r="S3387" s="27"/>
      <c r="T3387" s="27"/>
      <c r="U3387" s="27"/>
      <c r="V3387" s="27"/>
      <c r="W3387" s="7" t="s">
        <v>36</v>
      </c>
      <c r="X3387" s="18" t="str">
        <f t="shared" ref="X3387" si="5114">IF(X3386&lt;&gt;"",X3386+1,IF(WEEKDAY(X3385,2)=2,DATE(YEAR(X3385),MONTH(X3385),1),""))</f>
        <v/>
      </c>
      <c r="Y3387" s="18">
        <f t="shared" ref="Y3387" si="5115">Y3386+1</f>
        <v>42773</v>
      </c>
      <c r="Z3387" s="18">
        <f t="shared" ref="Z3387" si="5116">Z3386+1</f>
        <v>42780</v>
      </c>
      <c r="AA3387" s="18">
        <f t="shared" ref="AA3387" si="5117">AA3386+1</f>
        <v>42787</v>
      </c>
      <c r="AB3387" s="18">
        <f t="shared" ref="AB3387" si="5118">IF(AB3386&lt;&gt;"",IF(EOMONTH(X3385,0)&gt;AB3386,AB3386+1,""),"")</f>
        <v>42794</v>
      </c>
      <c r="AC3387" s="18" t="str">
        <f t="shared" ref="AC3387" si="5119">IF(AC3386&lt;&gt;"",IF(EOMONTH(Y3385,0)&gt;AC3386,AC3386+1,""),"")</f>
        <v/>
      </c>
    </row>
    <row r="3388" spans="1:29" ht="11.25" customHeight="1">
      <c r="A3388" s="56"/>
      <c r="B3388" s="56"/>
      <c r="C3388" s="27"/>
      <c r="D3388" s="27"/>
      <c r="E3388" s="27"/>
      <c r="F3388" s="27"/>
      <c r="G3388" s="27"/>
      <c r="H3388" s="27"/>
      <c r="I3388" s="27"/>
      <c r="J3388" s="27"/>
      <c r="K3388" s="27"/>
      <c r="L3388" s="27"/>
      <c r="M3388" s="27"/>
      <c r="N3388" s="27"/>
      <c r="O3388" s="27"/>
      <c r="P3388" s="27"/>
      <c r="Q3388" s="27"/>
      <c r="R3388" s="27"/>
      <c r="S3388" s="27"/>
      <c r="T3388" s="27"/>
      <c r="U3388" s="27"/>
      <c r="V3388" s="7"/>
      <c r="W3388" s="7" t="s">
        <v>35</v>
      </c>
      <c r="X3388" s="18">
        <f t="shared" ref="X3388" si="5120">IF(X3387&lt;&gt;"",X3387+1,IF(WEEKDAY(X3385,2)=3,DATE(YEAR(X3385),MONTH(X3385),1),""))</f>
        <v>42767</v>
      </c>
      <c r="Y3388" s="18">
        <f t="shared" ref="Y3388:AA3388" si="5121">Y3387+1</f>
        <v>42774</v>
      </c>
      <c r="Z3388" s="18">
        <f t="shared" si="5121"/>
        <v>42781</v>
      </c>
      <c r="AA3388" s="18">
        <f t="shared" si="5121"/>
        <v>42788</v>
      </c>
      <c r="AB3388" s="18" t="str">
        <f t="shared" ref="AB3388" si="5122">IF(AB3387&lt;&gt;"",IF(EOMONTH(X3385,0)&gt;AB3387,AB3387+1,""),"")</f>
        <v/>
      </c>
      <c r="AC3388" s="18" t="str">
        <f t="shared" ref="AC3388" si="5123">IF(AC3387&lt;&gt;"",IF(EOMONTH(Y3385,0)&gt;AC3387,AC3387+1,""),"")</f>
        <v/>
      </c>
    </row>
    <row r="3389" spans="1:29" ht="11.25" customHeight="1">
      <c r="A3389" s="50">
        <f t="shared" ref="A3389" si="5124">A3385</f>
        <v>42736</v>
      </c>
      <c r="B3389" s="50"/>
      <c r="C3389" s="27"/>
      <c r="D3389" s="27"/>
      <c r="E3389" s="27"/>
      <c r="F3389" s="27"/>
      <c r="G3389" s="27"/>
      <c r="H3389" s="27"/>
      <c r="I3389" s="27"/>
      <c r="J3389" s="27"/>
      <c r="K3389" s="27"/>
      <c r="L3389" s="27"/>
      <c r="M3389" s="27"/>
      <c r="N3389" s="27"/>
      <c r="O3389" s="27"/>
      <c r="P3389" s="27"/>
      <c r="Q3389" s="27"/>
      <c r="R3389" s="27"/>
      <c r="S3389" s="27"/>
      <c r="T3389" s="27"/>
      <c r="U3389" s="27"/>
      <c r="V3389" s="7"/>
      <c r="W3389" s="7" t="s">
        <v>36</v>
      </c>
      <c r="X3389" s="18">
        <f t="shared" ref="X3389" si="5125">IF(X3388&lt;&gt;"",X3388+1,IF(WEEKDAY(X3385,2)=4,DATE(YEAR(X3385),MONTH(X3385),1),""))</f>
        <v>42768</v>
      </c>
      <c r="Y3389" s="18">
        <f t="shared" ref="Y3389:AA3389" si="5126">Y3388+1</f>
        <v>42775</v>
      </c>
      <c r="Z3389" s="18">
        <f t="shared" si="5126"/>
        <v>42782</v>
      </c>
      <c r="AA3389" s="18">
        <f t="shared" si="5126"/>
        <v>42789</v>
      </c>
      <c r="AB3389" s="18" t="str">
        <f t="shared" ref="AB3389" si="5127">IF(AB3388&lt;&gt;"",IF(EOMONTH(X3385,0)&gt;AB3388,AB3388+1,""),"")</f>
        <v/>
      </c>
      <c r="AC3389" s="18" t="str">
        <f t="shared" ref="AC3389" si="5128">IF(AC3388&lt;&gt;"",IF(EOMONTH(Y3385,0)&gt;AC3388,AC3388+1,""),"")</f>
        <v/>
      </c>
    </row>
    <row r="3390" spans="1:29" ht="11.25" customHeight="1">
      <c r="A3390" s="50"/>
      <c r="B3390" s="50"/>
      <c r="C3390" s="27"/>
      <c r="D3390" s="27"/>
      <c r="E3390" s="27"/>
      <c r="F3390" s="27"/>
      <c r="G3390" s="27"/>
      <c r="H3390" s="27"/>
      <c r="I3390" s="27"/>
      <c r="J3390" s="27"/>
      <c r="K3390" s="27"/>
      <c r="L3390" s="27"/>
      <c r="M3390" s="27"/>
      <c r="N3390" s="27"/>
      <c r="O3390" s="27"/>
      <c r="P3390" s="27"/>
      <c r="Q3390" s="27"/>
      <c r="R3390" s="27"/>
      <c r="S3390" s="27"/>
      <c r="T3390" s="27"/>
      <c r="U3390" s="27"/>
      <c r="V3390" s="7"/>
      <c r="W3390" s="7" t="s">
        <v>37</v>
      </c>
      <c r="X3390" s="18">
        <f t="shared" ref="X3390" si="5129">IF(X3389&lt;&gt;"",X3389+1,IF(WEEKDAY(X3385,2)=5,DATE(YEAR(X3385),MONTH(X3385),1),""))</f>
        <v>42769</v>
      </c>
      <c r="Y3390" s="18">
        <f t="shared" ref="Y3390:AA3390" si="5130">Y3389+1</f>
        <v>42776</v>
      </c>
      <c r="Z3390" s="18">
        <f t="shared" si="5130"/>
        <v>42783</v>
      </c>
      <c r="AA3390" s="18">
        <f t="shared" si="5130"/>
        <v>42790</v>
      </c>
      <c r="AB3390" s="18" t="str">
        <f t="shared" ref="AB3390" si="5131">IF(AB3389&lt;&gt;"",IF(EOMONTH(X3385,0)&gt;AB3389,AB3389+1,""),"")</f>
        <v/>
      </c>
      <c r="AC3390" s="18" t="str">
        <f t="shared" ref="AC3390" si="5132">IF(AC3389&lt;&gt;"",IF(EOMONTH(Y3385,0)&gt;AC3389,AC3389+1,""),"")</f>
        <v/>
      </c>
    </row>
    <row r="3391" spans="1:29" ht="11.25" customHeight="1">
      <c r="A3391" s="48" t="str">
        <f>IF(COUNTIF($AE$18:$AE$60,A3385)=1,VLOOKUP(A3385,$AE$18:$AF$60,2,0),"")</f>
        <v>Neujahr</v>
      </c>
      <c r="B3391" s="48"/>
      <c r="C3391" s="27"/>
      <c r="D3391" s="27"/>
      <c r="E3391" s="27"/>
      <c r="F3391" s="27"/>
      <c r="G3391" s="27"/>
      <c r="H3391" s="27"/>
      <c r="I3391" s="27"/>
      <c r="J3391" s="27"/>
      <c r="K3391" s="27"/>
      <c r="L3391" s="27"/>
      <c r="M3391" s="27"/>
      <c r="N3391" s="27"/>
      <c r="O3391" s="27"/>
      <c r="P3391" s="27"/>
      <c r="Q3391" s="27"/>
      <c r="R3391" s="27"/>
      <c r="S3391" s="27"/>
      <c r="T3391" s="27"/>
      <c r="U3391" s="27"/>
      <c r="V3391" s="7"/>
      <c r="W3391" s="7" t="s">
        <v>38</v>
      </c>
      <c r="X3391" s="18">
        <f t="shared" ref="X3391" si="5133">IF(X3390&lt;&gt;"",X3390+1,IF(WEEKDAY(X3385,2)=6,DATE(YEAR(X3385),MONTH(X3385),1),""))</f>
        <v>42770</v>
      </c>
      <c r="Y3391" s="18">
        <f t="shared" ref="Y3391:AA3391" si="5134">Y3390+1</f>
        <v>42777</v>
      </c>
      <c r="Z3391" s="18">
        <f t="shared" si="5134"/>
        <v>42784</v>
      </c>
      <c r="AA3391" s="18">
        <f t="shared" si="5134"/>
        <v>42791</v>
      </c>
      <c r="AB3391" s="18" t="str">
        <f t="shared" ref="AB3391" si="5135">IF(AB3390&lt;&gt;"",IF(EOMONTH(X3385,0)&gt;AB3390,AB3390+1,""),"")</f>
        <v/>
      </c>
      <c r="AC3391" s="18" t="str">
        <f t="shared" ref="AC3391" si="5136">IF(AC3390&lt;&gt;"",IF(EOMONTH(Y3385,0)&gt;AC3390,AC3390+1,""),"")</f>
        <v/>
      </c>
    </row>
    <row r="3392" spans="1:29" ht="11.25" customHeight="1">
      <c r="A3392" s="49"/>
      <c r="B3392" s="49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7"/>
      <c r="W3392" s="19" t="s">
        <v>38</v>
      </c>
      <c r="X3392" s="20">
        <f t="shared" ref="X3392" si="5137">IF(X3391&lt;&gt;"",X3391+1,IF(WEEKDAY(X3385,2)=7,DATE(YEAR(X3385),MONTH(X3385),1),""))</f>
        <v>42771</v>
      </c>
      <c r="Y3392" s="20">
        <f t="shared" ref="Y3392:AA3392" si="5138">Y3391+1</f>
        <v>42778</v>
      </c>
      <c r="Z3392" s="20">
        <f t="shared" si="5138"/>
        <v>42785</v>
      </c>
      <c r="AA3392" s="20">
        <f t="shared" si="5138"/>
        <v>42792</v>
      </c>
      <c r="AB3392" s="20" t="str">
        <f t="shared" ref="AB3392" si="5139">IF(AB3391&lt;&gt;"",IF(EOMONTH(X3385,0)&gt;AB3391,AB3391+1,""),"")</f>
        <v/>
      </c>
      <c r="AC3392" s="20" t="str">
        <f t="shared" ref="AC3392" si="5140">IF(AC3391&lt;&gt;"",IF(EOMONTH(Y3385,0)&gt;AC3391,AC3391+1,""),"")</f>
        <v/>
      </c>
    </row>
    <row r="3393" spans="1:29" ht="33.75" customHeight="1">
      <c r="A3393" s="51">
        <f>TRUNC((A3395-WEEKDAY(A3395,2)-DATE(YEAR(A3395+4-WEEKDAY(A3395,2)),1,-10))/7)</f>
        <v>1</v>
      </c>
      <c r="B3393" s="51"/>
      <c r="C3393" s="52" t="str">
        <f>IF(MONTH(A3395)=MONTH(A3449),VLOOKUP(MONTH(A3395),$AI$1:$AJ$12,2,2)&amp;" "&amp;YEAR(A3395),VLOOKUP(MONTH(A3395),$AI$1:$AJ$12,2,2)&amp;" "&amp;YEAR(A3395)&amp;" / "&amp;VLOOKUP(MONTH(A3449),$AI$1:$AJ$12,2,2)&amp;" "&amp;YEAR(A3449))</f>
        <v>Januar 2017</v>
      </c>
      <c r="D3393" s="52"/>
      <c r="E3393" s="52"/>
      <c r="F3393" s="52"/>
      <c r="G3393" s="52"/>
      <c r="H3393" s="52"/>
      <c r="I3393" s="52"/>
      <c r="J3393" s="52"/>
      <c r="K3393" s="52"/>
      <c r="L3393" s="52"/>
      <c r="M3393" s="52" t="str">
        <f t="shared" ref="M3393" si="5141">C3393</f>
        <v>Januar 2017</v>
      </c>
      <c r="N3393" s="52"/>
      <c r="O3393" s="52"/>
      <c r="P3393" s="52"/>
      <c r="Q3393" s="52"/>
      <c r="R3393" s="52"/>
      <c r="S3393" s="52"/>
      <c r="T3393" s="52"/>
      <c r="U3393" s="52"/>
      <c r="V3393" s="52"/>
      <c r="W3393" s="52"/>
      <c r="X3393" s="52"/>
      <c r="Y3393" s="52"/>
      <c r="Z3393" s="53">
        <f t="shared" ref="Z3393" si="5142">A3393</f>
        <v>1</v>
      </c>
      <c r="AA3393" s="53"/>
      <c r="AB3393" s="53"/>
      <c r="AC3393" s="53"/>
    </row>
    <row r="3394" spans="1:29" ht="11.25" customHeight="1">
      <c r="A3394" s="27"/>
      <c r="B3394" s="27"/>
      <c r="C3394" s="27"/>
      <c r="D3394" s="27"/>
      <c r="E3394" s="27"/>
      <c r="F3394" s="27"/>
      <c r="G3394" s="27"/>
      <c r="H3394" s="27"/>
      <c r="I3394" s="27"/>
      <c r="J3394" s="27"/>
      <c r="K3394" s="27"/>
      <c r="L3394" s="27"/>
      <c r="M3394" s="7"/>
      <c r="N3394" s="7"/>
      <c r="O3394" s="7"/>
      <c r="P3394" s="7"/>
      <c r="Q3394" s="7"/>
      <c r="R3394" s="7"/>
      <c r="S3394" s="7"/>
      <c r="T3394" s="7"/>
      <c r="U3394" s="7"/>
      <c r="V3394" s="7"/>
      <c r="W3394" s="7"/>
      <c r="X3394" s="7"/>
      <c r="Y3394" s="7"/>
      <c r="Z3394" s="7"/>
      <c r="AA3394" s="7"/>
      <c r="AB3394" s="7"/>
      <c r="AC3394" s="7"/>
    </row>
    <row r="3395" spans="1:29" ht="11.25" customHeight="1">
      <c r="A3395" s="58">
        <f t="shared" ref="A3395" si="5143">A3385+1</f>
        <v>42737</v>
      </c>
      <c r="B3395" s="58"/>
      <c r="C3395" s="27"/>
      <c r="D3395" s="27"/>
      <c r="E3395" s="27"/>
      <c r="F3395" s="27"/>
      <c r="G3395" s="27"/>
      <c r="H3395" s="27"/>
      <c r="I3395" s="27"/>
      <c r="J3395" s="27"/>
      <c r="K3395" s="27"/>
      <c r="L3395" s="27"/>
      <c r="M3395" s="7"/>
      <c r="N3395" s="7"/>
      <c r="O3395" s="7"/>
      <c r="P3395" s="7"/>
      <c r="Q3395" s="7"/>
      <c r="R3395" s="7"/>
      <c r="S3395" s="7"/>
      <c r="T3395" s="7"/>
      <c r="U3395" s="7"/>
      <c r="V3395" s="7"/>
      <c r="W3395" s="7"/>
      <c r="X3395" s="7"/>
      <c r="Y3395" s="7"/>
      <c r="Z3395" s="7"/>
      <c r="AA3395" s="7"/>
      <c r="AB3395" s="7"/>
      <c r="AC3395" s="7"/>
    </row>
    <row r="3396" spans="1:29" ht="11.25" customHeight="1">
      <c r="A3396" s="58"/>
      <c r="B3396" s="58"/>
      <c r="C3396" s="27"/>
      <c r="D3396" s="27"/>
      <c r="E3396" s="27"/>
      <c r="F3396" s="27"/>
      <c r="G3396" s="27"/>
      <c r="H3396" s="27"/>
      <c r="I3396" s="27"/>
      <c r="J3396" s="27"/>
      <c r="K3396" s="27"/>
      <c r="L3396" s="27"/>
      <c r="M3396" s="7"/>
      <c r="N3396" s="7"/>
      <c r="O3396" s="7"/>
      <c r="P3396" s="7"/>
      <c r="Q3396" s="7"/>
      <c r="R3396" s="7"/>
      <c r="S3396" s="7"/>
      <c r="T3396" s="7"/>
      <c r="U3396" s="7"/>
      <c r="V3396" s="7"/>
      <c r="W3396" s="7"/>
      <c r="X3396" s="7"/>
      <c r="Y3396" s="7"/>
      <c r="Z3396" s="7"/>
      <c r="AA3396" s="7"/>
      <c r="AB3396" s="7"/>
      <c r="AC3396" s="7"/>
    </row>
    <row r="3397" spans="1:29" ht="11.25" customHeight="1">
      <c r="A3397" s="58"/>
      <c r="B3397" s="58"/>
      <c r="C3397" s="27"/>
      <c r="D3397" s="27"/>
      <c r="E3397" s="27"/>
      <c r="F3397" s="27"/>
      <c r="G3397" s="27"/>
      <c r="H3397" s="27"/>
      <c r="I3397" s="27"/>
      <c r="J3397" s="27"/>
      <c r="K3397" s="27"/>
      <c r="L3397" s="27"/>
      <c r="M3397" s="7"/>
      <c r="N3397" s="7"/>
      <c r="O3397" s="7"/>
      <c r="P3397" s="7"/>
      <c r="Q3397" s="7"/>
      <c r="R3397" s="7"/>
      <c r="S3397" s="7"/>
      <c r="T3397" s="7"/>
      <c r="U3397" s="7"/>
      <c r="V3397" s="7"/>
      <c r="W3397" s="7"/>
      <c r="X3397" s="7"/>
      <c r="Y3397" s="7"/>
      <c r="Z3397" s="7"/>
      <c r="AA3397" s="7"/>
      <c r="AB3397" s="7"/>
      <c r="AC3397" s="7"/>
    </row>
    <row r="3398" spans="1:29" ht="11.25" customHeight="1">
      <c r="A3398" s="58"/>
      <c r="B3398" s="58"/>
      <c r="C3398" s="27"/>
      <c r="D3398" s="27"/>
      <c r="E3398" s="27"/>
      <c r="F3398" s="28"/>
      <c r="G3398" s="27"/>
      <c r="H3398" s="27"/>
      <c r="I3398" s="27"/>
      <c r="J3398" s="27"/>
      <c r="K3398" s="27"/>
      <c r="L3398" s="27"/>
      <c r="M3398" s="7"/>
      <c r="N3398" s="7"/>
      <c r="O3398" s="7"/>
      <c r="P3398" s="7"/>
      <c r="Q3398" s="7"/>
      <c r="R3398" s="7"/>
      <c r="S3398" s="7"/>
      <c r="T3398" s="7"/>
      <c r="U3398" s="7"/>
      <c r="V3398" s="7"/>
      <c r="W3398" s="7"/>
      <c r="X3398" s="7"/>
      <c r="Y3398" s="7"/>
      <c r="Z3398" s="7"/>
      <c r="AA3398" s="7"/>
      <c r="AB3398" s="7"/>
      <c r="AC3398" s="7"/>
    </row>
    <row r="3399" spans="1:29" ht="11.25" customHeight="1">
      <c r="A3399" s="57">
        <f t="shared" ref="A3399" si="5144">A3395</f>
        <v>42737</v>
      </c>
      <c r="B3399" s="57"/>
      <c r="C3399" s="27"/>
      <c r="D3399" s="27"/>
      <c r="E3399" s="27"/>
      <c r="F3399" s="27"/>
      <c r="G3399" s="27"/>
      <c r="H3399" s="27"/>
      <c r="I3399" s="27"/>
      <c r="J3399" s="27"/>
      <c r="K3399" s="27"/>
      <c r="L3399" s="27"/>
      <c r="M3399" s="7"/>
      <c r="N3399" s="7"/>
      <c r="O3399" s="7"/>
      <c r="P3399" s="7"/>
      <c r="Q3399" s="7"/>
      <c r="R3399" s="7"/>
      <c r="S3399" s="7"/>
      <c r="T3399" s="7"/>
      <c r="U3399" s="7"/>
      <c r="V3399" s="7"/>
      <c r="W3399" s="7"/>
      <c r="X3399" s="7"/>
      <c r="Y3399" s="7"/>
      <c r="Z3399" s="7"/>
      <c r="AA3399" s="7"/>
      <c r="AB3399" s="7"/>
      <c r="AC3399" s="7"/>
    </row>
    <row r="3400" spans="1:29" ht="11.25" customHeight="1">
      <c r="A3400" s="57"/>
      <c r="B3400" s="57"/>
      <c r="C3400" s="27"/>
      <c r="D3400" s="27"/>
      <c r="E3400" s="27"/>
      <c r="F3400" s="27"/>
      <c r="G3400" s="27"/>
      <c r="H3400" s="27"/>
      <c r="I3400" s="27"/>
      <c r="J3400" s="27"/>
      <c r="K3400" s="27"/>
      <c r="L3400" s="27"/>
      <c r="M3400" s="7"/>
      <c r="N3400" s="7"/>
      <c r="O3400" s="7"/>
      <c r="P3400" s="7"/>
      <c r="Q3400" s="7"/>
      <c r="R3400" s="7"/>
      <c r="S3400" s="7"/>
      <c r="T3400" s="7"/>
      <c r="U3400" s="7"/>
      <c r="V3400" s="7"/>
      <c r="W3400" s="7"/>
      <c r="X3400" s="7"/>
      <c r="Y3400" s="7"/>
      <c r="Z3400" s="7"/>
      <c r="AA3400" s="7"/>
      <c r="AB3400" s="7"/>
      <c r="AC3400" s="7"/>
    </row>
    <row r="3401" spans="1:29" ht="11.25" customHeight="1">
      <c r="A3401" s="54" t="str">
        <f>IF(COUNTIF($AE$18:$AE$60,A3395)=1,VLOOKUP(A3395,$AE$18:$AF$60,2,0),"")</f>
        <v/>
      </c>
      <c r="B3401" s="54"/>
      <c r="C3401" s="27"/>
      <c r="D3401" s="27"/>
      <c r="E3401" s="27"/>
      <c r="F3401" s="27"/>
      <c r="G3401" s="27"/>
      <c r="H3401" s="27"/>
      <c r="I3401" s="27"/>
      <c r="J3401" s="27"/>
      <c r="K3401" s="27"/>
      <c r="L3401" s="27"/>
      <c r="M3401" s="7"/>
      <c r="N3401" s="7"/>
      <c r="O3401" s="7"/>
      <c r="P3401" s="7"/>
      <c r="Q3401" s="7"/>
      <c r="R3401" s="7"/>
      <c r="S3401" s="7"/>
      <c r="T3401" s="7"/>
      <c r="U3401" s="7"/>
      <c r="V3401" s="7"/>
      <c r="W3401" s="7"/>
      <c r="X3401" s="7"/>
      <c r="Y3401" s="7"/>
      <c r="Z3401" s="7"/>
      <c r="AA3401" s="7"/>
      <c r="AB3401" s="7"/>
      <c r="AC3401" s="7"/>
    </row>
    <row r="3402" spans="1:29" ht="11.25" customHeight="1">
      <c r="A3402" s="55"/>
      <c r="B3402" s="55"/>
      <c r="C3402" s="29"/>
      <c r="D3402" s="29"/>
      <c r="E3402" s="29"/>
      <c r="F3402" s="29"/>
      <c r="G3402" s="29"/>
      <c r="H3402" s="29"/>
      <c r="I3402" s="29"/>
      <c r="J3402" s="29"/>
      <c r="K3402" s="29"/>
      <c r="L3402" s="29"/>
      <c r="M3402" s="11"/>
      <c r="N3402" s="11"/>
      <c r="O3402" s="11"/>
      <c r="P3402" s="11"/>
      <c r="Q3402" s="11"/>
      <c r="R3402" s="11"/>
      <c r="S3402" s="11"/>
      <c r="T3402" s="11"/>
      <c r="U3402" s="11"/>
      <c r="V3402" s="7"/>
      <c r="W3402" s="7"/>
      <c r="X3402" s="7"/>
      <c r="Y3402" s="7"/>
      <c r="Z3402" s="7"/>
      <c r="AA3402" s="7"/>
      <c r="AB3402" s="7"/>
      <c r="AC3402" s="7"/>
    </row>
    <row r="3403" spans="1:29" ht="11.25" customHeight="1">
      <c r="A3403" s="27"/>
      <c r="B3403" s="27"/>
      <c r="C3403" s="27"/>
      <c r="D3403" s="27"/>
      <c r="E3403" s="27"/>
      <c r="F3403" s="27"/>
      <c r="G3403" s="27"/>
      <c r="H3403" s="27"/>
      <c r="I3403" s="27"/>
      <c r="J3403" s="27"/>
      <c r="K3403" s="27"/>
      <c r="L3403" s="27"/>
      <c r="M3403" s="7"/>
      <c r="N3403" s="7"/>
      <c r="O3403" s="7"/>
      <c r="P3403" s="7"/>
      <c r="Q3403" s="7"/>
      <c r="R3403" s="7"/>
      <c r="S3403" s="7"/>
      <c r="T3403" s="7"/>
      <c r="U3403" s="7"/>
      <c r="V3403" s="7"/>
      <c r="W3403" s="7"/>
      <c r="X3403" s="7"/>
      <c r="Y3403" s="7"/>
      <c r="Z3403" s="7"/>
      <c r="AA3403" s="7"/>
      <c r="AB3403" s="7"/>
      <c r="AC3403" s="7"/>
    </row>
    <row r="3404" spans="1:29" ht="11.25" customHeight="1">
      <c r="A3404" s="58">
        <f t="shared" ref="A3404" si="5145">A3395+1</f>
        <v>42738</v>
      </c>
      <c r="B3404" s="58"/>
      <c r="C3404" s="27"/>
      <c r="D3404" s="27"/>
      <c r="E3404" s="27"/>
      <c r="F3404" s="27"/>
      <c r="G3404" s="27"/>
      <c r="H3404" s="27"/>
      <c r="I3404" s="27"/>
      <c r="J3404" s="27"/>
      <c r="K3404" s="27"/>
      <c r="L3404" s="27"/>
      <c r="M3404" s="7"/>
      <c r="N3404" s="7"/>
      <c r="O3404" s="7"/>
      <c r="P3404" s="7"/>
      <c r="Q3404" s="7"/>
      <c r="R3404" s="7"/>
      <c r="S3404" s="7"/>
      <c r="T3404" s="7"/>
      <c r="U3404" s="7"/>
      <c r="V3404" s="7"/>
      <c r="W3404" s="7"/>
      <c r="X3404" s="7"/>
      <c r="Y3404" s="7"/>
      <c r="Z3404" s="7"/>
      <c r="AA3404" s="7"/>
      <c r="AB3404" s="7"/>
      <c r="AC3404" s="7"/>
    </row>
    <row r="3405" spans="1:29" ht="11.25" customHeight="1">
      <c r="A3405" s="58"/>
      <c r="B3405" s="58"/>
      <c r="C3405" s="27"/>
      <c r="D3405" s="27"/>
      <c r="E3405" s="27"/>
      <c r="F3405" s="27"/>
      <c r="G3405" s="27"/>
      <c r="H3405" s="27"/>
      <c r="I3405" s="27"/>
      <c r="J3405" s="27"/>
      <c r="K3405" s="27"/>
      <c r="L3405" s="27"/>
      <c r="M3405" s="7"/>
      <c r="N3405" s="7"/>
      <c r="O3405" s="7"/>
      <c r="P3405" s="7"/>
      <c r="Q3405" s="7"/>
      <c r="R3405" s="7"/>
      <c r="S3405" s="7"/>
      <c r="T3405" s="7"/>
      <c r="U3405" s="7"/>
      <c r="V3405" s="7"/>
      <c r="W3405" s="7"/>
      <c r="X3405" s="7"/>
      <c r="Y3405" s="7"/>
      <c r="Z3405" s="7"/>
      <c r="AA3405" s="7"/>
      <c r="AB3405" s="7"/>
      <c r="AC3405" s="7"/>
    </row>
    <row r="3406" spans="1:29" ht="11.25" customHeight="1">
      <c r="A3406" s="58"/>
      <c r="B3406" s="58"/>
      <c r="C3406" s="27"/>
      <c r="D3406" s="27"/>
      <c r="E3406" s="27"/>
      <c r="F3406" s="27"/>
      <c r="G3406" s="27"/>
      <c r="H3406" s="27"/>
      <c r="I3406" s="27"/>
      <c r="J3406" s="27"/>
      <c r="K3406" s="27"/>
      <c r="L3406" s="27"/>
      <c r="M3406" s="7"/>
      <c r="N3406" s="7"/>
      <c r="O3406" s="7"/>
      <c r="P3406" s="7"/>
      <c r="Q3406" s="7"/>
      <c r="R3406" s="7"/>
      <c r="S3406" s="7"/>
      <c r="T3406" s="7"/>
      <c r="U3406" s="7"/>
      <c r="V3406" s="7"/>
      <c r="W3406" s="7"/>
      <c r="X3406" s="7"/>
      <c r="Y3406" s="7"/>
      <c r="Z3406" s="7"/>
      <c r="AA3406" s="7"/>
      <c r="AB3406" s="7"/>
      <c r="AC3406" s="7"/>
    </row>
    <row r="3407" spans="1:29" ht="11.25" customHeight="1">
      <c r="A3407" s="58"/>
      <c r="B3407" s="58"/>
      <c r="C3407" s="27"/>
      <c r="D3407" s="27"/>
      <c r="E3407" s="27"/>
      <c r="F3407" s="27"/>
      <c r="G3407" s="27"/>
      <c r="H3407" s="27"/>
      <c r="I3407" s="27"/>
      <c r="J3407" s="27"/>
      <c r="K3407" s="27"/>
      <c r="L3407" s="27"/>
      <c r="M3407" s="7"/>
      <c r="N3407" s="7"/>
      <c r="O3407" s="7"/>
      <c r="P3407" s="7"/>
      <c r="Q3407" s="7"/>
      <c r="R3407" s="7"/>
      <c r="S3407" s="7"/>
      <c r="T3407" s="7"/>
      <c r="U3407" s="7"/>
      <c r="V3407" s="7"/>
      <c r="W3407" s="7"/>
      <c r="X3407" s="7"/>
      <c r="Y3407" s="7"/>
      <c r="Z3407" s="7"/>
      <c r="AA3407" s="7"/>
      <c r="AB3407" s="7"/>
      <c r="AC3407" s="7"/>
    </row>
    <row r="3408" spans="1:29" ht="11.25" customHeight="1">
      <c r="A3408" s="57">
        <f t="shared" ref="A3408" si="5146">A3404</f>
        <v>42738</v>
      </c>
      <c r="B3408" s="57"/>
      <c r="C3408" s="27"/>
      <c r="D3408" s="27"/>
      <c r="E3408" s="27"/>
      <c r="F3408" s="27"/>
      <c r="G3408" s="27"/>
      <c r="H3408" s="27"/>
      <c r="I3408" s="27"/>
      <c r="J3408" s="27"/>
      <c r="K3408" s="27"/>
      <c r="L3408" s="27"/>
      <c r="M3408" s="7"/>
      <c r="N3408" s="7"/>
      <c r="O3408" s="7"/>
      <c r="P3408" s="7"/>
      <c r="Q3408" s="7"/>
      <c r="R3408" s="7"/>
      <c r="S3408" s="7"/>
      <c r="T3408" s="7"/>
      <c r="U3408" s="7"/>
      <c r="V3408" s="7"/>
      <c r="W3408" s="7"/>
      <c r="X3408" s="7"/>
      <c r="Y3408" s="7"/>
      <c r="Z3408" s="7"/>
      <c r="AA3408" s="7"/>
      <c r="AB3408" s="7"/>
      <c r="AC3408" s="7"/>
    </row>
    <row r="3409" spans="1:29" ht="11.25" customHeight="1">
      <c r="A3409" s="57"/>
      <c r="B3409" s="57"/>
      <c r="C3409" s="27"/>
      <c r="D3409" s="27"/>
      <c r="E3409" s="27"/>
      <c r="F3409" s="27"/>
      <c r="G3409" s="27"/>
      <c r="H3409" s="27"/>
      <c r="I3409" s="27"/>
      <c r="J3409" s="27"/>
      <c r="K3409" s="27"/>
      <c r="L3409" s="27"/>
      <c r="M3409" s="7"/>
      <c r="N3409" s="7"/>
      <c r="O3409" s="7"/>
      <c r="P3409" s="7"/>
      <c r="Q3409" s="7"/>
      <c r="R3409" s="7"/>
      <c r="S3409" s="7"/>
      <c r="T3409" s="7"/>
      <c r="U3409" s="7"/>
      <c r="V3409" s="7"/>
      <c r="W3409" s="7"/>
      <c r="X3409" s="7"/>
      <c r="Y3409" s="7"/>
      <c r="Z3409" s="7"/>
      <c r="AA3409" s="7"/>
      <c r="AB3409" s="7"/>
      <c r="AC3409" s="7"/>
    </row>
    <row r="3410" spans="1:29" ht="11.25" customHeight="1">
      <c r="A3410" s="54" t="str">
        <f>IF(COUNTIF($AE$18:$AE$60,A3404)=1,VLOOKUP(A3404,$AE$18:$AF$60,2,0),"")</f>
        <v/>
      </c>
      <c r="B3410" s="54"/>
      <c r="C3410" s="27"/>
      <c r="D3410" s="27"/>
      <c r="E3410" s="27"/>
      <c r="F3410" s="27"/>
      <c r="G3410" s="27"/>
      <c r="H3410" s="27"/>
      <c r="I3410" s="27"/>
      <c r="J3410" s="27"/>
      <c r="K3410" s="27"/>
      <c r="L3410" s="27"/>
      <c r="M3410" s="7"/>
      <c r="N3410" s="7"/>
      <c r="O3410" s="7"/>
      <c r="P3410" s="7"/>
      <c r="Q3410" s="7"/>
      <c r="R3410" s="7"/>
      <c r="S3410" s="7"/>
      <c r="T3410" s="7"/>
      <c r="U3410" s="7"/>
      <c r="V3410" s="7"/>
      <c r="W3410" s="7"/>
      <c r="X3410" s="7"/>
      <c r="Y3410" s="7"/>
      <c r="Z3410" s="7"/>
      <c r="AA3410" s="7"/>
      <c r="AB3410" s="7"/>
      <c r="AC3410" s="7"/>
    </row>
    <row r="3411" spans="1:29" ht="11.25" customHeight="1">
      <c r="A3411" s="55"/>
      <c r="B3411" s="55"/>
      <c r="C3411" s="29"/>
      <c r="D3411" s="29"/>
      <c r="E3411" s="29"/>
      <c r="F3411" s="29"/>
      <c r="G3411" s="29"/>
      <c r="H3411" s="29"/>
      <c r="I3411" s="29"/>
      <c r="J3411" s="29"/>
      <c r="K3411" s="29"/>
      <c r="L3411" s="29"/>
      <c r="M3411" s="11"/>
      <c r="N3411" s="11"/>
      <c r="O3411" s="11"/>
      <c r="P3411" s="11"/>
      <c r="Q3411" s="11"/>
      <c r="R3411" s="11"/>
      <c r="S3411" s="11"/>
      <c r="T3411" s="11"/>
      <c r="U3411" s="11"/>
      <c r="V3411" s="7"/>
      <c r="W3411" s="7"/>
      <c r="X3411" s="7"/>
      <c r="Y3411" s="7"/>
      <c r="Z3411" s="7"/>
      <c r="AA3411" s="7"/>
      <c r="AB3411" s="7"/>
      <c r="AC3411" s="7"/>
    </row>
    <row r="3412" spans="1:29" ht="11.25" customHeight="1">
      <c r="A3412" s="30"/>
      <c r="B3412" s="30"/>
      <c r="C3412" s="27"/>
      <c r="D3412" s="27"/>
      <c r="E3412" s="27"/>
      <c r="F3412" s="27"/>
      <c r="G3412" s="27"/>
      <c r="H3412" s="27"/>
      <c r="I3412" s="27"/>
      <c r="J3412" s="27"/>
      <c r="K3412" s="27"/>
      <c r="L3412" s="27"/>
      <c r="M3412" s="7"/>
      <c r="N3412" s="7"/>
      <c r="O3412" s="7"/>
      <c r="P3412" s="7"/>
      <c r="Q3412" s="7"/>
      <c r="R3412" s="7"/>
      <c r="S3412" s="7"/>
      <c r="T3412" s="7"/>
      <c r="U3412" s="7"/>
      <c r="V3412" s="7"/>
      <c r="W3412" s="7"/>
      <c r="X3412" s="7"/>
      <c r="Y3412" s="7"/>
      <c r="Z3412" s="7"/>
      <c r="AA3412" s="7"/>
      <c r="AB3412" s="7"/>
      <c r="AC3412" s="7"/>
    </row>
    <row r="3413" spans="1:29" ht="11.25" customHeight="1">
      <c r="A3413" s="58">
        <f t="shared" ref="A3413" si="5147">A3404+1</f>
        <v>42739</v>
      </c>
      <c r="B3413" s="58"/>
      <c r="C3413" s="27"/>
      <c r="D3413" s="27"/>
      <c r="E3413" s="27"/>
      <c r="F3413" s="27"/>
      <c r="G3413" s="27"/>
      <c r="H3413" s="27"/>
      <c r="I3413" s="27"/>
      <c r="J3413" s="27"/>
      <c r="K3413" s="27"/>
      <c r="L3413" s="27"/>
      <c r="M3413" s="7"/>
      <c r="N3413" s="7"/>
      <c r="O3413" s="7"/>
      <c r="P3413" s="7"/>
      <c r="Q3413" s="7"/>
      <c r="R3413" s="7"/>
      <c r="S3413" s="7"/>
      <c r="T3413" s="7"/>
      <c r="U3413" s="7"/>
      <c r="V3413" s="7"/>
      <c r="W3413" s="7"/>
      <c r="X3413" s="7"/>
      <c r="Y3413" s="7"/>
      <c r="Z3413" s="7"/>
      <c r="AA3413" s="7"/>
      <c r="AB3413" s="7"/>
      <c r="AC3413" s="7"/>
    </row>
    <row r="3414" spans="1:29" ht="11.25" customHeight="1">
      <c r="A3414" s="58"/>
      <c r="B3414" s="58"/>
      <c r="C3414" s="27"/>
      <c r="D3414" s="27"/>
      <c r="E3414" s="27"/>
      <c r="F3414" s="27"/>
      <c r="G3414" s="27"/>
      <c r="H3414" s="27"/>
      <c r="I3414" s="27"/>
      <c r="J3414" s="27"/>
      <c r="K3414" s="27"/>
      <c r="L3414" s="27"/>
      <c r="M3414" s="7"/>
      <c r="N3414" s="7"/>
      <c r="O3414" s="7"/>
      <c r="P3414" s="7"/>
      <c r="Q3414" s="7"/>
      <c r="R3414" s="7"/>
      <c r="S3414" s="7"/>
      <c r="T3414" s="7"/>
      <c r="U3414" s="7"/>
      <c r="V3414" s="7"/>
      <c r="W3414" s="7"/>
      <c r="X3414" s="7"/>
      <c r="Y3414" s="7"/>
      <c r="Z3414" s="7"/>
      <c r="AA3414" s="7"/>
      <c r="AB3414" s="7"/>
      <c r="AC3414" s="7"/>
    </row>
    <row r="3415" spans="1:29" ht="11.25" customHeight="1">
      <c r="A3415" s="58"/>
      <c r="B3415" s="58"/>
      <c r="C3415" s="27"/>
      <c r="D3415" s="27"/>
      <c r="E3415" s="27"/>
      <c r="F3415" s="27"/>
      <c r="G3415" s="27"/>
      <c r="H3415" s="27"/>
      <c r="I3415" s="27"/>
      <c r="J3415" s="27"/>
      <c r="K3415" s="27"/>
      <c r="L3415" s="27"/>
      <c r="M3415" s="7"/>
      <c r="N3415" s="7"/>
      <c r="O3415" s="7"/>
      <c r="P3415" s="7"/>
      <c r="Q3415" s="7"/>
      <c r="R3415" s="7"/>
      <c r="S3415" s="7"/>
      <c r="T3415" s="7"/>
      <c r="U3415" s="7"/>
      <c r="V3415" s="7"/>
      <c r="W3415" s="7"/>
      <c r="X3415" s="7"/>
      <c r="Y3415" s="7"/>
      <c r="Z3415" s="7"/>
      <c r="AA3415" s="7"/>
      <c r="AB3415" s="7"/>
      <c r="AC3415" s="7"/>
    </row>
    <row r="3416" spans="1:29" ht="11.25" customHeight="1">
      <c r="A3416" s="58"/>
      <c r="B3416" s="58"/>
      <c r="C3416" s="27"/>
      <c r="D3416" s="27"/>
      <c r="E3416" s="27"/>
      <c r="F3416" s="27"/>
      <c r="G3416" s="27"/>
      <c r="H3416" s="27"/>
      <c r="I3416" s="27"/>
      <c r="J3416" s="27"/>
      <c r="K3416" s="27"/>
      <c r="L3416" s="27"/>
      <c r="M3416" s="7"/>
      <c r="N3416" s="7"/>
      <c r="O3416" s="7"/>
      <c r="P3416" s="7"/>
      <c r="Q3416" s="7"/>
      <c r="R3416" s="7"/>
      <c r="S3416" s="7"/>
      <c r="T3416" s="7"/>
      <c r="U3416" s="7"/>
      <c r="V3416" s="7"/>
      <c r="W3416" s="7"/>
      <c r="X3416" s="7"/>
      <c r="Y3416" s="7"/>
      <c r="Z3416" s="7"/>
      <c r="AA3416" s="7"/>
      <c r="AB3416" s="7"/>
      <c r="AC3416" s="7"/>
    </row>
    <row r="3417" spans="1:29" ht="11.25" customHeight="1">
      <c r="A3417" s="57">
        <f t="shared" ref="A3417" si="5148">A3413</f>
        <v>42739</v>
      </c>
      <c r="B3417" s="57"/>
      <c r="C3417" s="27"/>
      <c r="D3417" s="27"/>
      <c r="E3417" s="27"/>
      <c r="F3417" s="27"/>
      <c r="G3417" s="27"/>
      <c r="H3417" s="27"/>
      <c r="I3417" s="27"/>
      <c r="J3417" s="27"/>
      <c r="K3417" s="27"/>
      <c r="L3417" s="27"/>
      <c r="M3417" s="7"/>
      <c r="N3417" s="7"/>
      <c r="O3417" s="7"/>
      <c r="P3417" s="7"/>
      <c r="Q3417" s="7"/>
      <c r="R3417" s="7"/>
      <c r="S3417" s="7"/>
      <c r="T3417" s="7"/>
      <c r="U3417" s="7"/>
      <c r="V3417" s="7"/>
      <c r="W3417" s="7"/>
      <c r="X3417" s="7"/>
      <c r="Y3417" s="7"/>
      <c r="Z3417" s="7"/>
      <c r="AA3417" s="7"/>
      <c r="AB3417" s="7"/>
      <c r="AC3417" s="7"/>
    </row>
    <row r="3418" spans="1:29" ht="11.25" customHeight="1">
      <c r="A3418" s="57"/>
      <c r="B3418" s="57"/>
      <c r="C3418" s="27"/>
      <c r="D3418" s="27"/>
      <c r="E3418" s="27"/>
      <c r="F3418" s="27"/>
      <c r="G3418" s="27"/>
      <c r="H3418" s="27"/>
      <c r="I3418" s="27"/>
      <c r="J3418" s="27"/>
      <c r="K3418" s="27"/>
      <c r="L3418" s="27"/>
      <c r="M3418" s="7"/>
      <c r="N3418" s="7"/>
      <c r="O3418" s="7"/>
      <c r="P3418" s="7"/>
      <c r="Q3418" s="7"/>
      <c r="R3418" s="7"/>
      <c r="S3418" s="7"/>
      <c r="T3418" s="7"/>
      <c r="U3418" s="7"/>
      <c r="V3418" s="7"/>
      <c r="W3418" s="7"/>
      <c r="X3418" s="7"/>
      <c r="Y3418" s="7"/>
      <c r="Z3418" s="7"/>
      <c r="AA3418" s="7"/>
      <c r="AB3418" s="7"/>
      <c r="AC3418" s="7"/>
    </row>
    <row r="3419" spans="1:29" ht="11.25" customHeight="1">
      <c r="A3419" s="54" t="str">
        <f>IF(COUNTIF($AE$18:$AE$60,A3413)=1,VLOOKUP(A3413,$AE$18:$AF$60,2,0),"")</f>
        <v/>
      </c>
      <c r="B3419" s="54"/>
      <c r="C3419" s="27"/>
      <c r="D3419" s="27"/>
      <c r="E3419" s="27"/>
      <c r="F3419" s="27"/>
      <c r="G3419" s="27"/>
      <c r="H3419" s="27"/>
      <c r="I3419" s="27"/>
      <c r="J3419" s="27"/>
      <c r="K3419" s="27"/>
      <c r="L3419" s="27"/>
      <c r="M3419" s="7"/>
      <c r="N3419" s="7"/>
      <c r="O3419" s="7"/>
      <c r="P3419" s="7"/>
      <c r="Q3419" s="7"/>
      <c r="R3419" s="7"/>
      <c r="S3419" s="7"/>
      <c r="T3419" s="7"/>
      <c r="U3419" s="7"/>
      <c r="V3419" s="7"/>
      <c r="W3419" s="7"/>
      <c r="X3419" s="7"/>
      <c r="Y3419" s="7"/>
      <c r="Z3419" s="7"/>
      <c r="AA3419" s="7"/>
      <c r="AB3419" s="7"/>
      <c r="AC3419" s="7"/>
    </row>
    <row r="3420" spans="1:29" ht="11.25" customHeight="1">
      <c r="A3420" s="55"/>
      <c r="B3420" s="55"/>
      <c r="C3420" s="29"/>
      <c r="D3420" s="29"/>
      <c r="E3420" s="29"/>
      <c r="F3420" s="29"/>
      <c r="G3420" s="29"/>
      <c r="H3420" s="29"/>
      <c r="I3420" s="29"/>
      <c r="J3420" s="29"/>
      <c r="K3420" s="29"/>
      <c r="L3420" s="29"/>
      <c r="M3420" s="11"/>
      <c r="N3420" s="11"/>
      <c r="O3420" s="11"/>
      <c r="P3420" s="11"/>
      <c r="Q3420" s="11"/>
      <c r="R3420" s="11"/>
      <c r="S3420" s="11"/>
      <c r="T3420" s="11"/>
      <c r="U3420" s="11"/>
      <c r="V3420" s="7"/>
      <c r="W3420" s="7"/>
      <c r="X3420" s="7"/>
      <c r="Y3420" s="7"/>
      <c r="Z3420" s="7"/>
      <c r="AA3420" s="7"/>
      <c r="AB3420" s="7"/>
      <c r="AC3420" s="7"/>
    </row>
    <row r="3421" spans="1:29" ht="11.25" customHeight="1">
      <c r="A3421" s="30"/>
      <c r="B3421" s="30"/>
      <c r="C3421" s="27"/>
      <c r="D3421" s="27"/>
      <c r="E3421" s="27"/>
      <c r="F3421" s="27"/>
      <c r="G3421" s="27"/>
      <c r="H3421" s="27"/>
      <c r="I3421" s="27"/>
      <c r="J3421" s="27"/>
      <c r="K3421" s="27"/>
      <c r="L3421" s="27"/>
      <c r="M3421" s="7"/>
      <c r="N3421" s="7"/>
      <c r="O3421" s="7"/>
      <c r="P3421" s="7"/>
      <c r="Q3421" s="7"/>
      <c r="R3421" s="7"/>
      <c r="S3421" s="7"/>
      <c r="T3421" s="7"/>
      <c r="U3421" s="7"/>
      <c r="V3421" s="7"/>
      <c r="W3421" s="7"/>
      <c r="X3421" s="7"/>
      <c r="Y3421" s="7"/>
      <c r="Z3421" s="7"/>
      <c r="AA3421" s="7"/>
      <c r="AB3421" s="7"/>
      <c r="AC3421" s="7"/>
    </row>
    <row r="3422" spans="1:29" ht="11.25" customHeight="1">
      <c r="A3422" s="58">
        <f t="shared" ref="A3422" si="5149">A3413+1</f>
        <v>42740</v>
      </c>
      <c r="B3422" s="58"/>
      <c r="C3422" s="27"/>
      <c r="D3422" s="27"/>
      <c r="E3422" s="27"/>
      <c r="F3422" s="27"/>
      <c r="G3422" s="27"/>
      <c r="H3422" s="27"/>
      <c r="I3422" s="27"/>
      <c r="J3422" s="27"/>
      <c r="K3422" s="27"/>
      <c r="L3422" s="27"/>
      <c r="M3422" s="7"/>
      <c r="N3422" s="7"/>
      <c r="O3422" s="7"/>
      <c r="P3422" s="7"/>
      <c r="Q3422" s="7"/>
      <c r="R3422" s="7"/>
      <c r="S3422" s="7"/>
      <c r="T3422" s="7"/>
      <c r="U3422" s="7"/>
      <c r="V3422" s="7"/>
      <c r="W3422" s="7"/>
      <c r="X3422" s="7"/>
      <c r="Y3422" s="7"/>
      <c r="Z3422" s="7"/>
      <c r="AA3422" s="7"/>
      <c r="AB3422" s="7"/>
      <c r="AC3422" s="7"/>
    </row>
    <row r="3423" spans="1:29" ht="11.25" customHeight="1">
      <c r="A3423" s="58"/>
      <c r="B3423" s="58"/>
      <c r="C3423" s="27"/>
      <c r="D3423" s="27"/>
      <c r="E3423" s="27"/>
      <c r="F3423" s="27"/>
      <c r="G3423" s="27"/>
      <c r="H3423" s="27"/>
      <c r="I3423" s="27"/>
      <c r="J3423" s="27"/>
      <c r="K3423" s="27"/>
      <c r="L3423" s="27"/>
      <c r="M3423" s="7"/>
      <c r="N3423" s="7"/>
      <c r="O3423" s="7"/>
      <c r="P3423" s="7"/>
      <c r="Q3423" s="7"/>
      <c r="R3423" s="7"/>
      <c r="S3423" s="7"/>
      <c r="T3423" s="7"/>
      <c r="U3423" s="7"/>
      <c r="V3423" s="7"/>
      <c r="W3423" s="7"/>
      <c r="X3423" s="7"/>
      <c r="Y3423" s="7"/>
      <c r="Z3423" s="7"/>
      <c r="AA3423" s="7"/>
      <c r="AB3423" s="7"/>
      <c r="AC3423" s="7"/>
    </row>
    <row r="3424" spans="1:29" ht="11.25" customHeight="1">
      <c r="A3424" s="58"/>
      <c r="B3424" s="58"/>
      <c r="C3424" s="27"/>
      <c r="D3424" s="27"/>
      <c r="E3424" s="27"/>
      <c r="F3424" s="27"/>
      <c r="G3424" s="27"/>
      <c r="H3424" s="27"/>
      <c r="I3424" s="27"/>
      <c r="J3424" s="27"/>
      <c r="K3424" s="27"/>
      <c r="L3424" s="27"/>
      <c r="M3424" s="7"/>
      <c r="N3424" s="7"/>
      <c r="O3424" s="7"/>
      <c r="P3424" s="7"/>
      <c r="Q3424" s="7"/>
      <c r="R3424" s="7"/>
      <c r="S3424" s="7"/>
      <c r="T3424" s="7"/>
      <c r="U3424" s="7"/>
      <c r="V3424" s="7"/>
      <c r="W3424" s="7"/>
      <c r="X3424" s="7"/>
      <c r="Y3424" s="7"/>
      <c r="Z3424" s="7"/>
      <c r="AA3424" s="7"/>
      <c r="AB3424" s="7"/>
      <c r="AC3424" s="7"/>
    </row>
    <row r="3425" spans="1:29" ht="11.25" customHeight="1">
      <c r="A3425" s="58"/>
      <c r="B3425" s="58"/>
      <c r="C3425" s="27"/>
      <c r="D3425" s="27"/>
      <c r="E3425" s="27"/>
      <c r="F3425" s="27"/>
      <c r="G3425" s="27"/>
      <c r="H3425" s="27"/>
      <c r="I3425" s="27"/>
      <c r="J3425" s="27"/>
      <c r="K3425" s="27"/>
      <c r="L3425" s="27"/>
      <c r="M3425" s="7"/>
      <c r="N3425" s="7"/>
      <c r="O3425" s="7"/>
      <c r="P3425" s="7"/>
      <c r="Q3425" s="7"/>
      <c r="R3425" s="7"/>
      <c r="S3425" s="7"/>
      <c r="T3425" s="7"/>
      <c r="U3425" s="7"/>
      <c r="V3425" s="7"/>
      <c r="W3425" s="7"/>
      <c r="X3425" s="7"/>
      <c r="Y3425" s="7"/>
      <c r="Z3425" s="7"/>
      <c r="AA3425" s="7"/>
      <c r="AB3425" s="7"/>
      <c r="AC3425" s="7"/>
    </row>
    <row r="3426" spans="1:29" ht="11.25" customHeight="1">
      <c r="A3426" s="57">
        <f t="shared" ref="A3426" si="5150">A3422</f>
        <v>42740</v>
      </c>
      <c r="B3426" s="57"/>
      <c r="C3426" s="27"/>
      <c r="D3426" s="27"/>
      <c r="E3426" s="27"/>
      <c r="F3426" s="27"/>
      <c r="G3426" s="27"/>
      <c r="H3426" s="27"/>
      <c r="I3426" s="27"/>
      <c r="J3426" s="27"/>
      <c r="K3426" s="27"/>
      <c r="L3426" s="27"/>
      <c r="M3426" s="7"/>
      <c r="N3426" s="7"/>
      <c r="O3426" s="7"/>
      <c r="P3426" s="27"/>
      <c r="Q3426" s="27"/>
      <c r="R3426" s="27"/>
      <c r="S3426" s="27"/>
      <c r="T3426" s="27"/>
      <c r="U3426" s="27"/>
      <c r="V3426" s="27"/>
      <c r="W3426" s="7"/>
      <c r="X3426" s="7"/>
      <c r="Y3426" s="7"/>
      <c r="Z3426" s="7"/>
      <c r="AA3426" s="7"/>
      <c r="AB3426" s="7"/>
      <c r="AC3426" s="7"/>
    </row>
    <row r="3427" spans="1:29" ht="11.25" customHeight="1">
      <c r="A3427" s="57"/>
      <c r="B3427" s="57"/>
      <c r="C3427" s="27"/>
      <c r="D3427" s="27"/>
      <c r="E3427" s="27"/>
      <c r="F3427" s="27"/>
      <c r="G3427" s="27"/>
      <c r="H3427" s="27"/>
      <c r="I3427" s="27"/>
      <c r="J3427" s="27"/>
      <c r="K3427" s="27"/>
      <c r="L3427" s="27"/>
      <c r="M3427" s="7"/>
      <c r="N3427" s="7"/>
      <c r="O3427" s="7"/>
      <c r="P3427" s="27"/>
      <c r="Q3427" s="27"/>
      <c r="R3427" s="27"/>
      <c r="S3427" s="27"/>
      <c r="T3427" s="27"/>
      <c r="U3427" s="27"/>
      <c r="V3427" s="27"/>
      <c r="W3427" s="7"/>
      <c r="X3427" s="7"/>
      <c r="Y3427" s="7"/>
      <c r="Z3427" s="7"/>
      <c r="AA3427" s="7"/>
      <c r="AB3427" s="7"/>
      <c r="AC3427" s="7"/>
    </row>
    <row r="3428" spans="1:29" ht="11.25" customHeight="1">
      <c r="A3428" s="54" t="str">
        <f>IF(COUNTIF($AE$18:$AE$60,A3422)=1,VLOOKUP(A3422,$AE$18:$AF$60,2,0),"")</f>
        <v/>
      </c>
      <c r="B3428" s="54"/>
      <c r="C3428" s="27"/>
      <c r="D3428" s="27"/>
      <c r="E3428" s="27"/>
      <c r="F3428" s="27"/>
      <c r="G3428" s="27"/>
      <c r="H3428" s="27"/>
      <c r="I3428" s="27"/>
      <c r="J3428" s="27"/>
      <c r="K3428" s="27"/>
      <c r="L3428" s="27"/>
      <c r="M3428" s="7"/>
      <c r="N3428" s="7"/>
      <c r="O3428" s="7"/>
      <c r="P3428" s="27"/>
      <c r="Q3428" s="27"/>
      <c r="R3428" s="27"/>
      <c r="S3428" s="27"/>
      <c r="T3428" s="27"/>
      <c r="U3428" s="27"/>
      <c r="V3428" s="27"/>
      <c r="W3428" s="7"/>
      <c r="X3428" s="7"/>
      <c r="Y3428" s="7"/>
      <c r="Z3428" s="7"/>
      <c r="AA3428" s="7"/>
      <c r="AB3428" s="7"/>
      <c r="AC3428" s="7"/>
    </row>
    <row r="3429" spans="1:29" ht="11.25" customHeight="1">
      <c r="A3429" s="55"/>
      <c r="B3429" s="55"/>
      <c r="C3429" s="29"/>
      <c r="D3429" s="29"/>
      <c r="E3429" s="29"/>
      <c r="F3429" s="29"/>
      <c r="G3429" s="29"/>
      <c r="H3429" s="29"/>
      <c r="I3429" s="29"/>
      <c r="J3429" s="29"/>
      <c r="K3429" s="29"/>
      <c r="L3429" s="29"/>
      <c r="M3429" s="11"/>
      <c r="N3429" s="11"/>
      <c r="O3429" s="11"/>
      <c r="P3429" s="29"/>
      <c r="Q3429" s="29"/>
      <c r="R3429" s="29"/>
      <c r="S3429" s="29"/>
      <c r="T3429" s="29"/>
      <c r="U3429" s="29"/>
      <c r="V3429" s="27"/>
      <c r="W3429" s="7"/>
      <c r="X3429" s="7"/>
      <c r="Y3429" s="7"/>
      <c r="Z3429" s="7"/>
      <c r="AA3429" s="7"/>
      <c r="AB3429" s="7"/>
      <c r="AC3429" s="7"/>
    </row>
    <row r="3430" spans="1:29" ht="11.25" customHeight="1">
      <c r="A3430" s="7"/>
      <c r="B3430" s="7"/>
      <c r="C3430" s="27"/>
      <c r="D3430" s="27"/>
      <c r="E3430" s="27"/>
      <c r="F3430" s="27"/>
      <c r="G3430" s="27"/>
      <c r="H3430" s="27"/>
      <c r="I3430" s="27"/>
      <c r="J3430" s="27"/>
      <c r="K3430" s="27"/>
      <c r="L3430" s="27"/>
      <c r="M3430" s="7"/>
      <c r="N3430" s="7"/>
      <c r="O3430" s="7"/>
      <c r="P3430" s="27"/>
      <c r="Q3430" s="27"/>
      <c r="R3430" s="27"/>
      <c r="S3430" s="27"/>
      <c r="T3430" s="27"/>
      <c r="U3430" s="27"/>
      <c r="V3430" s="27"/>
      <c r="W3430" s="7"/>
      <c r="X3430" s="7"/>
      <c r="Y3430" s="7"/>
      <c r="Z3430" s="7"/>
      <c r="AA3430" s="7"/>
      <c r="AB3430" s="7"/>
      <c r="AC3430" s="7"/>
    </row>
    <row r="3431" spans="1:29" ht="11.25" customHeight="1">
      <c r="A3431" s="58">
        <f t="shared" ref="A3431" si="5151">A3422+1</f>
        <v>42741</v>
      </c>
      <c r="B3431" s="58"/>
      <c r="C3431" s="27"/>
      <c r="D3431" s="27"/>
      <c r="E3431" s="27"/>
      <c r="F3431" s="27"/>
      <c r="G3431" s="27"/>
      <c r="H3431" s="27"/>
      <c r="I3431" s="27"/>
      <c r="J3431" s="27"/>
      <c r="K3431" s="27"/>
      <c r="L3431" s="27"/>
      <c r="M3431" s="7"/>
      <c r="N3431" s="7"/>
      <c r="O3431" s="7"/>
      <c r="P3431" s="27"/>
      <c r="Q3431" s="27"/>
      <c r="R3431" s="27"/>
      <c r="S3431" s="27"/>
      <c r="T3431" s="27"/>
      <c r="U3431" s="27"/>
      <c r="V3431" s="27"/>
      <c r="X3431" s="47">
        <f t="shared" ref="X3431" si="5152">IF(DAY(A3395)&gt;$AD$5,DATE(YEAR(A3395),MONTH(A3395),1),DATE(YEAR(A3395),MONTH(A3395)-1,1))</f>
        <v>42705</v>
      </c>
      <c r="Y3431" s="47"/>
      <c r="Z3431" s="47"/>
      <c r="AA3431" s="47"/>
      <c r="AB3431" s="47"/>
      <c r="AC3431" s="18" t="str">
        <f t="shared" ref="AC3431" si="5153">IF(AB3438&lt;&gt;"",IF(EOMONTH(Y3431,0)&gt;AB3438,AB3438+1,""),"")</f>
        <v/>
      </c>
    </row>
    <row r="3432" spans="1:29" ht="11.25" customHeight="1">
      <c r="A3432" s="58"/>
      <c r="B3432" s="58"/>
      <c r="C3432" s="27"/>
      <c r="D3432" s="27"/>
      <c r="E3432" s="27"/>
      <c r="F3432" s="27"/>
      <c r="G3432" s="27"/>
      <c r="H3432" s="27"/>
      <c r="I3432" s="27"/>
      <c r="J3432" s="27"/>
      <c r="K3432" s="27"/>
      <c r="L3432" s="27"/>
      <c r="M3432" s="7"/>
      <c r="N3432" s="7"/>
      <c r="O3432" s="7"/>
      <c r="P3432" s="27"/>
      <c r="Q3432" s="27"/>
      <c r="R3432" s="27"/>
      <c r="S3432" s="27"/>
      <c r="T3432" s="27"/>
      <c r="U3432" s="27"/>
      <c r="V3432" s="27"/>
      <c r="W3432" s="7" t="s">
        <v>35</v>
      </c>
      <c r="X3432" s="18" t="str">
        <f t="shared" ref="X3432" si="5154">IF(WEEKDAY(X3431,2)=1,DATE(YEAR(X3431),MONTH(X3431),1),"")</f>
        <v/>
      </c>
      <c r="Y3432" s="18">
        <f t="shared" ref="Y3432:AA3432" si="5155">X3438+1</f>
        <v>42709</v>
      </c>
      <c r="Z3432" s="18">
        <f t="shared" si="5155"/>
        <v>42716</v>
      </c>
      <c r="AA3432" s="18">
        <f t="shared" si="5155"/>
        <v>42723</v>
      </c>
      <c r="AB3432" s="18">
        <f t="shared" ref="AB3432" si="5156">IF(AA3438&lt;&gt;"",IF(EOMONTH(X3431,0)&gt;AA3438,AA3438+1,""),"")</f>
        <v>42730</v>
      </c>
      <c r="AC3432" s="18" t="str">
        <f t="shared" ref="AC3432" si="5157">IF(AB3438&lt;&gt;"",IF(EOMONTH(X3431,0)&gt;AB3438,AB3438+1,""),"")</f>
        <v/>
      </c>
    </row>
    <row r="3433" spans="1:29" ht="11.25" customHeight="1">
      <c r="A3433" s="58"/>
      <c r="B3433" s="58"/>
      <c r="C3433" s="27"/>
      <c r="D3433" s="27"/>
      <c r="E3433" s="27"/>
      <c r="F3433" s="27"/>
      <c r="G3433" s="27"/>
      <c r="H3433" s="27"/>
      <c r="I3433" s="27"/>
      <c r="J3433" s="27"/>
      <c r="K3433" s="27"/>
      <c r="L3433" s="27"/>
      <c r="M3433" s="27"/>
      <c r="N3433" s="27"/>
      <c r="O3433" s="27"/>
      <c r="P3433" s="27"/>
      <c r="Q3433" s="27"/>
      <c r="R3433" s="27"/>
      <c r="S3433" s="27"/>
      <c r="T3433" s="27"/>
      <c r="U3433" s="27"/>
      <c r="V3433" s="27"/>
      <c r="W3433" s="7" t="s">
        <v>36</v>
      </c>
      <c r="X3433" s="18" t="str">
        <f t="shared" ref="X3433" si="5158">IF(X3432&lt;&gt;"",X3432+1,IF(WEEKDAY(X3431,2)=2,DATE(YEAR(X3431),MONTH(X3431),1),""))</f>
        <v/>
      </c>
      <c r="Y3433" s="18">
        <f t="shared" ref="Y3433:Y3438" si="5159">Y3432+1</f>
        <v>42710</v>
      </c>
      <c r="Z3433" s="18">
        <f t="shared" ref="Z3433:Z3438" si="5160">Z3432+1</f>
        <v>42717</v>
      </c>
      <c r="AA3433" s="18">
        <f t="shared" ref="AA3433:AA3438" si="5161">AA3432+1</f>
        <v>42724</v>
      </c>
      <c r="AB3433" s="18">
        <f t="shared" ref="AB3433" si="5162">IF(AB3432&lt;&gt;"",IF(EOMONTH(X3431,0)&gt;AB3432,AB3432+1,""),"")</f>
        <v>42731</v>
      </c>
      <c r="AC3433" s="18" t="str">
        <f t="shared" ref="AC3433" si="5163">IF(AC3432&lt;&gt;"",IF(EOMONTH(Y3431,0)&gt;AC3432,AC3432+1,""),"")</f>
        <v/>
      </c>
    </row>
    <row r="3434" spans="1:29" ht="11.25" customHeight="1">
      <c r="A3434" s="58"/>
      <c r="B3434" s="58"/>
      <c r="C3434" s="27"/>
      <c r="D3434" s="27"/>
      <c r="E3434" s="27"/>
      <c r="F3434" s="27"/>
      <c r="G3434" s="27"/>
      <c r="H3434" s="27"/>
      <c r="I3434" s="27"/>
      <c r="J3434" s="27"/>
      <c r="K3434" s="27"/>
      <c r="L3434" s="27"/>
      <c r="M3434" s="27"/>
      <c r="N3434" s="27"/>
      <c r="O3434" s="27"/>
      <c r="P3434" s="27"/>
      <c r="Q3434" s="27"/>
      <c r="R3434" s="27"/>
      <c r="S3434" s="27"/>
      <c r="T3434" s="27"/>
      <c r="U3434" s="27"/>
      <c r="V3434" s="27"/>
      <c r="W3434" s="7" t="s">
        <v>35</v>
      </c>
      <c r="X3434" s="18" t="str">
        <f t="shared" ref="X3434" si="5164">IF(X3433&lt;&gt;"",X3433+1,IF(WEEKDAY(X3431,2)=3,DATE(YEAR(X3431),MONTH(X3431),1),""))</f>
        <v/>
      </c>
      <c r="Y3434" s="18">
        <f t="shared" si="5159"/>
        <v>42711</v>
      </c>
      <c r="Z3434" s="18">
        <f t="shared" si="5160"/>
        <v>42718</v>
      </c>
      <c r="AA3434" s="18">
        <f t="shared" si="5161"/>
        <v>42725</v>
      </c>
      <c r="AB3434" s="18">
        <f t="shared" ref="AB3434" si="5165">IF(AB3433&lt;&gt;"",IF(EOMONTH(X3431,0)&gt;AB3433,AB3433+1,""),"")</f>
        <v>42732</v>
      </c>
      <c r="AC3434" s="18" t="str">
        <f t="shared" ref="AC3434" si="5166">IF(AC3433&lt;&gt;"",IF(EOMONTH(Y3431,0)&gt;AC3433,AC3433+1,""),"")</f>
        <v/>
      </c>
    </row>
    <row r="3435" spans="1:29" ht="11.25" customHeight="1">
      <c r="A3435" s="57">
        <f t="shared" ref="A3435" si="5167">A3431</f>
        <v>42741</v>
      </c>
      <c r="B3435" s="57"/>
      <c r="C3435" s="27"/>
      <c r="D3435" s="27"/>
      <c r="E3435" s="27"/>
      <c r="F3435" s="27"/>
      <c r="G3435" s="27"/>
      <c r="H3435" s="27"/>
      <c r="I3435" s="27"/>
      <c r="J3435" s="27"/>
      <c r="K3435" s="27"/>
      <c r="L3435" s="27"/>
      <c r="M3435" s="27"/>
      <c r="N3435" s="27"/>
      <c r="O3435" s="27"/>
      <c r="P3435" s="27"/>
      <c r="Q3435" s="27"/>
      <c r="R3435" s="27"/>
      <c r="S3435" s="27"/>
      <c r="T3435" s="27"/>
      <c r="U3435" s="27"/>
      <c r="V3435" s="27"/>
      <c r="W3435" s="7" t="s">
        <v>36</v>
      </c>
      <c r="X3435" s="18">
        <f t="shared" ref="X3435" si="5168">IF(X3434&lt;&gt;"",X3434+1,IF(WEEKDAY(X3431,2)=4,DATE(YEAR(X3431),MONTH(X3431),1),""))</f>
        <v>42705</v>
      </c>
      <c r="Y3435" s="18">
        <f t="shared" si="5159"/>
        <v>42712</v>
      </c>
      <c r="Z3435" s="18">
        <f t="shared" si="5160"/>
        <v>42719</v>
      </c>
      <c r="AA3435" s="18">
        <f t="shared" si="5161"/>
        <v>42726</v>
      </c>
      <c r="AB3435" s="18">
        <f t="shared" ref="AB3435" si="5169">IF(AB3434&lt;&gt;"",IF(EOMONTH(X3431,0)&gt;AB3434,AB3434+1,""),"")</f>
        <v>42733</v>
      </c>
      <c r="AC3435" s="18" t="str">
        <f t="shared" ref="AC3435" si="5170">IF(AC3434&lt;&gt;"",IF(EOMONTH(Y3431,0)&gt;AC3434,AC3434+1,""),"")</f>
        <v/>
      </c>
    </row>
    <row r="3436" spans="1:29" ht="11.25" customHeight="1">
      <c r="A3436" s="57"/>
      <c r="B3436" s="57"/>
      <c r="C3436" s="27"/>
      <c r="D3436" s="27"/>
      <c r="E3436" s="27"/>
      <c r="F3436" s="27"/>
      <c r="G3436" s="27"/>
      <c r="H3436" s="27"/>
      <c r="I3436" s="27"/>
      <c r="J3436" s="27"/>
      <c r="K3436" s="27"/>
      <c r="L3436" s="27"/>
      <c r="M3436" s="27"/>
      <c r="N3436" s="27"/>
      <c r="O3436" s="27"/>
      <c r="P3436" s="27"/>
      <c r="Q3436" s="27"/>
      <c r="R3436" s="27"/>
      <c r="S3436" s="27"/>
      <c r="T3436" s="27"/>
      <c r="U3436" s="27"/>
      <c r="V3436" s="27"/>
      <c r="W3436" s="7" t="s">
        <v>37</v>
      </c>
      <c r="X3436" s="18">
        <f t="shared" ref="X3436" si="5171">IF(X3435&lt;&gt;"",X3435+1,IF(WEEKDAY(X3431,2)=5,DATE(YEAR(X3431),MONTH(X3431),1),""))</f>
        <v>42706</v>
      </c>
      <c r="Y3436" s="18">
        <f t="shared" si="5159"/>
        <v>42713</v>
      </c>
      <c r="Z3436" s="18">
        <f t="shared" si="5160"/>
        <v>42720</v>
      </c>
      <c r="AA3436" s="18">
        <f t="shared" si="5161"/>
        <v>42727</v>
      </c>
      <c r="AB3436" s="18">
        <f t="shared" ref="AB3436" si="5172">IF(AB3435&lt;&gt;"",IF(EOMONTH(X3431,0)&gt;AB3435,AB3435+1,""),"")</f>
        <v>42734</v>
      </c>
      <c r="AC3436" s="18" t="str">
        <f t="shared" ref="AC3436" si="5173">IF(AC3435&lt;&gt;"",IF(EOMONTH(Y3431,0)&gt;AC3435,AC3435+1,""),"")</f>
        <v/>
      </c>
    </row>
    <row r="3437" spans="1:29" ht="11.25" customHeight="1">
      <c r="A3437" s="54" t="str">
        <f>IF(COUNTIF($AE$18:$AE$60,A3431)=1,VLOOKUP(A3431,$AE$18:$AF$60,2,0),"")</f>
        <v>Heilige drei Könige</v>
      </c>
      <c r="B3437" s="54"/>
      <c r="C3437" s="27"/>
      <c r="D3437" s="27"/>
      <c r="E3437" s="27"/>
      <c r="F3437" s="27"/>
      <c r="G3437" s="27"/>
      <c r="H3437" s="27"/>
      <c r="I3437" s="27"/>
      <c r="J3437" s="27"/>
      <c r="K3437" s="27"/>
      <c r="L3437" s="27"/>
      <c r="M3437" s="27"/>
      <c r="N3437" s="27"/>
      <c r="O3437" s="27"/>
      <c r="P3437" s="27"/>
      <c r="Q3437" s="27"/>
      <c r="R3437" s="27"/>
      <c r="S3437" s="27"/>
      <c r="T3437" s="27"/>
      <c r="U3437" s="27"/>
      <c r="V3437" s="27"/>
      <c r="W3437" s="7" t="s">
        <v>38</v>
      </c>
      <c r="X3437" s="18">
        <f t="shared" ref="X3437" si="5174">IF(X3436&lt;&gt;"",X3436+1,IF(WEEKDAY(X3431,2)=6,DATE(YEAR(X3431),MONTH(X3431),1),""))</f>
        <v>42707</v>
      </c>
      <c r="Y3437" s="18">
        <f t="shared" si="5159"/>
        <v>42714</v>
      </c>
      <c r="Z3437" s="18">
        <f t="shared" si="5160"/>
        <v>42721</v>
      </c>
      <c r="AA3437" s="18">
        <f t="shared" si="5161"/>
        <v>42728</v>
      </c>
      <c r="AB3437" s="18">
        <f t="shared" ref="AB3437" si="5175">IF(AB3436&lt;&gt;"",IF(EOMONTH(X3431,0)&gt;AB3436,AB3436+1,""),"")</f>
        <v>42735</v>
      </c>
      <c r="AC3437" s="18" t="str">
        <f t="shared" ref="AC3437" si="5176">IF(AC3436&lt;&gt;"",IF(EOMONTH(Y3431,0)&gt;AC3436,AC3436+1,""),"")</f>
        <v/>
      </c>
    </row>
    <row r="3438" spans="1:29" ht="11.25" customHeight="1">
      <c r="A3438" s="55"/>
      <c r="B3438" s="55"/>
      <c r="C3438" s="29"/>
      <c r="D3438" s="29"/>
      <c r="E3438" s="29"/>
      <c r="F3438" s="29"/>
      <c r="G3438" s="29"/>
      <c r="H3438" s="29"/>
      <c r="I3438" s="29"/>
      <c r="J3438" s="29"/>
      <c r="K3438" s="29"/>
      <c r="L3438" s="29"/>
      <c r="M3438" s="29"/>
      <c r="N3438" s="29"/>
      <c r="O3438" s="29"/>
      <c r="P3438" s="29"/>
      <c r="Q3438" s="29"/>
      <c r="R3438" s="29"/>
      <c r="S3438" s="29"/>
      <c r="T3438" s="29"/>
      <c r="U3438" s="29"/>
      <c r="V3438" s="27"/>
      <c r="W3438" s="19" t="s">
        <v>38</v>
      </c>
      <c r="X3438" s="20">
        <f t="shared" ref="X3438" si="5177">IF(X3437&lt;&gt;"",X3437+1,IF(WEEKDAY(X3431,2)=7,DATE(YEAR(X3431),MONTH(X3431),1),""))</f>
        <v>42708</v>
      </c>
      <c r="Y3438" s="20">
        <f t="shared" si="5159"/>
        <v>42715</v>
      </c>
      <c r="Z3438" s="20">
        <f t="shared" si="5160"/>
        <v>42722</v>
      </c>
      <c r="AA3438" s="20">
        <f t="shared" si="5161"/>
        <v>42729</v>
      </c>
      <c r="AB3438" s="20" t="str">
        <f t="shared" ref="AB3438" si="5178">IF(AB3437&lt;&gt;"",IF(EOMONTH(X3431,0)&gt;AB3437,AB3437+1,""),"")</f>
        <v/>
      </c>
      <c r="AC3438" s="20" t="str">
        <f t="shared" ref="AC3438" si="5179">IF(AC3437&lt;&gt;"",IF(EOMONTH(Y3431,0)&gt;AC3437,AC3437+1,""),"")</f>
        <v/>
      </c>
    </row>
    <row r="3439" spans="1:29" ht="11.25" customHeight="1">
      <c r="A3439" s="21"/>
      <c r="B3439" s="21"/>
      <c r="C3439" s="27"/>
      <c r="D3439" s="27"/>
      <c r="E3439" s="27"/>
      <c r="F3439" s="27"/>
      <c r="G3439" s="27"/>
      <c r="H3439" s="27"/>
      <c r="I3439" s="27"/>
      <c r="J3439" s="27"/>
      <c r="K3439" s="27"/>
      <c r="L3439" s="27"/>
      <c r="M3439" s="27"/>
      <c r="N3439" s="27"/>
      <c r="O3439" s="27"/>
      <c r="P3439" s="27"/>
      <c r="Q3439" s="27"/>
      <c r="R3439" s="27"/>
      <c r="S3439" s="27"/>
      <c r="T3439" s="27"/>
      <c r="U3439" s="27"/>
      <c r="V3439" s="27"/>
      <c r="W3439" s="7"/>
      <c r="X3439" s="7"/>
      <c r="Y3439" s="7"/>
      <c r="Z3439" s="7"/>
      <c r="AA3439" s="7"/>
      <c r="AB3439" s="7"/>
      <c r="AC3439" s="27"/>
    </row>
    <row r="3440" spans="1:29" ht="11.25" customHeight="1">
      <c r="A3440" s="56">
        <f t="shared" ref="A3440" si="5180">A3431+1</f>
        <v>42742</v>
      </c>
      <c r="B3440" s="56"/>
      <c r="C3440" s="27"/>
      <c r="D3440" s="27"/>
      <c r="E3440" s="27"/>
      <c r="F3440" s="27"/>
      <c r="G3440" s="27"/>
      <c r="H3440" s="27"/>
      <c r="I3440" s="27"/>
      <c r="J3440" s="27"/>
      <c r="K3440" s="27"/>
      <c r="L3440" s="27"/>
      <c r="M3440" s="27"/>
      <c r="N3440" s="27"/>
      <c r="O3440" s="27"/>
      <c r="P3440" s="27"/>
      <c r="Q3440" s="27"/>
      <c r="R3440" s="27"/>
      <c r="S3440" s="27"/>
      <c r="T3440" s="27"/>
      <c r="U3440" s="27"/>
      <c r="V3440" s="27"/>
      <c r="X3440" s="47">
        <f t="shared" ref="X3440" si="5181">DATE(YEAR(X3431),MONTH(X3431)+1,1)</f>
        <v>42736</v>
      </c>
      <c r="Y3440" s="47"/>
      <c r="Z3440" s="47"/>
      <c r="AA3440" s="47"/>
      <c r="AB3440" s="47"/>
      <c r="AC3440" s="18" t="str">
        <f t="shared" ref="AC3440" si="5182">IF(AB3447&lt;&gt;"",IF(EOMONTH(Y3440,0)&gt;AB3447,AB3447+1,""),"")</f>
        <v/>
      </c>
    </row>
    <row r="3441" spans="1:29" ht="11.25" customHeight="1">
      <c r="A3441" s="56"/>
      <c r="B3441" s="56"/>
      <c r="C3441" s="27"/>
      <c r="D3441" s="27"/>
      <c r="E3441" s="27"/>
      <c r="F3441" s="27"/>
      <c r="G3441" s="27"/>
      <c r="H3441" s="27"/>
      <c r="I3441" s="27"/>
      <c r="J3441" s="27"/>
      <c r="K3441" s="27"/>
      <c r="L3441" s="27"/>
      <c r="M3441" s="27"/>
      <c r="N3441" s="27"/>
      <c r="O3441" s="27"/>
      <c r="P3441" s="27"/>
      <c r="Q3441" s="27"/>
      <c r="R3441" s="27"/>
      <c r="S3441" s="27"/>
      <c r="T3441" s="27"/>
      <c r="U3441" s="27"/>
      <c r="V3441" s="27"/>
      <c r="W3441" s="7" t="s">
        <v>35</v>
      </c>
      <c r="X3441" s="18" t="str">
        <f t="shared" ref="X3441" si="5183">IF(WEEKDAY(X3440,2)=1,DATE(YEAR(X3440),MONTH(X3440),1),"")</f>
        <v/>
      </c>
      <c r="Y3441" s="18">
        <f t="shared" ref="Y3441:AA3441" si="5184">X3447+1</f>
        <v>42737</v>
      </c>
      <c r="Z3441" s="18">
        <f t="shared" si="5184"/>
        <v>42744</v>
      </c>
      <c r="AA3441" s="18">
        <f t="shared" si="5184"/>
        <v>42751</v>
      </c>
      <c r="AB3441" s="18">
        <f t="shared" ref="AB3441" si="5185">IF(AA3447&lt;&gt;"",IF(EOMONTH(X3440,0)&gt;AA3447,AA3447+1,""),"")</f>
        <v>42758</v>
      </c>
      <c r="AC3441" s="18">
        <f t="shared" ref="AC3441" si="5186">IF(AB3447&lt;&gt;"",IF(EOMONTH(X3440,0)&gt;AB3447,AB3447+1,""),"")</f>
        <v>42765</v>
      </c>
    </row>
    <row r="3442" spans="1:29" ht="11.25" customHeight="1">
      <c r="A3442" s="56"/>
      <c r="B3442" s="56"/>
      <c r="C3442" s="27"/>
      <c r="D3442" s="27"/>
      <c r="E3442" s="27"/>
      <c r="F3442" s="27"/>
      <c r="G3442" s="27"/>
      <c r="H3442" s="27"/>
      <c r="I3442" s="27"/>
      <c r="J3442" s="27"/>
      <c r="K3442" s="27"/>
      <c r="L3442" s="27"/>
      <c r="M3442" s="27"/>
      <c r="N3442" s="27"/>
      <c r="O3442" s="27"/>
      <c r="P3442" s="27"/>
      <c r="Q3442" s="27"/>
      <c r="R3442" s="27"/>
      <c r="S3442" s="27"/>
      <c r="T3442" s="27"/>
      <c r="U3442" s="27"/>
      <c r="V3442" s="27"/>
      <c r="W3442" s="7" t="s">
        <v>36</v>
      </c>
      <c r="X3442" s="18" t="str">
        <f t="shared" ref="X3442" si="5187">IF(X3441&lt;&gt;"",X3441+1,IF(WEEKDAY(X3440,2)=2,DATE(YEAR(X3440),MONTH(X3440),1),""))</f>
        <v/>
      </c>
      <c r="Y3442" s="18">
        <f t="shared" ref="Y3442:Y3447" si="5188">Y3441+1</f>
        <v>42738</v>
      </c>
      <c r="Z3442" s="18">
        <f t="shared" ref="Z3442:Z3447" si="5189">Z3441+1</f>
        <v>42745</v>
      </c>
      <c r="AA3442" s="18">
        <f t="shared" ref="AA3442:AA3447" si="5190">AA3441+1</f>
        <v>42752</v>
      </c>
      <c r="AB3442" s="18">
        <f t="shared" ref="AB3442" si="5191">IF(AB3441&lt;&gt;"",IF(EOMONTH(X3440,0)&gt;AB3441,AB3441+1,""),"")</f>
        <v>42759</v>
      </c>
      <c r="AC3442" s="18" t="str">
        <f t="shared" ref="AC3442" si="5192">IF(AC3441&lt;&gt;"",IF(EOMONTH(Y3440,0)&gt;AC3441,AC3441+1,""),"")</f>
        <v/>
      </c>
    </row>
    <row r="3443" spans="1:29" ht="11.25" customHeight="1">
      <c r="A3443" s="56"/>
      <c r="B3443" s="56"/>
      <c r="C3443" s="27"/>
      <c r="D3443" s="27"/>
      <c r="E3443" s="27"/>
      <c r="F3443" s="27"/>
      <c r="G3443" s="27"/>
      <c r="H3443" s="27"/>
      <c r="I3443" s="27"/>
      <c r="J3443" s="27"/>
      <c r="K3443" s="27"/>
      <c r="L3443" s="27"/>
      <c r="M3443" s="27"/>
      <c r="N3443" s="27"/>
      <c r="O3443" s="27"/>
      <c r="P3443" s="27"/>
      <c r="Q3443" s="27"/>
      <c r="R3443" s="27"/>
      <c r="S3443" s="27"/>
      <c r="T3443" s="27"/>
      <c r="U3443" s="27"/>
      <c r="V3443" s="27"/>
      <c r="W3443" s="7" t="s">
        <v>35</v>
      </c>
      <c r="X3443" s="18" t="str">
        <f t="shared" ref="X3443" si="5193">IF(X3442&lt;&gt;"",X3442+1,IF(WEEKDAY(X3440,2)=3,DATE(YEAR(X3440),MONTH(X3440),1),""))</f>
        <v/>
      </c>
      <c r="Y3443" s="18">
        <f t="shared" si="5188"/>
        <v>42739</v>
      </c>
      <c r="Z3443" s="18">
        <f t="shared" si="5189"/>
        <v>42746</v>
      </c>
      <c r="AA3443" s="18">
        <f t="shared" si="5190"/>
        <v>42753</v>
      </c>
      <c r="AB3443" s="18">
        <f t="shared" ref="AB3443" si="5194">IF(AB3442&lt;&gt;"",IF(EOMONTH(X3440,0)&gt;AB3442,AB3442+1,""),"")</f>
        <v>42760</v>
      </c>
      <c r="AC3443" s="18" t="str">
        <f t="shared" ref="AC3443" si="5195">IF(AC3442&lt;&gt;"",IF(EOMONTH(Y3440,0)&gt;AC3442,AC3442+1,""),"")</f>
        <v/>
      </c>
    </row>
    <row r="3444" spans="1:29" ht="11.25" customHeight="1">
      <c r="A3444" s="50">
        <f t="shared" ref="A3444" si="5196">A3440</f>
        <v>42742</v>
      </c>
      <c r="B3444" s="50"/>
      <c r="C3444" s="27"/>
      <c r="D3444" s="27"/>
      <c r="E3444" s="27"/>
      <c r="F3444" s="27"/>
      <c r="G3444" s="27"/>
      <c r="H3444" s="27"/>
      <c r="I3444" s="27"/>
      <c r="J3444" s="27"/>
      <c r="K3444" s="27"/>
      <c r="L3444" s="27"/>
      <c r="M3444" s="27"/>
      <c r="N3444" s="27"/>
      <c r="O3444" s="27"/>
      <c r="P3444" s="27"/>
      <c r="Q3444" s="27"/>
      <c r="R3444" s="27"/>
      <c r="S3444" s="27"/>
      <c r="T3444" s="27"/>
      <c r="U3444" s="27"/>
      <c r="V3444" s="27"/>
      <c r="W3444" s="7" t="s">
        <v>36</v>
      </c>
      <c r="X3444" s="18" t="str">
        <f t="shared" ref="X3444" si="5197">IF(X3443&lt;&gt;"",X3443+1,IF(WEEKDAY(X3440,2)=4,DATE(YEAR(X3440),MONTH(X3440),1),""))</f>
        <v/>
      </c>
      <c r="Y3444" s="18">
        <f t="shared" si="5188"/>
        <v>42740</v>
      </c>
      <c r="Z3444" s="18">
        <f t="shared" si="5189"/>
        <v>42747</v>
      </c>
      <c r="AA3444" s="18">
        <f t="shared" si="5190"/>
        <v>42754</v>
      </c>
      <c r="AB3444" s="18">
        <f t="shared" ref="AB3444" si="5198">IF(AB3443&lt;&gt;"",IF(EOMONTH(X3440,0)&gt;AB3443,AB3443+1,""),"")</f>
        <v>42761</v>
      </c>
      <c r="AC3444" s="18" t="str">
        <f t="shared" ref="AC3444" si="5199">IF(AC3443&lt;&gt;"",IF(EOMONTH(Y3440,0)&gt;AC3443,AC3443+1,""),"")</f>
        <v/>
      </c>
    </row>
    <row r="3445" spans="1:29" ht="11.25" customHeight="1">
      <c r="A3445" s="50"/>
      <c r="B3445" s="50"/>
      <c r="C3445" s="27"/>
      <c r="D3445" s="27"/>
      <c r="E3445" s="31"/>
      <c r="F3445" s="31"/>
      <c r="G3445" s="31"/>
      <c r="H3445" s="31"/>
      <c r="I3445" s="31"/>
      <c r="J3445" s="31"/>
      <c r="K3445" s="31"/>
      <c r="L3445" s="27"/>
      <c r="M3445" s="27"/>
      <c r="N3445" s="27"/>
      <c r="O3445" s="27"/>
      <c r="P3445" s="27"/>
      <c r="Q3445" s="27"/>
      <c r="R3445" s="27"/>
      <c r="S3445" s="27"/>
      <c r="T3445" s="27"/>
      <c r="U3445" s="27"/>
      <c r="V3445" s="27"/>
      <c r="W3445" s="7" t="s">
        <v>37</v>
      </c>
      <c r="X3445" s="18" t="str">
        <f t="shared" ref="X3445" si="5200">IF(X3444&lt;&gt;"",X3444+1,IF(WEEKDAY(X3440,2)=5,DATE(YEAR(X3440),MONTH(X3440),1),""))</f>
        <v/>
      </c>
      <c r="Y3445" s="18">
        <f t="shared" si="5188"/>
        <v>42741</v>
      </c>
      <c r="Z3445" s="18">
        <f t="shared" si="5189"/>
        <v>42748</v>
      </c>
      <c r="AA3445" s="18">
        <f t="shared" si="5190"/>
        <v>42755</v>
      </c>
      <c r="AB3445" s="18">
        <f t="shared" ref="AB3445" si="5201">IF(AB3444&lt;&gt;"",IF(EOMONTH(X3440,0)&gt;AB3444,AB3444+1,""),"")</f>
        <v>42762</v>
      </c>
      <c r="AC3445" s="18" t="str">
        <f t="shared" ref="AC3445" si="5202">IF(AC3444&lt;&gt;"",IF(EOMONTH(Y3440,0)&gt;AC3444,AC3444+1,""),"")</f>
        <v/>
      </c>
    </row>
    <row r="3446" spans="1:29" ht="11.25" customHeight="1">
      <c r="A3446" s="48" t="str">
        <f>IF(COUNTIF($AE$18:$AE$60,A3440)=1,VLOOKUP(A3440,$AE$18:$AF$60,2,0),"")</f>
        <v/>
      </c>
      <c r="B3446" s="48"/>
      <c r="C3446" s="27"/>
      <c r="D3446" s="27"/>
      <c r="E3446" s="31"/>
      <c r="F3446" s="31"/>
      <c r="G3446" s="31"/>
      <c r="H3446" s="31"/>
      <c r="I3446" s="31"/>
      <c r="J3446" s="31"/>
      <c r="K3446" s="31"/>
      <c r="L3446" s="27"/>
      <c r="M3446" s="27"/>
      <c r="N3446" s="27"/>
      <c r="O3446" s="27"/>
      <c r="P3446" s="27"/>
      <c r="Q3446" s="27"/>
      <c r="R3446" s="27"/>
      <c r="S3446" s="27"/>
      <c r="T3446" s="27"/>
      <c r="U3446" s="27"/>
      <c r="V3446" s="27"/>
      <c r="W3446" s="7" t="s">
        <v>38</v>
      </c>
      <c r="X3446" s="18" t="str">
        <f t="shared" ref="X3446" si="5203">IF(X3445&lt;&gt;"",X3445+1,IF(WEEKDAY(X3440,2)=6,DATE(YEAR(X3440),MONTH(X3440),1),""))</f>
        <v/>
      </c>
      <c r="Y3446" s="18">
        <f t="shared" si="5188"/>
        <v>42742</v>
      </c>
      <c r="Z3446" s="18">
        <f t="shared" si="5189"/>
        <v>42749</v>
      </c>
      <c r="AA3446" s="18">
        <f t="shared" si="5190"/>
        <v>42756</v>
      </c>
      <c r="AB3446" s="18">
        <f t="shared" ref="AB3446" si="5204">IF(AB3445&lt;&gt;"",IF(EOMONTH(X3440,0)&gt;AB3445,AB3445+1,""),"")</f>
        <v>42763</v>
      </c>
      <c r="AC3446" s="18" t="str">
        <f t="shared" ref="AC3446" si="5205">IF(AC3445&lt;&gt;"",IF(EOMONTH(Y3440,0)&gt;AC3445,AC3445+1,""),"")</f>
        <v/>
      </c>
    </row>
    <row r="3447" spans="1:29" ht="11.25" customHeight="1">
      <c r="A3447" s="49"/>
      <c r="B3447" s="49"/>
      <c r="C3447" s="29"/>
      <c r="D3447" s="29"/>
      <c r="E3447" s="29"/>
      <c r="F3447" s="29"/>
      <c r="G3447" s="29"/>
      <c r="H3447" s="29"/>
      <c r="I3447" s="29"/>
      <c r="J3447" s="29"/>
      <c r="K3447" s="29"/>
      <c r="L3447" s="29"/>
      <c r="M3447" s="29"/>
      <c r="N3447" s="29"/>
      <c r="O3447" s="29"/>
      <c r="P3447" s="29"/>
      <c r="Q3447" s="29"/>
      <c r="R3447" s="29"/>
      <c r="S3447" s="29"/>
      <c r="T3447" s="29"/>
      <c r="U3447" s="29"/>
      <c r="V3447" s="27"/>
      <c r="W3447" s="19" t="s">
        <v>38</v>
      </c>
      <c r="X3447" s="20">
        <f t="shared" ref="X3447" si="5206">IF(X3446&lt;&gt;"",X3446+1,IF(WEEKDAY(X3440,2)=7,DATE(YEAR(X3440),MONTH(X3440),1),""))</f>
        <v>42736</v>
      </c>
      <c r="Y3447" s="20">
        <f t="shared" si="5188"/>
        <v>42743</v>
      </c>
      <c r="Z3447" s="20">
        <f t="shared" si="5189"/>
        <v>42750</v>
      </c>
      <c r="AA3447" s="20">
        <f t="shared" si="5190"/>
        <v>42757</v>
      </c>
      <c r="AB3447" s="20">
        <f t="shared" ref="AB3447" si="5207">IF(AB3446&lt;&gt;"",IF(EOMONTH(X3440,0)&gt;AB3446,AB3446+1,""),"")</f>
        <v>42764</v>
      </c>
      <c r="AC3447" s="20" t="str">
        <f t="shared" ref="AC3447" si="5208">IF(AC3446&lt;&gt;"",IF(EOMONTH(Y3440,0)&gt;AC3446,AC3446+1,""),"")</f>
        <v/>
      </c>
    </row>
    <row r="3448" spans="1:29" ht="11.25" customHeight="1">
      <c r="A3448" s="25"/>
      <c r="B3448" s="25"/>
      <c r="C3448" s="27"/>
      <c r="D3448" s="27"/>
      <c r="E3448" s="27"/>
      <c r="F3448" s="27"/>
      <c r="G3448" s="27"/>
      <c r="H3448" s="27"/>
      <c r="I3448" s="27"/>
      <c r="J3448" s="27"/>
      <c r="K3448" s="27"/>
      <c r="L3448" s="27"/>
      <c r="M3448" s="27"/>
      <c r="N3448" s="27"/>
      <c r="O3448" s="27"/>
      <c r="P3448" s="27"/>
      <c r="Q3448" s="27"/>
      <c r="R3448" s="27"/>
      <c r="S3448" s="27"/>
      <c r="T3448" s="27"/>
      <c r="U3448" s="27"/>
      <c r="V3448" s="27"/>
      <c r="W3448" s="7"/>
      <c r="X3448" s="7"/>
      <c r="Y3448" s="7"/>
      <c r="Z3448" s="7"/>
      <c r="AA3448" s="7"/>
      <c r="AB3448" s="7"/>
      <c r="AC3448" s="27"/>
    </row>
    <row r="3449" spans="1:29" ht="11.25" customHeight="1">
      <c r="A3449" s="56">
        <f t="shared" ref="A3449" si="5209">A3440+1</f>
        <v>42743</v>
      </c>
      <c r="B3449" s="56"/>
      <c r="C3449" s="27"/>
      <c r="D3449" s="27"/>
      <c r="E3449" s="27"/>
      <c r="F3449" s="27"/>
      <c r="G3449" s="27"/>
      <c r="H3449" s="27"/>
      <c r="I3449" s="27"/>
      <c r="J3449" s="27"/>
      <c r="K3449" s="27"/>
      <c r="L3449" s="27"/>
      <c r="M3449" s="27"/>
      <c r="N3449" s="27"/>
      <c r="O3449" s="27"/>
      <c r="P3449" s="27"/>
      <c r="Q3449" s="27"/>
      <c r="R3449" s="27"/>
      <c r="S3449" s="27"/>
      <c r="T3449" s="27"/>
      <c r="U3449" s="27"/>
      <c r="V3449" s="27"/>
      <c r="X3449" s="47">
        <f t="shared" ref="X3449" si="5210">DATE(YEAR(X3440),MONTH(X3440)+1,1)</f>
        <v>42767</v>
      </c>
      <c r="Y3449" s="47"/>
      <c r="Z3449" s="47"/>
      <c r="AA3449" s="47"/>
      <c r="AB3449" s="47"/>
      <c r="AC3449" s="18" t="str">
        <f t="shared" ref="AC3449" si="5211">IF(AB3456&lt;&gt;"",IF(EOMONTH(Y3449,0)&gt;AB3456,AB3456+1,""),"")</f>
        <v/>
      </c>
    </row>
    <row r="3450" spans="1:29" ht="11.25" customHeight="1">
      <c r="A3450" s="56"/>
      <c r="B3450" s="56"/>
      <c r="C3450" s="27"/>
      <c r="D3450" s="27"/>
      <c r="E3450" s="27"/>
      <c r="F3450" s="27"/>
      <c r="G3450" s="27"/>
      <c r="H3450" s="27"/>
      <c r="I3450" s="27"/>
      <c r="J3450" s="27"/>
      <c r="K3450" s="27"/>
      <c r="L3450" s="27"/>
      <c r="M3450" s="27"/>
      <c r="N3450" s="27"/>
      <c r="O3450" s="27"/>
      <c r="P3450" s="27"/>
      <c r="Q3450" s="27"/>
      <c r="R3450" s="27"/>
      <c r="S3450" s="27"/>
      <c r="T3450" s="27"/>
      <c r="U3450" s="27"/>
      <c r="V3450" s="27"/>
      <c r="W3450" s="7" t="s">
        <v>35</v>
      </c>
      <c r="X3450" s="18" t="str">
        <f t="shared" ref="X3450" si="5212">IF(WEEKDAY(X3449,2)=1,DATE(YEAR(X3449),MONTH(X3449),1),"")</f>
        <v/>
      </c>
      <c r="Y3450" s="18">
        <f t="shared" ref="Y3450:AA3450" si="5213">X3456+1</f>
        <v>42772</v>
      </c>
      <c r="Z3450" s="18">
        <f t="shared" si="5213"/>
        <v>42779</v>
      </c>
      <c r="AA3450" s="18">
        <f t="shared" si="5213"/>
        <v>42786</v>
      </c>
      <c r="AB3450" s="18">
        <f t="shared" ref="AB3450" si="5214">IF(AA3456&lt;&gt;"",IF(EOMONTH(X3449,0)&gt;AA3456,AA3456+1,""),"")</f>
        <v>42793</v>
      </c>
      <c r="AC3450" s="18" t="str">
        <f t="shared" ref="AC3450" si="5215">IF(AB3456&lt;&gt;"",IF(EOMONTH(X3449,0)&gt;AB3456,AB3456+1,""),"")</f>
        <v/>
      </c>
    </row>
    <row r="3451" spans="1:29" ht="11.25" customHeight="1">
      <c r="A3451" s="56"/>
      <c r="B3451" s="56"/>
      <c r="C3451" s="27"/>
      <c r="D3451" s="27"/>
      <c r="E3451" s="27"/>
      <c r="F3451" s="27"/>
      <c r="G3451" s="27"/>
      <c r="H3451" s="27"/>
      <c r="I3451" s="27"/>
      <c r="J3451" s="27"/>
      <c r="K3451" s="27"/>
      <c r="L3451" s="27"/>
      <c r="M3451" s="27"/>
      <c r="N3451" s="27"/>
      <c r="O3451" s="27"/>
      <c r="P3451" s="27"/>
      <c r="Q3451" s="27"/>
      <c r="R3451" s="27"/>
      <c r="S3451" s="27"/>
      <c r="T3451" s="27"/>
      <c r="U3451" s="27"/>
      <c r="V3451" s="27"/>
      <c r="W3451" s="7" t="s">
        <v>36</v>
      </c>
      <c r="X3451" s="18" t="str">
        <f t="shared" ref="X3451" si="5216">IF(X3450&lt;&gt;"",X3450+1,IF(WEEKDAY(X3449,2)=2,DATE(YEAR(X3449),MONTH(X3449),1),""))</f>
        <v/>
      </c>
      <c r="Y3451" s="18">
        <f t="shared" ref="Y3451" si="5217">Y3450+1</f>
        <v>42773</v>
      </c>
      <c r="Z3451" s="18">
        <f t="shared" ref="Z3451" si="5218">Z3450+1</f>
        <v>42780</v>
      </c>
      <c r="AA3451" s="18">
        <f t="shared" ref="AA3451" si="5219">AA3450+1</f>
        <v>42787</v>
      </c>
      <c r="AB3451" s="18">
        <f t="shared" ref="AB3451" si="5220">IF(AB3450&lt;&gt;"",IF(EOMONTH(X3449,0)&gt;AB3450,AB3450+1,""),"")</f>
        <v>42794</v>
      </c>
      <c r="AC3451" s="18" t="str">
        <f t="shared" ref="AC3451" si="5221">IF(AC3450&lt;&gt;"",IF(EOMONTH(Y3449,0)&gt;AC3450,AC3450+1,""),"")</f>
        <v/>
      </c>
    </row>
    <row r="3452" spans="1:29" ht="11.25" customHeight="1">
      <c r="A3452" s="56"/>
      <c r="B3452" s="56"/>
      <c r="C3452" s="27"/>
      <c r="D3452" s="27"/>
      <c r="E3452" s="27"/>
      <c r="F3452" s="27"/>
      <c r="G3452" s="27"/>
      <c r="H3452" s="27"/>
      <c r="I3452" s="27"/>
      <c r="J3452" s="27"/>
      <c r="K3452" s="27"/>
      <c r="L3452" s="27"/>
      <c r="M3452" s="27"/>
      <c r="N3452" s="27"/>
      <c r="O3452" s="27"/>
      <c r="P3452" s="27"/>
      <c r="Q3452" s="27"/>
      <c r="R3452" s="27"/>
      <c r="S3452" s="27"/>
      <c r="T3452" s="27"/>
      <c r="U3452" s="27"/>
      <c r="V3452" s="7"/>
      <c r="W3452" s="7" t="s">
        <v>35</v>
      </c>
      <c r="X3452" s="18">
        <f t="shared" ref="X3452" si="5222">IF(X3451&lt;&gt;"",X3451+1,IF(WEEKDAY(X3449,2)=3,DATE(YEAR(X3449),MONTH(X3449),1),""))</f>
        <v>42767</v>
      </c>
      <c r="Y3452" s="18">
        <f t="shared" ref="Y3452:AA3452" si="5223">Y3451+1</f>
        <v>42774</v>
      </c>
      <c r="Z3452" s="18">
        <f t="shared" si="5223"/>
        <v>42781</v>
      </c>
      <c r="AA3452" s="18">
        <f t="shared" si="5223"/>
        <v>42788</v>
      </c>
      <c r="AB3452" s="18" t="str">
        <f t="shared" ref="AB3452" si="5224">IF(AB3451&lt;&gt;"",IF(EOMONTH(X3449,0)&gt;AB3451,AB3451+1,""),"")</f>
        <v/>
      </c>
      <c r="AC3452" s="18" t="str">
        <f t="shared" ref="AC3452" si="5225">IF(AC3451&lt;&gt;"",IF(EOMONTH(Y3449,0)&gt;AC3451,AC3451+1,""),"")</f>
        <v/>
      </c>
    </row>
    <row r="3453" spans="1:29" ht="11.25" customHeight="1">
      <c r="A3453" s="50">
        <f t="shared" ref="A3453" si="5226">A3449</f>
        <v>42743</v>
      </c>
      <c r="B3453" s="50"/>
      <c r="C3453" s="27"/>
      <c r="D3453" s="27"/>
      <c r="E3453" s="27"/>
      <c r="F3453" s="27"/>
      <c r="G3453" s="27"/>
      <c r="H3453" s="27"/>
      <c r="I3453" s="27"/>
      <c r="J3453" s="27"/>
      <c r="K3453" s="27"/>
      <c r="L3453" s="27"/>
      <c r="M3453" s="27"/>
      <c r="N3453" s="27"/>
      <c r="O3453" s="27"/>
      <c r="P3453" s="27"/>
      <c r="Q3453" s="27"/>
      <c r="R3453" s="27"/>
      <c r="S3453" s="27"/>
      <c r="T3453" s="27"/>
      <c r="U3453" s="27"/>
      <c r="V3453" s="7"/>
      <c r="W3453" s="7" t="s">
        <v>36</v>
      </c>
      <c r="X3453" s="18">
        <f t="shared" ref="X3453" si="5227">IF(X3452&lt;&gt;"",X3452+1,IF(WEEKDAY(X3449,2)=4,DATE(YEAR(X3449),MONTH(X3449),1),""))</f>
        <v>42768</v>
      </c>
      <c r="Y3453" s="18">
        <f t="shared" ref="Y3453:AA3453" si="5228">Y3452+1</f>
        <v>42775</v>
      </c>
      <c r="Z3453" s="18">
        <f t="shared" si="5228"/>
        <v>42782</v>
      </c>
      <c r="AA3453" s="18">
        <f t="shared" si="5228"/>
        <v>42789</v>
      </c>
      <c r="AB3453" s="18" t="str">
        <f t="shared" ref="AB3453" si="5229">IF(AB3452&lt;&gt;"",IF(EOMONTH(X3449,0)&gt;AB3452,AB3452+1,""),"")</f>
        <v/>
      </c>
      <c r="AC3453" s="18" t="str">
        <f t="shared" ref="AC3453" si="5230">IF(AC3452&lt;&gt;"",IF(EOMONTH(Y3449,0)&gt;AC3452,AC3452+1,""),"")</f>
        <v/>
      </c>
    </row>
    <row r="3454" spans="1:29" ht="11.25" customHeight="1">
      <c r="A3454" s="50"/>
      <c r="B3454" s="50"/>
      <c r="C3454" s="27"/>
      <c r="D3454" s="27"/>
      <c r="E3454" s="27"/>
      <c r="F3454" s="27"/>
      <c r="G3454" s="27"/>
      <c r="H3454" s="27"/>
      <c r="I3454" s="27"/>
      <c r="J3454" s="27"/>
      <c r="K3454" s="27"/>
      <c r="L3454" s="27"/>
      <c r="M3454" s="27"/>
      <c r="N3454" s="27"/>
      <c r="O3454" s="27"/>
      <c r="P3454" s="27"/>
      <c r="Q3454" s="27"/>
      <c r="R3454" s="27"/>
      <c r="S3454" s="27"/>
      <c r="T3454" s="27"/>
      <c r="U3454" s="27"/>
      <c r="V3454" s="7"/>
      <c r="W3454" s="7" t="s">
        <v>37</v>
      </c>
      <c r="X3454" s="18">
        <f t="shared" ref="X3454" si="5231">IF(X3453&lt;&gt;"",X3453+1,IF(WEEKDAY(X3449,2)=5,DATE(YEAR(X3449),MONTH(X3449),1),""))</f>
        <v>42769</v>
      </c>
      <c r="Y3454" s="18">
        <f t="shared" ref="Y3454:AA3454" si="5232">Y3453+1</f>
        <v>42776</v>
      </c>
      <c r="Z3454" s="18">
        <f t="shared" si="5232"/>
        <v>42783</v>
      </c>
      <c r="AA3454" s="18">
        <f t="shared" si="5232"/>
        <v>42790</v>
      </c>
      <c r="AB3454" s="18" t="str">
        <f t="shared" ref="AB3454" si="5233">IF(AB3453&lt;&gt;"",IF(EOMONTH(X3449,0)&gt;AB3453,AB3453+1,""),"")</f>
        <v/>
      </c>
      <c r="AC3454" s="18" t="str">
        <f t="shared" ref="AC3454" si="5234">IF(AC3453&lt;&gt;"",IF(EOMONTH(Y3449,0)&gt;AC3453,AC3453+1,""),"")</f>
        <v/>
      </c>
    </row>
    <row r="3455" spans="1:29" ht="11.25" customHeight="1">
      <c r="A3455" s="48" t="str">
        <f>IF(COUNTIF($AE$18:$AE$60,A3449)=1,VLOOKUP(A3449,$AE$18:$AF$60,2,0),"")</f>
        <v/>
      </c>
      <c r="B3455" s="48"/>
      <c r="C3455" s="27"/>
      <c r="D3455" s="27"/>
      <c r="E3455" s="27"/>
      <c r="F3455" s="27"/>
      <c r="G3455" s="27"/>
      <c r="H3455" s="27"/>
      <c r="I3455" s="27"/>
      <c r="J3455" s="27"/>
      <c r="K3455" s="27"/>
      <c r="L3455" s="27"/>
      <c r="M3455" s="27"/>
      <c r="N3455" s="27"/>
      <c r="O3455" s="27"/>
      <c r="P3455" s="27"/>
      <c r="Q3455" s="27"/>
      <c r="R3455" s="27"/>
      <c r="S3455" s="27"/>
      <c r="T3455" s="27"/>
      <c r="U3455" s="27"/>
      <c r="V3455" s="7"/>
      <c r="W3455" s="7" t="s">
        <v>38</v>
      </c>
      <c r="X3455" s="18">
        <f t="shared" ref="X3455" si="5235">IF(X3454&lt;&gt;"",X3454+1,IF(WEEKDAY(X3449,2)=6,DATE(YEAR(X3449),MONTH(X3449),1),""))</f>
        <v>42770</v>
      </c>
      <c r="Y3455" s="18">
        <f t="shared" ref="Y3455:AA3455" si="5236">Y3454+1</f>
        <v>42777</v>
      </c>
      <c r="Z3455" s="18">
        <f t="shared" si="5236"/>
        <v>42784</v>
      </c>
      <c r="AA3455" s="18">
        <f t="shared" si="5236"/>
        <v>42791</v>
      </c>
      <c r="AB3455" s="18" t="str">
        <f t="shared" ref="AB3455" si="5237">IF(AB3454&lt;&gt;"",IF(EOMONTH(X3449,0)&gt;AB3454,AB3454+1,""),"")</f>
        <v/>
      </c>
      <c r="AC3455" s="18" t="str">
        <f t="shared" ref="AC3455" si="5238">IF(AC3454&lt;&gt;"",IF(EOMONTH(Y3449,0)&gt;AC3454,AC3454+1,""),"")</f>
        <v/>
      </c>
    </row>
    <row r="3456" spans="1:29" ht="11.25" customHeight="1">
      <c r="A3456" s="49"/>
      <c r="B3456" s="49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7"/>
      <c r="W3456" s="19" t="s">
        <v>38</v>
      </c>
      <c r="X3456" s="20">
        <f t="shared" ref="X3456" si="5239">IF(X3455&lt;&gt;"",X3455+1,IF(WEEKDAY(X3449,2)=7,DATE(YEAR(X3449),MONTH(X3449),1),""))</f>
        <v>42771</v>
      </c>
      <c r="Y3456" s="20">
        <f t="shared" ref="Y3456:AA3456" si="5240">Y3455+1</f>
        <v>42778</v>
      </c>
      <c r="Z3456" s="20">
        <f t="shared" si="5240"/>
        <v>42785</v>
      </c>
      <c r="AA3456" s="20">
        <f t="shared" si="5240"/>
        <v>42792</v>
      </c>
      <c r="AB3456" s="20" t="str">
        <f t="shared" ref="AB3456" si="5241">IF(AB3455&lt;&gt;"",IF(EOMONTH(X3449,0)&gt;AB3455,AB3455+1,""),"")</f>
        <v/>
      </c>
      <c r="AC3456" s="20" t="str">
        <f t="shared" ref="AC3456" si="5242">IF(AC3455&lt;&gt;"",IF(EOMONTH(Y3449,0)&gt;AC3455,AC3455+1,""),"")</f>
        <v/>
      </c>
    </row>
    <row r="3457" spans="1:49" ht="33.75" customHeight="1">
      <c r="A3457" s="34"/>
      <c r="B3457" s="34"/>
      <c r="C3457" s="35"/>
      <c r="D3457" s="35"/>
      <c r="E3457" s="35"/>
      <c r="F3457" s="35"/>
      <c r="G3457" s="35"/>
      <c r="H3457" s="35"/>
      <c r="I3457" s="35"/>
      <c r="J3457" s="35"/>
      <c r="K3457" s="35"/>
      <c r="L3457" s="35"/>
      <c r="M3457" s="67"/>
      <c r="N3457" s="67"/>
      <c r="O3457" s="67"/>
      <c r="P3457" s="67"/>
      <c r="Q3457" s="67"/>
      <c r="R3457" s="67"/>
      <c r="S3457" s="67"/>
      <c r="T3457" s="67"/>
      <c r="U3457" s="67"/>
      <c r="V3457" s="67"/>
      <c r="W3457" s="67"/>
      <c r="X3457" s="67"/>
      <c r="Y3457" s="67"/>
      <c r="Z3457" s="68"/>
      <c r="AA3457" s="68"/>
      <c r="AB3457" s="68"/>
      <c r="AC3457" s="68"/>
      <c r="AL3457" s="3"/>
      <c r="AM3457" s="3"/>
      <c r="AN3457" s="3"/>
      <c r="AO3457" s="3"/>
      <c r="AP3457" s="3"/>
      <c r="AQ3457" s="3"/>
      <c r="AR3457" s="3"/>
      <c r="AS3457" s="3"/>
      <c r="AT3457" s="3"/>
      <c r="AU3457" s="3"/>
      <c r="AV3457" s="3"/>
      <c r="AW3457" s="3"/>
    </row>
    <row r="3458" spans="1:49" ht="11.25" customHeight="1">
      <c r="A3458" s="36"/>
      <c r="B3458" s="36"/>
      <c r="C3458" s="36"/>
      <c r="D3458" s="36"/>
      <c r="E3458" s="36"/>
      <c r="F3458" s="36"/>
      <c r="G3458" s="36"/>
      <c r="H3458" s="36"/>
      <c r="I3458" s="36"/>
      <c r="J3458" s="36"/>
      <c r="K3458" s="36"/>
      <c r="L3458" s="36"/>
      <c r="M3458" s="7"/>
      <c r="N3458" s="7"/>
      <c r="O3458" s="7"/>
      <c r="P3458" s="7"/>
      <c r="Q3458" s="7"/>
      <c r="R3458" s="7"/>
      <c r="S3458" s="7"/>
      <c r="T3458" s="7"/>
      <c r="U3458" s="7"/>
      <c r="V3458" s="7"/>
      <c r="W3458" s="7"/>
      <c r="X3458" s="7"/>
      <c r="Y3458" s="7"/>
      <c r="Z3458" s="7"/>
      <c r="AA3458" s="7"/>
      <c r="AB3458" s="7"/>
      <c r="AC3458" s="7"/>
      <c r="AL3458" s="3"/>
      <c r="AM3458" s="3"/>
      <c r="AN3458" s="3"/>
      <c r="AO3458" s="3"/>
      <c r="AP3458" s="3"/>
      <c r="AQ3458" s="3"/>
      <c r="AR3458" s="3"/>
      <c r="AS3458" s="3"/>
      <c r="AT3458" s="3"/>
      <c r="AU3458" s="3"/>
      <c r="AV3458" s="3"/>
      <c r="AW3458" s="3"/>
    </row>
    <row r="3459" spans="1:49" ht="11.25" customHeight="1">
      <c r="A3459" s="59">
        <f>AD2</f>
        <v>42370</v>
      </c>
      <c r="B3459" s="59"/>
      <c r="C3459" s="59"/>
      <c r="D3459" s="59"/>
      <c r="E3459" s="59"/>
      <c r="F3459" s="59"/>
      <c r="G3459" s="59"/>
      <c r="H3459" s="59"/>
      <c r="I3459" s="59"/>
      <c r="J3459" s="59"/>
      <c r="K3459" s="59"/>
      <c r="L3459" s="59"/>
      <c r="M3459" s="7"/>
      <c r="N3459" s="7"/>
      <c r="O3459" s="7"/>
      <c r="P3459" s="7"/>
      <c r="Q3459" s="7"/>
      <c r="R3459" s="7"/>
      <c r="S3459" s="7"/>
      <c r="T3459" s="7"/>
      <c r="U3459" s="7"/>
      <c r="V3459" s="7"/>
      <c r="W3459" s="7"/>
      <c r="X3459" s="7"/>
      <c r="Y3459" s="7"/>
      <c r="Z3459" s="7"/>
      <c r="AA3459" s="7"/>
      <c r="AB3459" s="7"/>
      <c r="AC3459" s="7"/>
      <c r="AL3459" s="3"/>
      <c r="AM3459" s="3"/>
      <c r="AN3459" s="3"/>
      <c r="AO3459" s="3"/>
      <c r="AP3459" s="3"/>
      <c r="AQ3459" s="3"/>
      <c r="AR3459" s="3"/>
      <c r="AS3459" s="3"/>
      <c r="AT3459" s="3"/>
      <c r="AU3459" s="3"/>
      <c r="AV3459" s="3"/>
      <c r="AW3459" s="3"/>
    </row>
    <row r="3460" spans="1:49" ht="11.25" customHeight="1">
      <c r="A3460" s="60"/>
      <c r="B3460" s="60"/>
      <c r="C3460" s="60"/>
      <c r="D3460" s="60"/>
      <c r="E3460" s="60"/>
      <c r="F3460" s="60"/>
      <c r="G3460" s="60"/>
      <c r="H3460" s="60"/>
      <c r="I3460" s="60"/>
      <c r="J3460" s="60"/>
      <c r="K3460" s="60"/>
      <c r="L3460" s="60"/>
      <c r="M3460" s="7"/>
      <c r="N3460" s="7"/>
      <c r="O3460" s="7"/>
      <c r="P3460" s="7"/>
      <c r="Q3460" s="7"/>
      <c r="R3460" s="7"/>
      <c r="S3460" s="7"/>
      <c r="T3460" s="7"/>
      <c r="U3460" s="7"/>
      <c r="V3460" s="7"/>
      <c r="W3460" s="7"/>
      <c r="X3460" s="7"/>
      <c r="Y3460" s="7"/>
      <c r="Z3460" s="7"/>
      <c r="AA3460" s="7"/>
      <c r="AB3460" s="7"/>
      <c r="AC3460" s="7"/>
      <c r="AL3460" s="3"/>
      <c r="AM3460" s="3"/>
      <c r="AN3460" s="3"/>
      <c r="AO3460" s="3"/>
      <c r="AP3460" s="3"/>
      <c r="AQ3460" s="3"/>
      <c r="AR3460" s="3"/>
      <c r="AS3460" s="3"/>
      <c r="AT3460" s="3"/>
      <c r="AU3460" s="3"/>
      <c r="AV3460" s="3"/>
      <c r="AW3460" s="3"/>
    </row>
    <row r="3461" spans="1:49" ht="11.25" customHeight="1">
      <c r="A3461" s="60"/>
      <c r="B3461" s="60"/>
      <c r="C3461" s="60"/>
      <c r="D3461" s="60"/>
      <c r="E3461" s="60"/>
      <c r="F3461" s="60"/>
      <c r="G3461" s="60"/>
      <c r="H3461" s="60"/>
      <c r="I3461" s="60"/>
      <c r="J3461" s="60"/>
      <c r="K3461" s="60"/>
      <c r="L3461" s="60"/>
      <c r="M3461" s="7"/>
      <c r="N3461" s="7"/>
      <c r="O3461" s="7"/>
      <c r="P3461" s="7"/>
      <c r="Q3461" s="7"/>
      <c r="R3461" s="7"/>
      <c r="S3461" s="7"/>
      <c r="T3461" s="7"/>
      <c r="U3461" s="7"/>
      <c r="V3461" s="7"/>
      <c r="W3461" s="7"/>
      <c r="X3461" s="7"/>
      <c r="Y3461" s="7"/>
      <c r="Z3461" s="7"/>
      <c r="AA3461" s="7"/>
      <c r="AB3461" s="7"/>
      <c r="AC3461" s="7"/>
      <c r="AL3461" s="3"/>
      <c r="AM3461" s="3"/>
      <c r="AN3461" s="3"/>
      <c r="AO3461" s="3"/>
      <c r="AP3461" s="3"/>
      <c r="AQ3461" s="3"/>
      <c r="AR3461" s="3"/>
      <c r="AS3461" s="3"/>
      <c r="AT3461" s="3"/>
      <c r="AU3461" s="3"/>
      <c r="AV3461" s="3"/>
      <c r="AW3461" s="3"/>
    </row>
    <row r="3462" spans="1:49" ht="11.25" customHeight="1">
      <c r="A3462" s="60"/>
      <c r="B3462" s="60"/>
      <c r="C3462" s="60"/>
      <c r="D3462" s="60"/>
      <c r="E3462" s="60"/>
      <c r="F3462" s="60"/>
      <c r="G3462" s="60"/>
      <c r="H3462" s="60"/>
      <c r="I3462" s="60"/>
      <c r="J3462" s="60"/>
      <c r="K3462" s="60"/>
      <c r="L3462" s="60"/>
      <c r="M3462" s="7"/>
      <c r="N3462" s="7"/>
      <c r="O3462" s="7"/>
      <c r="P3462" s="7"/>
      <c r="Q3462" s="7"/>
      <c r="R3462" s="7"/>
      <c r="S3462" s="7"/>
      <c r="T3462" s="7"/>
      <c r="U3462" s="7"/>
      <c r="V3462" s="7"/>
      <c r="W3462" s="7"/>
      <c r="X3462" s="7"/>
      <c r="Y3462" s="7"/>
      <c r="Z3462" s="7"/>
      <c r="AA3462" s="7"/>
      <c r="AB3462" s="7"/>
      <c r="AC3462" s="7"/>
      <c r="AL3462" s="3"/>
      <c r="AM3462" s="3"/>
      <c r="AN3462" s="3"/>
      <c r="AO3462" s="3"/>
      <c r="AP3462" s="3"/>
      <c r="AQ3462" s="3"/>
      <c r="AR3462" s="3"/>
      <c r="AS3462" s="3"/>
      <c r="AT3462" s="3"/>
      <c r="AU3462" s="3"/>
      <c r="AV3462" s="3"/>
      <c r="AW3462" s="3"/>
    </row>
    <row r="3463" spans="1:49" ht="11.25" customHeight="1">
      <c r="A3463" s="61"/>
      <c r="B3463" s="61"/>
      <c r="C3463" s="61"/>
      <c r="D3463" s="61"/>
      <c r="E3463" s="61"/>
      <c r="F3463" s="61"/>
      <c r="G3463" s="61"/>
      <c r="H3463" s="61"/>
      <c r="I3463" s="61"/>
      <c r="J3463" s="61"/>
      <c r="K3463" s="61"/>
      <c r="L3463" s="61"/>
      <c r="M3463" s="7"/>
      <c r="N3463" s="7"/>
      <c r="O3463" s="7"/>
      <c r="P3463" s="7"/>
      <c r="Q3463" s="7"/>
      <c r="R3463" s="7"/>
      <c r="S3463" s="7"/>
      <c r="T3463" s="7"/>
      <c r="U3463" s="7"/>
      <c r="V3463" s="7"/>
      <c r="W3463" s="7"/>
      <c r="X3463" s="7"/>
      <c r="Y3463" s="7"/>
      <c r="Z3463" s="7"/>
      <c r="AA3463" s="7"/>
      <c r="AB3463" s="7"/>
      <c r="AC3463" s="7"/>
      <c r="AL3463" s="3"/>
      <c r="AM3463" s="3"/>
      <c r="AN3463" s="3"/>
      <c r="AO3463" s="3"/>
      <c r="AP3463" s="3"/>
      <c r="AQ3463" s="3"/>
      <c r="AR3463" s="3"/>
      <c r="AS3463" s="3"/>
      <c r="AT3463" s="3"/>
      <c r="AU3463" s="3"/>
      <c r="AV3463" s="3"/>
      <c r="AW3463" s="3"/>
    </row>
    <row r="3464" spans="1:49" ht="11.25" customHeight="1">
      <c r="A3464" s="37"/>
      <c r="B3464" s="37"/>
      <c r="C3464" s="36"/>
      <c r="D3464" s="36"/>
      <c r="E3464" s="36"/>
      <c r="F3464" s="36"/>
      <c r="G3464" s="36"/>
      <c r="H3464" s="36"/>
      <c r="I3464" s="36"/>
      <c r="J3464" s="36"/>
      <c r="K3464" s="36"/>
      <c r="L3464" s="36"/>
      <c r="M3464" s="7"/>
      <c r="N3464" s="7"/>
      <c r="O3464" s="7"/>
      <c r="P3464" s="7"/>
      <c r="Q3464" s="7"/>
      <c r="R3464" s="7"/>
      <c r="S3464" s="7"/>
      <c r="T3464" s="7"/>
      <c r="U3464" s="7"/>
      <c r="V3464" s="7"/>
      <c r="W3464" s="7"/>
      <c r="X3464" s="7"/>
      <c r="Y3464" s="7"/>
      <c r="Z3464" s="7"/>
      <c r="AA3464" s="7"/>
      <c r="AB3464" s="7"/>
      <c r="AC3464" s="7"/>
      <c r="AL3464" s="3"/>
      <c r="AM3464" s="3"/>
      <c r="AN3464" s="3"/>
      <c r="AO3464" s="3"/>
      <c r="AP3464" s="3"/>
      <c r="AQ3464" s="3"/>
      <c r="AR3464" s="3"/>
      <c r="AS3464" s="3"/>
      <c r="AT3464" s="3"/>
      <c r="AU3464" s="3"/>
      <c r="AV3464" s="3"/>
      <c r="AW3464" s="3"/>
    </row>
    <row r="3465" spans="1:49" ht="11.25" customHeight="1">
      <c r="A3465" s="38"/>
      <c r="D3465" s="36"/>
      <c r="E3465" s="36"/>
      <c r="F3465" s="36"/>
      <c r="G3465" s="36"/>
      <c r="H3465" s="36"/>
      <c r="I3465" s="36"/>
      <c r="J3465" s="36"/>
      <c r="K3465" s="36"/>
      <c r="L3465" s="36"/>
      <c r="M3465" s="7"/>
      <c r="N3465" s="7"/>
      <c r="O3465" s="7"/>
      <c r="P3465" s="7"/>
      <c r="Q3465" s="7"/>
      <c r="R3465" s="7"/>
      <c r="S3465" s="7"/>
      <c r="T3465" s="7"/>
      <c r="U3465" s="7"/>
      <c r="V3465" s="7"/>
      <c r="W3465" s="7"/>
      <c r="X3465" s="7"/>
      <c r="Y3465" s="7"/>
      <c r="Z3465" s="7"/>
      <c r="AA3465" s="7"/>
      <c r="AB3465" s="7"/>
      <c r="AC3465" s="7"/>
      <c r="AL3465" s="3"/>
      <c r="AM3465" s="3"/>
      <c r="AN3465" s="3"/>
      <c r="AO3465" s="3"/>
      <c r="AP3465" s="3"/>
      <c r="AQ3465" s="3"/>
      <c r="AR3465" s="3"/>
      <c r="AS3465" s="3"/>
      <c r="AT3465" s="3"/>
      <c r="AU3465" s="3"/>
      <c r="AV3465" s="3"/>
      <c r="AW3465" s="3"/>
    </row>
    <row r="3466" spans="1:49" ht="11.25" customHeight="1">
      <c r="A3466" s="38"/>
      <c r="B3466" s="62" t="s">
        <v>54</v>
      </c>
      <c r="C3466" s="62"/>
      <c r="D3466" s="62"/>
      <c r="E3466" s="62"/>
      <c r="F3466" s="63"/>
      <c r="G3466" s="63"/>
      <c r="H3466" s="63"/>
      <c r="I3466" s="63"/>
      <c r="J3466" s="63"/>
      <c r="K3466" s="63"/>
      <c r="L3466" s="36"/>
      <c r="M3466" s="7"/>
      <c r="N3466" s="7"/>
      <c r="O3466" s="7"/>
      <c r="P3466" s="7"/>
      <c r="Q3466" s="7"/>
      <c r="R3466" s="7"/>
      <c r="S3466" s="7"/>
      <c r="T3466" s="7"/>
      <c r="U3466" s="7"/>
      <c r="V3466" s="7"/>
      <c r="W3466" s="7"/>
      <c r="X3466" s="7"/>
      <c r="Y3466" s="7"/>
      <c r="Z3466" s="7"/>
      <c r="AA3466" s="7"/>
      <c r="AB3466" s="7"/>
      <c r="AC3466" s="7"/>
      <c r="AL3466" s="3"/>
      <c r="AM3466" s="3"/>
      <c r="AN3466" s="3"/>
      <c r="AO3466" s="3"/>
      <c r="AP3466" s="3"/>
      <c r="AQ3466" s="3"/>
      <c r="AR3466" s="3"/>
      <c r="AS3466" s="3"/>
      <c r="AT3466" s="3"/>
      <c r="AU3466" s="3"/>
      <c r="AV3466" s="3"/>
      <c r="AW3466" s="3"/>
    </row>
    <row r="3467" spans="1:49" ht="11.25" customHeight="1">
      <c r="A3467" s="36"/>
      <c r="B3467" s="62"/>
      <c r="C3467" s="62"/>
      <c r="D3467" s="62"/>
      <c r="E3467" s="62"/>
      <c r="F3467" s="64"/>
      <c r="G3467" s="64"/>
      <c r="H3467" s="64"/>
      <c r="I3467" s="64"/>
      <c r="J3467" s="64"/>
      <c r="K3467" s="64"/>
      <c r="L3467" s="36"/>
      <c r="M3467" s="7"/>
      <c r="N3467" s="7"/>
      <c r="O3467" s="7"/>
      <c r="P3467" s="7"/>
      <c r="Q3467" s="7"/>
      <c r="R3467" s="7"/>
      <c r="S3467" s="7"/>
      <c r="T3467" s="7"/>
      <c r="U3467" s="7"/>
      <c r="V3467" s="7"/>
      <c r="W3467" s="7"/>
      <c r="X3467" s="7"/>
      <c r="Y3467" s="7"/>
      <c r="Z3467" s="7"/>
      <c r="AA3467" s="7"/>
      <c r="AB3467" s="7"/>
      <c r="AC3467" s="7"/>
      <c r="AL3467" s="3"/>
      <c r="AM3467" s="3"/>
      <c r="AN3467" s="3"/>
      <c r="AO3467" s="3"/>
      <c r="AP3467" s="3"/>
      <c r="AQ3467" s="3"/>
      <c r="AR3467" s="3"/>
      <c r="AS3467" s="3"/>
      <c r="AT3467" s="3"/>
      <c r="AU3467" s="3"/>
      <c r="AV3467" s="3"/>
      <c r="AW3467" s="3"/>
    </row>
    <row r="3468" spans="1:49" ht="11.25" customHeight="1">
      <c r="A3468" s="39"/>
      <c r="B3468" s="39"/>
      <c r="C3468" s="36"/>
      <c r="D3468" s="36"/>
      <c r="E3468" s="36"/>
      <c r="F3468" s="36"/>
      <c r="G3468" s="36"/>
      <c r="H3468" s="36"/>
      <c r="I3468" s="36"/>
      <c r="J3468" s="36"/>
      <c r="K3468" s="36"/>
      <c r="L3468" s="36"/>
      <c r="M3468" s="7"/>
      <c r="N3468" s="7"/>
      <c r="O3468" s="7"/>
      <c r="P3468" s="7"/>
      <c r="Q3468" s="7"/>
      <c r="R3468" s="7"/>
      <c r="S3468" s="7"/>
      <c r="T3468" s="7"/>
      <c r="U3468" s="7"/>
      <c r="V3468" s="7"/>
      <c r="W3468" s="7"/>
      <c r="X3468" s="7"/>
      <c r="Y3468" s="7"/>
      <c r="Z3468" s="7"/>
      <c r="AA3468" s="7"/>
      <c r="AB3468" s="7"/>
      <c r="AC3468" s="7"/>
      <c r="AL3468" s="3"/>
      <c r="AM3468" s="3"/>
      <c r="AN3468" s="3"/>
      <c r="AO3468" s="3"/>
      <c r="AP3468" s="3"/>
      <c r="AQ3468" s="3"/>
      <c r="AR3468" s="3"/>
      <c r="AS3468" s="3"/>
      <c r="AT3468" s="3"/>
      <c r="AU3468" s="3"/>
      <c r="AV3468" s="3"/>
      <c r="AW3468" s="3"/>
    </row>
    <row r="3469" spans="1:49" ht="11.25" customHeight="1">
      <c r="A3469" s="39"/>
      <c r="B3469" s="65" t="s">
        <v>55</v>
      </c>
      <c r="C3469" s="65"/>
      <c r="D3469" s="65"/>
      <c r="E3469" s="65"/>
      <c r="F3469" s="63"/>
      <c r="G3469" s="63"/>
      <c r="H3469" s="63"/>
      <c r="I3469" s="63"/>
      <c r="J3469" s="63"/>
      <c r="K3469" s="63"/>
      <c r="L3469" s="36"/>
      <c r="M3469" s="7"/>
      <c r="N3469" s="7"/>
      <c r="O3469" s="7"/>
      <c r="P3469" s="7"/>
      <c r="Q3469" s="7"/>
      <c r="R3469" s="7"/>
      <c r="S3469" s="7"/>
      <c r="T3469" s="7"/>
      <c r="U3469" s="7"/>
      <c r="V3469" s="7"/>
      <c r="W3469" s="7"/>
      <c r="X3469" s="7"/>
      <c r="Y3469" s="7"/>
      <c r="Z3469" s="7"/>
      <c r="AA3469" s="7"/>
      <c r="AB3469" s="7"/>
      <c r="AC3469" s="7"/>
      <c r="AL3469" s="3"/>
      <c r="AM3469" s="3"/>
      <c r="AN3469" s="3"/>
      <c r="AO3469" s="3"/>
      <c r="AP3469" s="3"/>
      <c r="AQ3469" s="3"/>
      <c r="AR3469" s="3"/>
      <c r="AS3469" s="3"/>
      <c r="AT3469" s="3"/>
      <c r="AU3469" s="3"/>
      <c r="AV3469" s="3"/>
      <c r="AW3469" s="3"/>
    </row>
    <row r="3470" spans="1:49" ht="11.25" customHeight="1">
      <c r="A3470" s="39"/>
      <c r="B3470" s="65"/>
      <c r="C3470" s="65"/>
      <c r="D3470" s="65"/>
      <c r="E3470" s="65"/>
      <c r="F3470" s="64"/>
      <c r="G3470" s="64"/>
      <c r="H3470" s="64"/>
      <c r="I3470" s="64"/>
      <c r="J3470" s="64"/>
      <c r="K3470" s="64"/>
      <c r="L3470" s="36"/>
      <c r="M3470" s="7"/>
      <c r="N3470" s="7"/>
      <c r="O3470" s="7"/>
      <c r="P3470" s="7"/>
      <c r="Q3470" s="7"/>
      <c r="R3470" s="7"/>
      <c r="S3470" s="7"/>
      <c r="T3470" s="7"/>
      <c r="U3470" s="7"/>
      <c r="V3470" s="7"/>
      <c r="W3470" s="7"/>
      <c r="X3470" s="7"/>
      <c r="Y3470" s="7"/>
      <c r="Z3470" s="7"/>
      <c r="AA3470" s="7"/>
      <c r="AB3470" s="7"/>
      <c r="AC3470" s="7"/>
      <c r="AL3470" s="3"/>
      <c r="AM3470" s="3"/>
      <c r="AN3470" s="3"/>
      <c r="AO3470" s="3"/>
      <c r="AP3470" s="3"/>
      <c r="AQ3470" s="3"/>
      <c r="AR3470" s="3"/>
      <c r="AS3470" s="3"/>
      <c r="AT3470" s="3"/>
      <c r="AU3470" s="3"/>
      <c r="AV3470" s="3"/>
      <c r="AW3470" s="3"/>
    </row>
    <row r="3471" spans="1:49" ht="11.25" customHeight="1">
      <c r="A3471" s="39"/>
      <c r="B3471" s="65"/>
      <c r="C3471" s="65"/>
      <c r="D3471" s="65"/>
      <c r="E3471" s="65"/>
      <c r="F3471" s="63"/>
      <c r="G3471" s="63"/>
      <c r="H3471" s="63"/>
      <c r="I3471" s="63"/>
      <c r="J3471" s="63"/>
      <c r="K3471" s="63"/>
      <c r="L3471" s="36"/>
      <c r="M3471" s="7"/>
      <c r="N3471" s="7"/>
      <c r="O3471" s="7"/>
      <c r="P3471" s="7"/>
      <c r="Q3471" s="7"/>
      <c r="R3471" s="7"/>
      <c r="S3471" s="7"/>
      <c r="T3471" s="7"/>
      <c r="U3471" s="7"/>
      <c r="V3471" s="7"/>
      <c r="W3471" s="7"/>
      <c r="X3471" s="7"/>
      <c r="Y3471" s="7"/>
      <c r="Z3471" s="7"/>
      <c r="AA3471" s="7"/>
      <c r="AB3471" s="7"/>
      <c r="AC3471" s="7"/>
      <c r="AL3471" s="3"/>
      <c r="AM3471" s="3"/>
      <c r="AN3471" s="3"/>
      <c r="AO3471" s="3"/>
      <c r="AP3471" s="3"/>
      <c r="AQ3471" s="3"/>
      <c r="AR3471" s="3"/>
      <c r="AS3471" s="3"/>
      <c r="AT3471" s="3"/>
      <c r="AU3471" s="3"/>
      <c r="AV3471" s="3"/>
      <c r="AW3471" s="3"/>
    </row>
    <row r="3472" spans="1:49" ht="11.25" customHeight="1">
      <c r="A3472" s="37"/>
      <c r="B3472" s="65"/>
      <c r="C3472" s="65"/>
      <c r="D3472" s="65"/>
      <c r="E3472" s="65"/>
      <c r="F3472" s="64"/>
      <c r="G3472" s="64"/>
      <c r="H3472" s="64"/>
      <c r="I3472" s="64"/>
      <c r="J3472" s="64"/>
      <c r="K3472" s="64"/>
      <c r="L3472" s="36"/>
      <c r="M3472" s="7"/>
      <c r="N3472" s="7"/>
      <c r="O3472" s="7"/>
      <c r="P3472" s="7"/>
      <c r="Q3472" s="7"/>
      <c r="R3472" s="7"/>
      <c r="S3472" s="7"/>
      <c r="T3472" s="7"/>
      <c r="U3472" s="7"/>
      <c r="V3472" s="7"/>
      <c r="W3472" s="7"/>
      <c r="X3472" s="7"/>
      <c r="Y3472" s="7"/>
      <c r="Z3472" s="7"/>
      <c r="AA3472" s="7"/>
      <c r="AB3472" s="7"/>
      <c r="AC3472" s="7"/>
      <c r="AL3472" s="3"/>
      <c r="AM3472" s="3"/>
      <c r="AN3472" s="3"/>
      <c r="AO3472" s="3"/>
      <c r="AP3472" s="3"/>
      <c r="AQ3472" s="3"/>
      <c r="AR3472" s="3"/>
      <c r="AS3472" s="3"/>
      <c r="AT3472" s="3"/>
      <c r="AU3472" s="3"/>
      <c r="AV3472" s="3"/>
      <c r="AW3472" s="3"/>
    </row>
    <row r="3473" spans="1:49" ht="11.25" customHeight="1">
      <c r="A3473" s="37"/>
      <c r="B3473" s="37"/>
      <c r="C3473" s="36"/>
      <c r="D3473" s="36"/>
      <c r="E3473" s="36"/>
      <c r="F3473" s="63"/>
      <c r="G3473" s="63"/>
      <c r="H3473" s="63"/>
      <c r="I3473" s="63"/>
      <c r="J3473" s="63"/>
      <c r="K3473" s="63"/>
      <c r="L3473" s="36"/>
      <c r="M3473" s="7"/>
      <c r="N3473" s="7"/>
      <c r="O3473" s="7"/>
      <c r="P3473" s="7"/>
      <c r="Q3473" s="7"/>
      <c r="R3473" s="7"/>
      <c r="S3473" s="7"/>
      <c r="T3473" s="7"/>
      <c r="U3473" s="7"/>
      <c r="V3473" s="7"/>
      <c r="W3473" s="7"/>
      <c r="X3473" s="7"/>
      <c r="Y3473" s="7"/>
      <c r="Z3473" s="7"/>
      <c r="AA3473" s="7"/>
      <c r="AB3473" s="7"/>
      <c r="AC3473" s="7"/>
      <c r="AL3473" s="3"/>
      <c r="AM3473" s="3"/>
      <c r="AN3473" s="3"/>
      <c r="AO3473" s="3"/>
      <c r="AP3473" s="3"/>
      <c r="AQ3473" s="3"/>
      <c r="AR3473" s="3"/>
      <c r="AS3473" s="3"/>
      <c r="AT3473" s="3"/>
      <c r="AU3473" s="3"/>
      <c r="AV3473" s="3"/>
      <c r="AW3473" s="3"/>
    </row>
    <row r="3474" spans="1:49" ht="11.25" customHeight="1">
      <c r="A3474" s="38"/>
      <c r="B3474" s="38"/>
      <c r="C3474" s="36"/>
      <c r="D3474" s="36"/>
      <c r="E3474" s="36"/>
      <c r="F3474" s="64"/>
      <c r="G3474" s="64"/>
      <c r="H3474" s="64"/>
      <c r="I3474" s="64"/>
      <c r="J3474" s="64"/>
      <c r="K3474" s="64"/>
      <c r="L3474" s="36"/>
      <c r="M3474" s="7"/>
      <c r="N3474" s="7"/>
      <c r="O3474" s="7"/>
      <c r="P3474" s="7"/>
      <c r="Q3474" s="7"/>
      <c r="R3474" s="7"/>
      <c r="S3474" s="7"/>
      <c r="T3474" s="7"/>
      <c r="U3474" s="7"/>
      <c r="V3474" s="7"/>
      <c r="W3474" s="7"/>
      <c r="X3474" s="7"/>
      <c r="Y3474" s="7"/>
      <c r="Z3474" s="7"/>
      <c r="AA3474" s="7"/>
      <c r="AB3474" s="7"/>
      <c r="AC3474" s="7"/>
      <c r="AL3474" s="3"/>
      <c r="AM3474" s="3"/>
      <c r="AN3474" s="3"/>
      <c r="AO3474" s="3"/>
      <c r="AP3474" s="3"/>
      <c r="AQ3474" s="3"/>
      <c r="AR3474" s="3"/>
      <c r="AS3474" s="3"/>
      <c r="AT3474" s="3"/>
      <c r="AU3474" s="3"/>
      <c r="AV3474" s="3"/>
      <c r="AW3474" s="3"/>
    </row>
    <row r="3475" spans="1:49" ht="11.25" customHeight="1">
      <c r="A3475" s="38"/>
      <c r="B3475" s="38"/>
      <c r="C3475" s="36"/>
      <c r="D3475" s="36"/>
      <c r="E3475" s="36"/>
      <c r="F3475" s="63"/>
      <c r="G3475" s="63"/>
      <c r="H3475" s="63"/>
      <c r="I3475" s="63"/>
      <c r="J3475" s="63"/>
      <c r="K3475" s="63"/>
      <c r="L3475" s="36"/>
      <c r="M3475" s="7"/>
      <c r="N3475" s="7"/>
      <c r="O3475" s="7"/>
      <c r="P3475" s="7"/>
      <c r="Q3475" s="7"/>
      <c r="R3475" s="7"/>
      <c r="S3475" s="7"/>
      <c r="T3475" s="7"/>
      <c r="U3475" s="7"/>
      <c r="V3475" s="7"/>
      <c r="W3475" s="7"/>
      <c r="X3475" s="7"/>
      <c r="Y3475" s="7"/>
      <c r="Z3475" s="7"/>
      <c r="AA3475" s="7"/>
      <c r="AB3475" s="7"/>
      <c r="AC3475" s="7"/>
      <c r="AL3475" s="3"/>
      <c r="AM3475" s="3"/>
      <c r="AN3475" s="3"/>
      <c r="AO3475" s="3"/>
      <c r="AP3475" s="3"/>
      <c r="AQ3475" s="3"/>
      <c r="AR3475" s="3"/>
      <c r="AS3475" s="3"/>
      <c r="AT3475" s="3"/>
      <c r="AU3475" s="3"/>
      <c r="AV3475" s="3"/>
      <c r="AW3475" s="3"/>
    </row>
    <row r="3476" spans="1:49" ht="11.25" customHeight="1">
      <c r="A3476" s="40"/>
      <c r="B3476" s="40"/>
      <c r="C3476" s="36"/>
      <c r="D3476" s="36"/>
      <c r="E3476" s="36"/>
      <c r="F3476" s="64"/>
      <c r="G3476" s="64"/>
      <c r="H3476" s="64"/>
      <c r="I3476" s="64"/>
      <c r="J3476" s="64"/>
      <c r="K3476" s="64"/>
      <c r="L3476" s="36"/>
      <c r="M3476" s="7"/>
      <c r="N3476" s="7"/>
      <c r="O3476" s="7"/>
      <c r="P3476" s="7"/>
      <c r="Q3476" s="7"/>
      <c r="R3476" s="7"/>
      <c r="S3476" s="7"/>
      <c r="T3476" s="7"/>
      <c r="U3476" s="7"/>
      <c r="V3476" s="7"/>
      <c r="W3476" s="7"/>
      <c r="X3476" s="7"/>
      <c r="Y3476" s="7"/>
      <c r="Z3476" s="7"/>
      <c r="AA3476" s="7"/>
      <c r="AB3476" s="7"/>
      <c r="AC3476" s="7"/>
      <c r="AL3476" s="3"/>
      <c r="AM3476" s="3"/>
      <c r="AN3476" s="3"/>
      <c r="AO3476" s="3"/>
      <c r="AP3476" s="3"/>
      <c r="AQ3476" s="3"/>
      <c r="AR3476" s="3"/>
      <c r="AS3476" s="3"/>
      <c r="AT3476" s="3"/>
      <c r="AU3476" s="3"/>
      <c r="AV3476" s="3"/>
      <c r="AW3476" s="3"/>
    </row>
    <row r="3477" spans="1:49" ht="11.25" customHeight="1">
      <c r="A3477" s="39"/>
      <c r="B3477" s="39"/>
      <c r="C3477" s="36"/>
      <c r="D3477" s="36"/>
      <c r="E3477" s="36"/>
      <c r="F3477" s="63"/>
      <c r="G3477" s="63"/>
      <c r="H3477" s="63"/>
      <c r="I3477" s="63"/>
      <c r="J3477" s="63"/>
      <c r="K3477" s="63"/>
      <c r="L3477" s="36"/>
      <c r="M3477" s="7"/>
      <c r="N3477" s="7"/>
      <c r="O3477" s="7"/>
      <c r="P3477" s="7"/>
      <c r="Q3477" s="7"/>
      <c r="R3477" s="7"/>
      <c r="S3477" s="7"/>
      <c r="T3477" s="7"/>
      <c r="U3477" s="7"/>
      <c r="V3477" s="7"/>
      <c r="W3477" s="7"/>
      <c r="X3477" s="7"/>
      <c r="Y3477" s="7"/>
      <c r="Z3477" s="7"/>
      <c r="AA3477" s="7"/>
      <c r="AB3477" s="7"/>
      <c r="AC3477" s="7"/>
      <c r="AL3477" s="3"/>
      <c r="AM3477" s="3"/>
      <c r="AN3477" s="3"/>
      <c r="AO3477" s="3"/>
      <c r="AP3477" s="3"/>
      <c r="AQ3477" s="3"/>
      <c r="AR3477" s="3"/>
      <c r="AS3477" s="3"/>
      <c r="AT3477" s="3"/>
      <c r="AU3477" s="3"/>
      <c r="AV3477" s="3"/>
      <c r="AW3477" s="3"/>
    </row>
    <row r="3478" spans="1:49" ht="11.25" customHeight="1">
      <c r="A3478" s="39"/>
      <c r="B3478" s="39"/>
      <c r="C3478" s="36"/>
      <c r="D3478" s="36"/>
      <c r="E3478" s="36"/>
      <c r="F3478" s="64"/>
      <c r="G3478" s="64"/>
      <c r="H3478" s="64"/>
      <c r="I3478" s="64"/>
      <c r="J3478" s="64"/>
      <c r="K3478" s="64"/>
      <c r="L3478" s="36"/>
      <c r="M3478" s="7"/>
      <c r="N3478" s="7"/>
      <c r="O3478" s="7"/>
      <c r="P3478" s="7"/>
      <c r="Q3478" s="7"/>
      <c r="R3478" s="7"/>
      <c r="S3478" s="7"/>
      <c r="T3478" s="7"/>
      <c r="U3478" s="7"/>
      <c r="V3478" s="7"/>
      <c r="W3478" s="7"/>
      <c r="X3478" s="7"/>
      <c r="Y3478" s="7"/>
      <c r="Z3478" s="7"/>
      <c r="AA3478" s="7"/>
      <c r="AB3478" s="7"/>
      <c r="AC3478" s="7"/>
      <c r="AL3478" s="3"/>
      <c r="AM3478" s="3"/>
      <c r="AN3478" s="3"/>
      <c r="AO3478" s="3"/>
      <c r="AP3478" s="3"/>
      <c r="AQ3478" s="3"/>
      <c r="AR3478" s="3"/>
      <c r="AS3478" s="3"/>
      <c r="AT3478" s="3"/>
      <c r="AU3478" s="3"/>
      <c r="AV3478" s="3"/>
      <c r="AW3478" s="3"/>
    </row>
    <row r="3479" spans="1:49" ht="11.25" customHeight="1">
      <c r="A3479" s="39"/>
      <c r="B3479" s="39"/>
      <c r="C3479" s="36"/>
      <c r="D3479" s="36"/>
      <c r="E3479" s="36"/>
      <c r="F3479" s="36"/>
      <c r="G3479" s="36"/>
      <c r="H3479" s="36"/>
      <c r="I3479" s="36"/>
      <c r="J3479" s="36"/>
      <c r="K3479" s="36"/>
      <c r="L3479" s="36"/>
      <c r="M3479" s="7"/>
      <c r="N3479" s="7"/>
      <c r="O3479" s="7"/>
      <c r="P3479" s="7"/>
      <c r="Q3479" s="7"/>
      <c r="R3479" s="7"/>
      <c r="S3479" s="7"/>
      <c r="T3479" s="7"/>
      <c r="U3479" s="7"/>
      <c r="V3479" s="7"/>
      <c r="W3479" s="7"/>
      <c r="X3479" s="7"/>
      <c r="Y3479" s="7"/>
      <c r="Z3479" s="7"/>
      <c r="AA3479" s="7"/>
      <c r="AB3479" s="7"/>
      <c r="AC3479" s="7"/>
      <c r="AL3479" s="3"/>
      <c r="AM3479" s="3"/>
      <c r="AN3479" s="3"/>
      <c r="AO3479" s="3"/>
      <c r="AP3479" s="3"/>
      <c r="AQ3479" s="3"/>
      <c r="AR3479" s="3"/>
      <c r="AS3479" s="3"/>
      <c r="AT3479" s="3"/>
      <c r="AU3479" s="3"/>
      <c r="AV3479" s="3"/>
      <c r="AW3479" s="3"/>
    </row>
    <row r="3480" spans="1:49" ht="11.25" customHeight="1">
      <c r="A3480" s="39"/>
      <c r="B3480" s="39"/>
      <c r="C3480" s="36"/>
      <c r="D3480" s="36"/>
      <c r="E3480" s="36"/>
      <c r="F3480" s="36"/>
      <c r="G3480" s="36"/>
      <c r="H3480" s="36"/>
      <c r="I3480" s="36"/>
      <c r="J3480" s="36"/>
      <c r="K3480" s="36"/>
      <c r="L3480" s="36"/>
      <c r="M3480" s="7"/>
      <c r="N3480" s="7"/>
      <c r="O3480" s="7"/>
      <c r="P3480" s="7"/>
      <c r="Q3480" s="7"/>
      <c r="R3480" s="7"/>
      <c r="S3480" s="7"/>
      <c r="T3480" s="7"/>
      <c r="U3480" s="7"/>
      <c r="V3480" s="7"/>
      <c r="W3480" s="7"/>
      <c r="X3480" s="7"/>
      <c r="Y3480" s="7"/>
      <c r="Z3480" s="7"/>
      <c r="AA3480" s="7"/>
      <c r="AB3480" s="7"/>
      <c r="AC3480" s="7"/>
      <c r="AL3480" s="3"/>
      <c r="AM3480" s="3"/>
      <c r="AN3480" s="3"/>
      <c r="AO3480" s="3"/>
      <c r="AP3480" s="3"/>
      <c r="AQ3480" s="3"/>
      <c r="AR3480" s="3"/>
      <c r="AS3480" s="3"/>
      <c r="AT3480" s="3"/>
      <c r="AU3480" s="3"/>
      <c r="AV3480" s="3"/>
      <c r="AW3480" s="3"/>
    </row>
    <row r="3481" spans="1:49" ht="11.25" customHeight="1">
      <c r="A3481" s="37"/>
      <c r="B3481" s="37"/>
      <c r="C3481" s="36"/>
      <c r="D3481" s="36"/>
      <c r="E3481" s="36"/>
      <c r="F3481" s="36"/>
      <c r="G3481" s="36"/>
      <c r="H3481" s="36"/>
      <c r="I3481" s="36"/>
      <c r="J3481" s="36"/>
      <c r="K3481" s="36"/>
      <c r="L3481" s="36"/>
      <c r="M3481" s="7"/>
      <c r="N3481" s="7"/>
      <c r="O3481" s="7"/>
      <c r="P3481" s="7"/>
      <c r="Q3481" s="7"/>
      <c r="R3481" s="7"/>
      <c r="S3481" s="7"/>
      <c r="T3481" s="7"/>
      <c r="U3481" s="7"/>
      <c r="V3481" s="7"/>
      <c r="W3481" s="7"/>
      <c r="X3481" s="7"/>
      <c r="Y3481" s="7"/>
      <c r="Z3481" s="7"/>
      <c r="AA3481" s="7"/>
      <c r="AB3481" s="7"/>
      <c r="AC3481" s="7"/>
      <c r="AL3481" s="3"/>
      <c r="AM3481" s="3"/>
      <c r="AN3481" s="3"/>
      <c r="AO3481" s="3"/>
      <c r="AP3481" s="3"/>
      <c r="AQ3481" s="3"/>
      <c r="AR3481" s="3"/>
      <c r="AS3481" s="3"/>
      <c r="AT3481" s="3"/>
      <c r="AU3481" s="3"/>
      <c r="AV3481" s="3"/>
      <c r="AW3481" s="3"/>
    </row>
    <row r="3482" spans="1:49" ht="11.25" customHeight="1">
      <c r="A3482" s="37"/>
      <c r="B3482" s="37"/>
      <c r="C3482" s="36"/>
      <c r="D3482" s="36"/>
      <c r="E3482" s="36"/>
      <c r="F3482" s="36"/>
      <c r="G3482" s="36"/>
      <c r="H3482" s="36"/>
      <c r="I3482" s="36"/>
      <c r="J3482" s="36"/>
      <c r="K3482" s="36"/>
      <c r="L3482" s="36"/>
      <c r="M3482" s="7"/>
      <c r="N3482" s="7"/>
      <c r="O3482" s="7"/>
      <c r="P3482" s="7"/>
      <c r="Q3482" s="7"/>
      <c r="R3482" s="7"/>
      <c r="S3482" s="7"/>
      <c r="T3482" s="7"/>
      <c r="U3482" s="7"/>
      <c r="V3482" s="7"/>
      <c r="W3482" s="7"/>
      <c r="X3482" s="7"/>
      <c r="Y3482" s="7"/>
      <c r="Z3482" s="7"/>
      <c r="AA3482" s="7"/>
      <c r="AB3482" s="7"/>
      <c r="AC3482" s="7"/>
      <c r="AL3482" s="3"/>
      <c r="AM3482" s="3"/>
      <c r="AN3482" s="3"/>
      <c r="AO3482" s="3"/>
      <c r="AP3482" s="3"/>
      <c r="AQ3482" s="3"/>
      <c r="AR3482" s="3"/>
      <c r="AS3482" s="3"/>
      <c r="AT3482" s="3"/>
      <c r="AU3482" s="3"/>
      <c r="AV3482" s="3"/>
      <c r="AW3482" s="3"/>
    </row>
    <row r="3483" spans="1:49" ht="11.25" customHeight="1">
      <c r="A3483" s="38"/>
      <c r="B3483" s="38"/>
      <c r="C3483" s="36"/>
      <c r="D3483" s="36"/>
      <c r="E3483" s="36"/>
      <c r="F3483" s="36"/>
      <c r="G3483" s="36"/>
      <c r="H3483" s="36"/>
      <c r="I3483" s="36"/>
      <c r="J3483" s="36"/>
      <c r="K3483" s="36"/>
      <c r="L3483" s="36"/>
      <c r="M3483" s="7"/>
      <c r="N3483" s="7"/>
      <c r="O3483" s="7"/>
      <c r="P3483" s="7"/>
      <c r="Q3483" s="7"/>
      <c r="R3483" s="7"/>
      <c r="S3483" s="7"/>
      <c r="T3483" s="7"/>
      <c r="U3483" s="7"/>
      <c r="V3483" s="7"/>
      <c r="W3483" s="7"/>
      <c r="X3483" s="7"/>
      <c r="Y3483" s="7"/>
      <c r="Z3483" s="7"/>
      <c r="AA3483" s="7"/>
      <c r="AB3483" s="7"/>
      <c r="AC3483" s="7"/>
      <c r="AL3483" s="3"/>
      <c r="AM3483" s="3"/>
      <c r="AN3483" s="3"/>
      <c r="AO3483" s="3"/>
      <c r="AP3483" s="3"/>
      <c r="AQ3483" s="3"/>
      <c r="AR3483" s="3"/>
      <c r="AS3483" s="3"/>
      <c r="AT3483" s="3"/>
      <c r="AU3483" s="3"/>
      <c r="AV3483" s="3"/>
      <c r="AW3483" s="3"/>
    </row>
    <row r="3484" spans="1:49" ht="11.25" customHeight="1">
      <c r="A3484" s="38"/>
      <c r="B3484" s="38"/>
      <c r="C3484" s="36"/>
      <c r="D3484" s="36"/>
      <c r="E3484" s="36"/>
      <c r="F3484" s="36"/>
      <c r="G3484" s="36"/>
      <c r="H3484" s="36"/>
      <c r="I3484" s="36"/>
      <c r="J3484" s="36"/>
      <c r="K3484" s="36"/>
      <c r="L3484" s="36"/>
      <c r="M3484" s="7"/>
      <c r="N3484" s="7"/>
      <c r="O3484" s="7"/>
      <c r="P3484" s="7"/>
      <c r="Q3484" s="7"/>
      <c r="R3484" s="7"/>
      <c r="S3484" s="7"/>
      <c r="T3484" s="7"/>
      <c r="U3484" s="7"/>
      <c r="V3484" s="7"/>
      <c r="W3484" s="7"/>
      <c r="X3484" s="7"/>
      <c r="Y3484" s="7"/>
      <c r="Z3484" s="7"/>
      <c r="AA3484" s="7"/>
      <c r="AB3484" s="7"/>
      <c r="AC3484" s="7"/>
      <c r="AL3484" s="3"/>
      <c r="AM3484" s="3"/>
      <c r="AN3484" s="3"/>
      <c r="AO3484" s="3"/>
      <c r="AP3484" s="3"/>
      <c r="AQ3484" s="3"/>
      <c r="AR3484" s="3"/>
      <c r="AS3484" s="3"/>
      <c r="AT3484" s="3"/>
      <c r="AU3484" s="3"/>
      <c r="AV3484" s="3"/>
      <c r="AW3484" s="3"/>
    </row>
    <row r="3485" spans="1:49" ht="11.25" customHeight="1">
      <c r="A3485" s="40"/>
      <c r="B3485" s="40"/>
      <c r="C3485" s="36"/>
      <c r="D3485" s="36"/>
      <c r="E3485" s="36"/>
      <c r="F3485" s="36"/>
      <c r="G3485" s="36"/>
      <c r="H3485" s="36"/>
      <c r="I3485" s="36"/>
      <c r="J3485" s="36"/>
      <c r="K3485" s="36"/>
      <c r="L3485" s="36"/>
      <c r="M3485" s="7"/>
      <c r="N3485" s="7"/>
      <c r="O3485" s="7"/>
      <c r="P3485" s="7"/>
      <c r="Q3485" s="7"/>
      <c r="R3485" s="7"/>
      <c r="S3485" s="7"/>
      <c r="T3485" s="7"/>
      <c r="U3485" s="7"/>
      <c r="V3485" s="7"/>
      <c r="W3485" s="7"/>
      <c r="X3485" s="7"/>
      <c r="Y3485" s="7"/>
      <c r="Z3485" s="7"/>
      <c r="AA3485" s="7"/>
      <c r="AB3485" s="7"/>
      <c r="AC3485" s="7"/>
      <c r="AL3485" s="3"/>
      <c r="AM3485" s="3"/>
      <c r="AN3485" s="3"/>
      <c r="AO3485" s="3"/>
      <c r="AP3485" s="3"/>
      <c r="AQ3485" s="3"/>
      <c r="AR3485" s="3"/>
      <c r="AS3485" s="3"/>
      <c r="AT3485" s="3"/>
      <c r="AU3485" s="3"/>
      <c r="AV3485" s="3"/>
      <c r="AW3485" s="3"/>
    </row>
    <row r="3486" spans="1:49" ht="11.25" customHeight="1">
      <c r="A3486" s="39"/>
      <c r="B3486" s="39"/>
      <c r="C3486" s="36"/>
      <c r="D3486" s="36"/>
      <c r="E3486" s="36"/>
      <c r="F3486" s="36"/>
      <c r="G3486" s="36"/>
      <c r="H3486" s="36"/>
      <c r="I3486" s="36"/>
      <c r="J3486" s="36"/>
      <c r="K3486" s="36"/>
      <c r="L3486" s="36"/>
      <c r="M3486" s="7"/>
      <c r="N3486" s="7"/>
      <c r="O3486" s="7"/>
      <c r="P3486" s="7"/>
      <c r="Q3486" s="7"/>
      <c r="R3486" s="7"/>
      <c r="S3486" s="7"/>
      <c r="T3486" s="7"/>
      <c r="U3486" s="7"/>
      <c r="V3486" s="7"/>
      <c r="W3486" s="7"/>
      <c r="X3486" s="7"/>
      <c r="Y3486" s="7"/>
      <c r="Z3486" s="7"/>
      <c r="AA3486" s="7"/>
      <c r="AB3486" s="7"/>
      <c r="AC3486" s="7"/>
      <c r="AL3486" s="3"/>
      <c r="AM3486" s="3"/>
      <c r="AN3486" s="3"/>
      <c r="AO3486" s="3"/>
      <c r="AP3486" s="3"/>
      <c r="AQ3486" s="3"/>
      <c r="AR3486" s="3"/>
      <c r="AS3486" s="3"/>
      <c r="AT3486" s="3"/>
      <c r="AU3486" s="3"/>
      <c r="AV3486" s="3"/>
      <c r="AW3486" s="3"/>
    </row>
    <row r="3487" spans="1:49" ht="11.25" customHeight="1">
      <c r="A3487" s="39"/>
      <c r="B3487" s="39"/>
      <c r="C3487" s="36"/>
      <c r="D3487" s="36"/>
      <c r="E3487" s="36"/>
      <c r="F3487" s="36"/>
      <c r="G3487" s="36"/>
      <c r="H3487" s="36"/>
      <c r="I3487" s="36"/>
      <c r="J3487" s="36"/>
      <c r="K3487" s="36"/>
      <c r="L3487" s="36"/>
      <c r="M3487" s="7"/>
      <c r="N3487" s="7"/>
      <c r="O3487" s="7"/>
      <c r="P3487" s="7"/>
      <c r="Q3487" s="7"/>
      <c r="R3487" s="7"/>
      <c r="S3487" s="7"/>
      <c r="T3487" s="7"/>
      <c r="U3487" s="7"/>
      <c r="V3487" s="7"/>
      <c r="W3487" s="7"/>
      <c r="X3487" s="7"/>
      <c r="Y3487" s="7"/>
      <c r="Z3487" s="7"/>
      <c r="AA3487" s="7"/>
      <c r="AB3487" s="7"/>
      <c r="AC3487" s="7"/>
      <c r="AL3487" s="3"/>
      <c r="AM3487" s="3"/>
      <c r="AN3487" s="3"/>
      <c r="AO3487" s="3"/>
      <c r="AP3487" s="3"/>
      <c r="AQ3487" s="3"/>
      <c r="AR3487" s="3"/>
      <c r="AS3487" s="3"/>
      <c r="AT3487" s="3"/>
      <c r="AU3487" s="3"/>
      <c r="AV3487" s="3"/>
      <c r="AW3487" s="3"/>
    </row>
    <row r="3488" spans="1:49" ht="11.25" customHeight="1">
      <c r="A3488" s="39"/>
      <c r="B3488" s="39"/>
      <c r="C3488" s="36"/>
      <c r="D3488" s="36"/>
      <c r="E3488" s="36"/>
      <c r="F3488" s="36"/>
      <c r="G3488" s="36"/>
      <c r="H3488" s="36"/>
      <c r="I3488" s="36"/>
      <c r="J3488" s="36"/>
      <c r="K3488" s="36"/>
      <c r="L3488" s="36"/>
      <c r="M3488" s="7"/>
      <c r="N3488" s="7"/>
      <c r="O3488" s="7"/>
      <c r="P3488" s="7"/>
      <c r="Q3488" s="7"/>
      <c r="R3488" s="7"/>
      <c r="S3488" s="7"/>
      <c r="T3488" s="7"/>
      <c r="U3488" s="7"/>
      <c r="V3488" s="7"/>
      <c r="W3488" s="7"/>
      <c r="X3488" s="7"/>
      <c r="Y3488" s="7"/>
      <c r="Z3488" s="7"/>
      <c r="AA3488" s="7"/>
      <c r="AB3488" s="7"/>
      <c r="AC3488" s="7"/>
      <c r="AL3488" s="3"/>
      <c r="AM3488" s="3"/>
      <c r="AN3488" s="3"/>
      <c r="AO3488" s="3"/>
      <c r="AP3488" s="3"/>
      <c r="AQ3488" s="3"/>
      <c r="AR3488" s="3"/>
      <c r="AS3488" s="3"/>
      <c r="AT3488" s="3"/>
      <c r="AU3488" s="3"/>
      <c r="AV3488" s="3"/>
      <c r="AW3488" s="3"/>
    </row>
    <row r="3489" spans="1:49" ht="11.25" customHeight="1">
      <c r="A3489" s="39"/>
      <c r="B3489" s="39"/>
      <c r="C3489" s="36"/>
      <c r="D3489" s="36"/>
      <c r="E3489" s="36"/>
      <c r="F3489" s="36"/>
      <c r="G3489" s="36"/>
      <c r="H3489" s="36"/>
      <c r="I3489" s="36"/>
      <c r="J3489" s="36"/>
      <c r="K3489" s="36"/>
      <c r="L3489" s="36"/>
      <c r="M3489" s="7"/>
      <c r="N3489" s="7"/>
      <c r="O3489" s="7"/>
      <c r="P3489" s="7"/>
      <c r="Q3489" s="7"/>
      <c r="R3489" s="7"/>
      <c r="S3489" s="7"/>
      <c r="T3489" s="7"/>
      <c r="U3489" s="7"/>
      <c r="V3489" s="7"/>
      <c r="W3489" s="7"/>
      <c r="X3489" s="7"/>
      <c r="Y3489" s="7"/>
      <c r="Z3489" s="7"/>
      <c r="AA3489" s="7"/>
      <c r="AB3489" s="7"/>
      <c r="AC3489" s="7"/>
      <c r="AL3489" s="3"/>
      <c r="AM3489" s="3"/>
      <c r="AN3489" s="3"/>
      <c r="AO3489" s="3"/>
      <c r="AP3489" s="3"/>
      <c r="AQ3489" s="3"/>
      <c r="AR3489" s="3"/>
      <c r="AS3489" s="3"/>
      <c r="AT3489" s="3"/>
      <c r="AU3489" s="3"/>
      <c r="AV3489" s="3"/>
      <c r="AW3489" s="3"/>
    </row>
    <row r="3490" spans="1:49" ht="11.25" customHeight="1">
      <c r="A3490" s="37"/>
      <c r="B3490" s="37"/>
      <c r="C3490" s="36"/>
      <c r="D3490" s="36"/>
      <c r="E3490" s="36"/>
      <c r="F3490" s="36"/>
      <c r="G3490" s="36"/>
      <c r="H3490" s="36"/>
      <c r="I3490" s="36"/>
      <c r="J3490" s="36"/>
      <c r="K3490" s="36"/>
      <c r="L3490" s="36"/>
      <c r="M3490" s="7"/>
      <c r="N3490" s="7"/>
      <c r="O3490" s="7"/>
      <c r="P3490" s="27"/>
      <c r="Q3490" s="27"/>
      <c r="R3490" s="27"/>
      <c r="S3490" s="27"/>
      <c r="T3490" s="27"/>
      <c r="U3490" s="27"/>
      <c r="V3490" s="27"/>
      <c r="W3490" s="7"/>
      <c r="X3490" s="7"/>
      <c r="Y3490" s="7"/>
      <c r="Z3490" s="7"/>
      <c r="AA3490" s="7"/>
      <c r="AB3490" s="7"/>
      <c r="AC3490" s="7"/>
      <c r="AL3490" s="3"/>
      <c r="AM3490" s="3"/>
      <c r="AN3490" s="3"/>
      <c r="AO3490" s="3"/>
      <c r="AP3490" s="3"/>
      <c r="AQ3490" s="3"/>
      <c r="AR3490" s="3"/>
      <c r="AS3490" s="3"/>
      <c r="AT3490" s="3"/>
      <c r="AU3490" s="3"/>
      <c r="AV3490" s="3"/>
      <c r="AW3490" s="3"/>
    </row>
    <row r="3491" spans="1:49" ht="11.25" customHeight="1">
      <c r="A3491" s="37"/>
      <c r="B3491" s="37"/>
      <c r="C3491" s="36"/>
      <c r="D3491" s="36"/>
      <c r="E3491" s="36"/>
      <c r="F3491" s="36"/>
      <c r="G3491" s="36"/>
      <c r="H3491" s="36"/>
      <c r="I3491" s="36"/>
      <c r="J3491" s="36"/>
      <c r="K3491" s="36"/>
      <c r="L3491" s="36"/>
      <c r="M3491" s="7"/>
      <c r="N3491" s="7"/>
      <c r="O3491" s="7"/>
      <c r="P3491" s="27"/>
      <c r="Q3491" s="27"/>
      <c r="R3491" s="27"/>
      <c r="S3491" s="27"/>
      <c r="T3491" s="27"/>
      <c r="U3491" s="27"/>
      <c r="V3491" s="27"/>
      <c r="W3491" s="7"/>
      <c r="X3491" s="7"/>
      <c r="Y3491" s="7"/>
      <c r="Z3491" s="7"/>
      <c r="AA3491" s="7"/>
      <c r="AB3491" s="7"/>
      <c r="AC3491" s="7"/>
      <c r="AL3491" s="3"/>
      <c r="AM3491" s="3"/>
      <c r="AN3491" s="3"/>
      <c r="AO3491" s="3"/>
      <c r="AP3491" s="3"/>
      <c r="AQ3491" s="3"/>
      <c r="AR3491" s="3"/>
      <c r="AS3491" s="3"/>
      <c r="AT3491" s="3"/>
      <c r="AU3491" s="3"/>
      <c r="AV3491" s="3"/>
      <c r="AW3491" s="3"/>
    </row>
    <row r="3492" spans="1:49" ht="11.25" customHeight="1">
      <c r="A3492" s="38"/>
      <c r="B3492" s="38"/>
      <c r="C3492" s="36"/>
      <c r="D3492" s="36"/>
      <c r="E3492" s="36"/>
      <c r="F3492" s="36"/>
      <c r="G3492" s="36"/>
      <c r="H3492" s="36"/>
      <c r="I3492" s="36"/>
      <c r="J3492" s="36"/>
      <c r="K3492" s="36"/>
      <c r="L3492" s="36"/>
      <c r="M3492" s="7"/>
      <c r="N3492" s="7"/>
      <c r="O3492" s="7"/>
      <c r="P3492" s="27"/>
      <c r="Q3492" s="27"/>
      <c r="R3492" s="27"/>
      <c r="S3492" s="27"/>
      <c r="T3492" s="27"/>
      <c r="U3492" s="27"/>
      <c r="V3492" s="27"/>
      <c r="W3492" s="7"/>
      <c r="X3492" s="7"/>
      <c r="Y3492" s="7"/>
      <c r="Z3492" s="7"/>
      <c r="AA3492" s="7"/>
      <c r="AB3492" s="7"/>
      <c r="AC3492" s="7"/>
      <c r="AL3492" s="3"/>
      <c r="AM3492" s="3"/>
      <c r="AN3492" s="3"/>
      <c r="AO3492" s="3"/>
      <c r="AP3492" s="3"/>
      <c r="AQ3492" s="3"/>
      <c r="AR3492" s="3"/>
      <c r="AS3492" s="3"/>
      <c r="AT3492" s="3"/>
      <c r="AU3492" s="3"/>
      <c r="AV3492" s="3"/>
      <c r="AW3492" s="3"/>
    </row>
    <row r="3493" spans="1:49" ht="11.25" customHeight="1">
      <c r="A3493" s="38"/>
      <c r="B3493" s="38"/>
      <c r="C3493" s="36"/>
      <c r="D3493" s="36"/>
      <c r="E3493" s="36"/>
      <c r="F3493" s="36"/>
      <c r="G3493" s="36"/>
      <c r="H3493" s="36"/>
      <c r="I3493" s="36"/>
      <c r="J3493" s="36"/>
      <c r="K3493" s="36"/>
      <c r="L3493" s="36"/>
      <c r="M3493" s="7"/>
      <c r="N3493" s="7"/>
      <c r="O3493" s="7"/>
      <c r="P3493" s="27"/>
      <c r="Q3493" s="27"/>
      <c r="R3493" s="27"/>
      <c r="S3493" s="27"/>
      <c r="T3493" s="27"/>
      <c r="U3493" s="27"/>
      <c r="V3493" s="27"/>
      <c r="W3493" s="7"/>
      <c r="X3493" s="7"/>
      <c r="Y3493" s="7"/>
      <c r="Z3493" s="7"/>
      <c r="AA3493" s="7"/>
      <c r="AB3493" s="7"/>
      <c r="AC3493" s="7"/>
      <c r="AL3493" s="3"/>
      <c r="AM3493" s="3"/>
      <c r="AN3493" s="3"/>
      <c r="AO3493" s="3"/>
      <c r="AP3493" s="3"/>
      <c r="AQ3493" s="3"/>
      <c r="AR3493" s="3"/>
      <c r="AS3493" s="3"/>
      <c r="AT3493" s="3"/>
      <c r="AU3493" s="3"/>
      <c r="AV3493" s="3"/>
      <c r="AW3493" s="3"/>
    </row>
    <row r="3494" spans="1:49" ht="11.25" customHeight="1">
      <c r="A3494" s="41"/>
      <c r="B3494" s="41"/>
      <c r="C3494" s="36"/>
      <c r="D3494" s="36"/>
      <c r="E3494" s="36"/>
      <c r="F3494" s="36"/>
      <c r="G3494" s="36"/>
      <c r="H3494" s="36"/>
      <c r="I3494" s="36"/>
      <c r="J3494" s="36"/>
      <c r="K3494" s="36"/>
      <c r="L3494" s="36"/>
      <c r="M3494" s="7"/>
      <c r="N3494" s="7"/>
      <c r="O3494" s="7"/>
      <c r="P3494" s="27"/>
      <c r="Q3494" s="27"/>
      <c r="R3494" s="27"/>
      <c r="S3494" s="27"/>
      <c r="T3494" s="27"/>
      <c r="U3494" s="27"/>
      <c r="V3494" s="27"/>
      <c r="W3494" s="7"/>
      <c r="X3494" s="7"/>
      <c r="Y3494" s="7"/>
      <c r="Z3494" s="7"/>
      <c r="AA3494" s="7"/>
      <c r="AB3494" s="7"/>
      <c r="AC3494" s="7"/>
      <c r="AL3494" s="3"/>
      <c r="AM3494" s="3"/>
      <c r="AN3494" s="3"/>
      <c r="AO3494" s="3"/>
      <c r="AP3494" s="3"/>
      <c r="AQ3494" s="3"/>
      <c r="AR3494" s="3"/>
      <c r="AS3494" s="3"/>
      <c r="AT3494" s="3"/>
      <c r="AU3494" s="3"/>
      <c r="AV3494" s="3"/>
      <c r="AW3494" s="3"/>
    </row>
    <row r="3495" spans="1:49" ht="11.25" customHeight="1">
      <c r="A3495" s="39"/>
      <c r="B3495" s="39"/>
      <c r="C3495" s="36"/>
      <c r="D3495" s="36"/>
      <c r="E3495" s="36"/>
      <c r="F3495" s="36"/>
      <c r="G3495" s="36"/>
      <c r="H3495" s="36"/>
      <c r="I3495" s="36"/>
      <c r="J3495" s="36"/>
      <c r="K3495" s="36"/>
      <c r="L3495" s="36"/>
      <c r="M3495" s="7"/>
      <c r="N3495" s="7"/>
      <c r="O3495" s="7"/>
      <c r="P3495" s="27"/>
      <c r="Q3495" s="27"/>
      <c r="R3495" s="27"/>
      <c r="S3495" s="27"/>
      <c r="T3495" s="27"/>
      <c r="U3495" s="27"/>
      <c r="V3495" s="27"/>
      <c r="X3495" s="47"/>
      <c r="Y3495" s="47"/>
      <c r="Z3495" s="47"/>
      <c r="AA3495" s="47"/>
      <c r="AB3495" s="47"/>
      <c r="AC3495" s="18"/>
      <c r="AL3495" s="3"/>
      <c r="AM3495" s="3"/>
      <c r="AN3495" s="3"/>
      <c r="AO3495" s="3"/>
      <c r="AP3495" s="3"/>
      <c r="AQ3495" s="3"/>
      <c r="AR3495" s="3"/>
      <c r="AS3495" s="3"/>
      <c r="AT3495" s="3"/>
      <c r="AU3495" s="3"/>
      <c r="AV3495" s="3"/>
      <c r="AW3495" s="3"/>
    </row>
    <row r="3496" spans="1:49" ht="11.25" customHeight="1">
      <c r="A3496" s="39"/>
      <c r="B3496" s="39"/>
      <c r="C3496" s="36"/>
      <c r="D3496" s="36"/>
      <c r="E3496" s="36"/>
      <c r="F3496" s="36"/>
      <c r="G3496" s="36"/>
      <c r="H3496" s="36"/>
      <c r="I3496" s="36"/>
      <c r="J3496" s="36"/>
      <c r="K3496" s="36"/>
      <c r="L3496" s="36"/>
      <c r="M3496" s="7"/>
      <c r="N3496" s="7"/>
      <c r="O3496" s="7"/>
      <c r="P3496" s="27"/>
      <c r="Q3496" s="27"/>
      <c r="R3496" s="27"/>
      <c r="S3496" s="27"/>
      <c r="T3496" s="27"/>
      <c r="U3496" s="27"/>
      <c r="V3496" s="27"/>
      <c r="W3496" s="7"/>
      <c r="X3496" s="18"/>
      <c r="Y3496" s="18"/>
      <c r="Z3496" s="18"/>
      <c r="AA3496" s="18"/>
      <c r="AB3496" s="18"/>
      <c r="AC3496" s="18"/>
      <c r="AL3496" s="3"/>
      <c r="AM3496" s="3"/>
      <c r="AN3496" s="3"/>
      <c r="AO3496" s="3"/>
      <c r="AP3496" s="3"/>
      <c r="AQ3496" s="3"/>
      <c r="AR3496" s="3"/>
      <c r="AS3496" s="3"/>
      <c r="AT3496" s="3"/>
      <c r="AU3496" s="3"/>
      <c r="AV3496" s="3"/>
      <c r="AW3496" s="3"/>
    </row>
    <row r="3497" spans="1:49" ht="11.25" customHeight="1">
      <c r="A3497" s="39"/>
      <c r="B3497" s="39"/>
      <c r="C3497" s="36"/>
      <c r="D3497" s="36"/>
      <c r="E3497" s="36"/>
      <c r="F3497" s="36"/>
      <c r="G3497" s="36"/>
      <c r="H3497" s="36"/>
      <c r="I3497" s="36"/>
      <c r="J3497" s="36"/>
      <c r="K3497" s="36"/>
      <c r="L3497" s="36"/>
      <c r="M3497" s="27"/>
      <c r="N3497" s="27"/>
      <c r="O3497" s="27"/>
      <c r="P3497" s="27"/>
      <c r="Q3497" s="27"/>
      <c r="R3497" s="27"/>
      <c r="S3497" s="27"/>
      <c r="T3497" s="27"/>
      <c r="U3497" s="27"/>
      <c r="V3497" s="27"/>
      <c r="W3497" s="7"/>
      <c r="X3497" s="18"/>
      <c r="Y3497" s="18"/>
      <c r="Z3497" s="18"/>
      <c r="AA3497" s="18"/>
      <c r="AB3497" s="18"/>
      <c r="AC3497" s="18"/>
      <c r="AL3497" s="3"/>
      <c r="AM3497" s="3"/>
      <c r="AN3497" s="3"/>
      <c r="AO3497" s="3"/>
      <c r="AP3497" s="3"/>
      <c r="AQ3497" s="3"/>
      <c r="AR3497" s="3"/>
      <c r="AS3497" s="3"/>
      <c r="AT3497" s="3"/>
      <c r="AU3497" s="3"/>
      <c r="AV3497" s="3"/>
      <c r="AW3497" s="3"/>
    </row>
    <row r="3498" spans="1:49" ht="11.25" customHeight="1">
      <c r="A3498" s="39"/>
      <c r="B3498" s="39"/>
      <c r="C3498" s="36"/>
      <c r="D3498" s="36"/>
      <c r="E3498" s="36"/>
      <c r="F3498" s="36"/>
      <c r="G3498" s="36"/>
      <c r="H3498" s="36"/>
      <c r="I3498" s="36"/>
      <c r="J3498" s="36"/>
      <c r="K3498" s="36"/>
      <c r="L3498" s="36"/>
      <c r="M3498" s="27"/>
      <c r="N3498" s="27"/>
      <c r="O3498" s="27"/>
      <c r="P3498" s="27"/>
      <c r="Q3498" s="27"/>
      <c r="R3498" s="27"/>
      <c r="S3498" s="27"/>
      <c r="T3498" s="27"/>
      <c r="U3498" s="27"/>
      <c r="V3498" s="27"/>
      <c r="W3498" s="7"/>
      <c r="X3498" s="18"/>
      <c r="Y3498" s="18"/>
      <c r="Z3498" s="18"/>
      <c r="AA3498" s="18"/>
      <c r="AB3498" s="18"/>
      <c r="AC3498" s="18"/>
      <c r="AL3498" s="3"/>
      <c r="AM3498" s="3"/>
      <c r="AN3498" s="3"/>
      <c r="AO3498" s="3"/>
      <c r="AP3498" s="3"/>
      <c r="AQ3498" s="3"/>
      <c r="AR3498" s="3"/>
      <c r="AS3498" s="3"/>
      <c r="AT3498" s="3"/>
      <c r="AU3498" s="3"/>
      <c r="AV3498" s="3"/>
      <c r="AW3498" s="3"/>
    </row>
    <row r="3499" spans="1:49" ht="11.25" customHeight="1">
      <c r="A3499" s="37"/>
      <c r="B3499" s="37"/>
      <c r="C3499" s="36"/>
      <c r="D3499" s="36"/>
      <c r="E3499" s="36"/>
      <c r="F3499" s="36"/>
      <c r="G3499" s="36"/>
      <c r="H3499" s="36"/>
      <c r="I3499" s="36"/>
      <c r="J3499" s="36"/>
      <c r="K3499" s="36"/>
      <c r="L3499" s="36"/>
      <c r="M3499" s="27"/>
      <c r="N3499" s="27"/>
      <c r="O3499" s="27"/>
      <c r="P3499" s="27"/>
      <c r="Q3499" s="27"/>
      <c r="R3499" s="27"/>
      <c r="S3499" s="27"/>
      <c r="T3499" s="27"/>
      <c r="U3499" s="27"/>
      <c r="V3499" s="27"/>
      <c r="W3499" s="7"/>
      <c r="X3499" s="18"/>
      <c r="Y3499" s="18"/>
      <c r="Z3499" s="18"/>
      <c r="AA3499" s="18"/>
      <c r="AB3499" s="18"/>
      <c r="AC3499" s="18"/>
      <c r="AL3499" s="3"/>
      <c r="AM3499" s="3"/>
      <c r="AN3499" s="3"/>
      <c r="AO3499" s="3"/>
      <c r="AP3499" s="3"/>
      <c r="AQ3499" s="3"/>
      <c r="AR3499" s="3"/>
      <c r="AS3499" s="3"/>
      <c r="AT3499" s="3"/>
      <c r="AU3499" s="3"/>
      <c r="AV3499" s="3"/>
      <c r="AW3499" s="3"/>
    </row>
    <row r="3500" spans="1:49" ht="11.25" customHeight="1">
      <c r="A3500" s="37"/>
      <c r="B3500" s="37"/>
      <c r="C3500" s="36"/>
      <c r="D3500" s="36"/>
      <c r="E3500" s="36"/>
      <c r="F3500" s="36"/>
      <c r="G3500" s="36"/>
      <c r="H3500" s="36"/>
      <c r="I3500" s="36"/>
      <c r="J3500" s="36"/>
      <c r="K3500" s="36"/>
      <c r="L3500" s="36"/>
      <c r="M3500" s="27"/>
      <c r="N3500" s="27"/>
      <c r="O3500" s="27"/>
      <c r="P3500" s="27"/>
      <c r="Q3500" s="27"/>
      <c r="R3500" s="27"/>
      <c r="S3500" s="27"/>
      <c r="T3500" s="27"/>
      <c r="U3500" s="27"/>
      <c r="V3500" s="27"/>
      <c r="W3500" s="7"/>
      <c r="X3500" s="18"/>
      <c r="Y3500" s="18"/>
      <c r="Z3500" s="18"/>
      <c r="AA3500" s="18"/>
      <c r="AB3500" s="18"/>
      <c r="AC3500" s="18"/>
      <c r="AL3500" s="3"/>
      <c r="AM3500" s="3"/>
      <c r="AN3500" s="3"/>
      <c r="AO3500" s="3"/>
      <c r="AP3500" s="3"/>
      <c r="AQ3500" s="3"/>
      <c r="AR3500" s="3"/>
      <c r="AS3500" s="3"/>
      <c r="AT3500" s="3"/>
      <c r="AU3500" s="3"/>
      <c r="AV3500" s="3"/>
      <c r="AW3500" s="3"/>
    </row>
    <row r="3501" spans="1:49" ht="11.25" customHeight="1">
      <c r="A3501" s="38"/>
      <c r="B3501" s="38"/>
      <c r="C3501" s="36"/>
      <c r="D3501" s="36"/>
      <c r="E3501" s="36"/>
      <c r="F3501" s="36"/>
      <c r="G3501" s="36"/>
      <c r="H3501" s="36"/>
      <c r="I3501" s="36"/>
      <c r="J3501" s="36"/>
      <c r="K3501" s="36"/>
      <c r="L3501" s="36"/>
      <c r="M3501" s="27"/>
      <c r="N3501" s="27"/>
      <c r="O3501" s="27"/>
      <c r="P3501" s="27"/>
      <c r="Q3501" s="27"/>
      <c r="R3501" s="27"/>
      <c r="S3501" s="27"/>
      <c r="T3501" s="27"/>
      <c r="U3501" s="27"/>
      <c r="V3501" s="27"/>
      <c r="W3501" s="7"/>
      <c r="X3501" s="18"/>
      <c r="Y3501" s="18"/>
      <c r="Z3501" s="18"/>
      <c r="AA3501" s="18"/>
      <c r="AB3501" s="18"/>
      <c r="AC3501" s="18"/>
      <c r="AL3501" s="3"/>
      <c r="AM3501" s="3"/>
      <c r="AN3501" s="3"/>
      <c r="AO3501" s="3"/>
      <c r="AP3501" s="3"/>
      <c r="AQ3501" s="3"/>
      <c r="AR3501" s="3"/>
      <c r="AS3501" s="3"/>
      <c r="AT3501" s="3"/>
      <c r="AU3501" s="3"/>
      <c r="AV3501" s="3"/>
      <c r="AW3501" s="3"/>
    </row>
    <row r="3502" spans="1:49" ht="11.25" customHeight="1">
      <c r="A3502" s="38"/>
      <c r="B3502" s="38"/>
      <c r="C3502" s="36"/>
      <c r="D3502" s="36"/>
      <c r="E3502" s="36"/>
      <c r="F3502" s="36"/>
      <c r="G3502" s="36"/>
      <c r="H3502" s="36"/>
      <c r="I3502" s="36"/>
      <c r="J3502" s="36"/>
      <c r="K3502" s="36"/>
      <c r="L3502" s="36"/>
      <c r="M3502" s="27"/>
      <c r="N3502" s="27"/>
      <c r="O3502" s="27"/>
      <c r="P3502" s="27"/>
      <c r="Q3502" s="27"/>
      <c r="R3502" s="27"/>
      <c r="S3502" s="27"/>
      <c r="T3502" s="27"/>
      <c r="U3502" s="27"/>
      <c r="V3502" s="27"/>
      <c r="W3502" s="19"/>
      <c r="X3502" s="20"/>
      <c r="Y3502" s="20"/>
      <c r="Z3502" s="20"/>
      <c r="AA3502" s="20"/>
      <c r="AB3502" s="20"/>
      <c r="AC3502" s="20"/>
      <c r="AL3502" s="3"/>
      <c r="AM3502" s="3"/>
      <c r="AN3502" s="3"/>
      <c r="AO3502" s="3"/>
      <c r="AP3502" s="3"/>
      <c r="AQ3502" s="3"/>
      <c r="AR3502" s="3"/>
      <c r="AS3502" s="3"/>
      <c r="AT3502" s="3"/>
      <c r="AU3502" s="3"/>
      <c r="AV3502" s="3"/>
      <c r="AW3502" s="3"/>
    </row>
    <row r="3503" spans="1:49" ht="11.25" customHeight="1">
      <c r="A3503" s="42"/>
      <c r="B3503" s="42"/>
      <c r="C3503" s="36"/>
      <c r="D3503" s="36"/>
      <c r="E3503" s="36"/>
      <c r="F3503" s="36"/>
      <c r="G3503" s="36"/>
      <c r="H3503" s="36"/>
      <c r="I3503" s="36"/>
      <c r="J3503" s="36"/>
      <c r="K3503" s="36"/>
      <c r="L3503" s="36"/>
      <c r="M3503" s="27"/>
      <c r="N3503" s="27"/>
      <c r="O3503" s="27"/>
      <c r="P3503" s="27"/>
      <c r="Q3503" s="27"/>
      <c r="R3503" s="27"/>
      <c r="S3503" s="27"/>
      <c r="T3503" s="27"/>
      <c r="U3503" s="27"/>
      <c r="V3503" s="27"/>
      <c r="W3503" s="7"/>
      <c r="X3503" s="7"/>
      <c r="Y3503" s="7"/>
      <c r="Z3503" s="7"/>
      <c r="AA3503" s="7"/>
      <c r="AB3503" s="7"/>
      <c r="AC3503" s="27"/>
      <c r="AL3503" s="3"/>
      <c r="AM3503" s="3"/>
      <c r="AN3503" s="3"/>
      <c r="AO3503" s="3"/>
      <c r="AP3503" s="3"/>
      <c r="AQ3503" s="3"/>
      <c r="AR3503" s="3"/>
      <c r="AS3503" s="3"/>
      <c r="AT3503" s="3"/>
      <c r="AU3503" s="3"/>
      <c r="AV3503" s="3"/>
      <c r="AW3503" s="3"/>
    </row>
    <row r="3504" spans="1:49" ht="11.25" customHeight="1">
      <c r="A3504" s="39"/>
      <c r="B3504" s="39"/>
      <c r="C3504" s="36"/>
      <c r="D3504" s="36"/>
      <c r="E3504" s="36"/>
      <c r="F3504" s="36"/>
      <c r="G3504" s="36"/>
      <c r="H3504" s="36"/>
      <c r="I3504" s="36"/>
      <c r="J3504" s="36"/>
      <c r="K3504" s="36"/>
      <c r="L3504" s="36"/>
      <c r="M3504" s="27"/>
      <c r="N3504" s="27"/>
      <c r="O3504" s="27"/>
      <c r="P3504" s="27"/>
      <c r="Q3504" s="27"/>
      <c r="R3504" s="27"/>
      <c r="S3504" s="27"/>
      <c r="T3504" s="27"/>
      <c r="U3504" s="27"/>
      <c r="V3504" s="27"/>
      <c r="X3504" s="47"/>
      <c r="Y3504" s="47"/>
      <c r="Z3504" s="47"/>
      <c r="AA3504" s="47"/>
      <c r="AB3504" s="47"/>
      <c r="AC3504" s="18"/>
      <c r="AL3504" s="3"/>
      <c r="AM3504" s="3"/>
      <c r="AN3504" s="3"/>
      <c r="AO3504" s="3"/>
      <c r="AP3504" s="3"/>
      <c r="AQ3504" s="3"/>
      <c r="AR3504" s="3"/>
      <c r="AS3504" s="3"/>
      <c r="AT3504" s="3"/>
      <c r="AU3504" s="3"/>
      <c r="AV3504" s="3"/>
      <c r="AW3504" s="3"/>
    </row>
    <row r="3505" spans="1:49" ht="11.25" customHeight="1">
      <c r="A3505" s="39"/>
      <c r="B3505" s="39"/>
      <c r="C3505" s="36"/>
      <c r="D3505" s="36"/>
      <c r="E3505" s="36"/>
      <c r="F3505" s="36"/>
      <c r="G3505" s="36"/>
      <c r="H3505" s="36"/>
      <c r="I3505" s="36"/>
      <c r="J3505" s="36"/>
      <c r="K3505" s="36"/>
      <c r="L3505" s="36"/>
      <c r="M3505" s="27"/>
      <c r="N3505" s="27"/>
      <c r="O3505" s="27"/>
      <c r="P3505" s="27"/>
      <c r="Q3505" s="27"/>
      <c r="R3505" s="27"/>
      <c r="S3505" s="27"/>
      <c r="T3505" s="27"/>
      <c r="U3505" s="27"/>
      <c r="V3505" s="27"/>
      <c r="W3505" s="7"/>
      <c r="X3505" s="18"/>
      <c r="Y3505" s="18"/>
      <c r="Z3505" s="18"/>
      <c r="AA3505" s="18"/>
      <c r="AB3505" s="18"/>
      <c r="AC3505" s="18"/>
      <c r="AL3505" s="3"/>
      <c r="AM3505" s="3"/>
      <c r="AN3505" s="3"/>
      <c r="AO3505" s="3"/>
      <c r="AP3505" s="3"/>
      <c r="AQ3505" s="3"/>
      <c r="AR3505" s="3"/>
      <c r="AS3505" s="3"/>
      <c r="AT3505" s="3"/>
      <c r="AU3505" s="3"/>
      <c r="AV3505" s="3"/>
      <c r="AW3505" s="3"/>
    </row>
    <row r="3506" spans="1:49" ht="11.25" customHeight="1">
      <c r="A3506" s="39"/>
      <c r="B3506" s="39"/>
      <c r="C3506" s="36"/>
      <c r="D3506" s="36"/>
      <c r="E3506" s="36"/>
      <c r="F3506" s="36"/>
      <c r="G3506" s="36"/>
      <c r="H3506" s="36"/>
      <c r="I3506" s="36"/>
      <c r="J3506" s="36"/>
      <c r="K3506" s="36"/>
      <c r="L3506" s="36"/>
      <c r="M3506" s="27"/>
      <c r="N3506" s="27"/>
      <c r="O3506" s="27"/>
      <c r="P3506" s="27"/>
      <c r="Q3506" s="27"/>
      <c r="R3506" s="27"/>
      <c r="S3506" s="27"/>
      <c r="T3506" s="27"/>
      <c r="U3506" s="27"/>
      <c r="V3506" s="27"/>
      <c r="W3506" s="7"/>
      <c r="X3506" s="18"/>
      <c r="Y3506" s="18"/>
      <c r="Z3506" s="18"/>
      <c r="AA3506" s="18"/>
      <c r="AB3506" s="18"/>
      <c r="AC3506" s="18"/>
      <c r="AL3506" s="3"/>
      <c r="AM3506" s="3"/>
      <c r="AN3506" s="3"/>
      <c r="AO3506" s="3"/>
      <c r="AP3506" s="3"/>
      <c r="AQ3506" s="3"/>
      <c r="AR3506" s="3"/>
      <c r="AS3506" s="3"/>
      <c r="AT3506" s="3"/>
      <c r="AU3506" s="3"/>
      <c r="AV3506" s="3"/>
      <c r="AW3506" s="3"/>
    </row>
    <row r="3507" spans="1:49" ht="11.25" customHeight="1">
      <c r="A3507" s="39"/>
      <c r="B3507" s="39"/>
      <c r="C3507" s="36"/>
      <c r="D3507" s="36"/>
      <c r="E3507" s="36"/>
      <c r="F3507" s="36"/>
      <c r="G3507" s="36"/>
      <c r="H3507" s="36"/>
      <c r="I3507" s="36"/>
      <c r="J3507" s="36"/>
      <c r="K3507" s="36"/>
      <c r="L3507" s="36"/>
      <c r="M3507" s="27"/>
      <c r="N3507" s="27"/>
      <c r="O3507" s="27"/>
      <c r="P3507" s="27"/>
      <c r="Q3507" s="27"/>
      <c r="R3507" s="27"/>
      <c r="S3507" s="27"/>
      <c r="T3507" s="27"/>
      <c r="U3507" s="27"/>
      <c r="V3507" s="27"/>
      <c r="W3507" s="7"/>
      <c r="X3507" s="18"/>
      <c r="Y3507" s="18"/>
      <c r="Z3507" s="18"/>
      <c r="AA3507" s="18"/>
      <c r="AB3507" s="18"/>
      <c r="AC3507" s="18"/>
      <c r="AL3507" s="3"/>
      <c r="AM3507" s="3"/>
      <c r="AN3507" s="3"/>
      <c r="AO3507" s="3"/>
      <c r="AP3507" s="3"/>
      <c r="AQ3507" s="3"/>
      <c r="AR3507" s="3"/>
      <c r="AS3507" s="3"/>
      <c r="AT3507" s="3"/>
      <c r="AU3507" s="3"/>
      <c r="AV3507" s="3"/>
      <c r="AW3507" s="3"/>
    </row>
    <row r="3508" spans="1:49" ht="11.25" customHeight="1">
      <c r="A3508" s="37"/>
      <c r="B3508" s="37"/>
      <c r="C3508" s="36"/>
      <c r="D3508" s="36"/>
      <c r="E3508" s="36"/>
      <c r="F3508" s="36"/>
      <c r="G3508" s="36"/>
      <c r="H3508" s="36"/>
      <c r="I3508" s="36"/>
      <c r="J3508" s="36"/>
      <c r="K3508" s="36"/>
      <c r="L3508" s="36"/>
      <c r="M3508" s="27"/>
      <c r="N3508" s="27"/>
      <c r="O3508" s="27"/>
      <c r="P3508" s="27"/>
      <c r="Q3508" s="27"/>
      <c r="R3508" s="27"/>
      <c r="S3508" s="27"/>
      <c r="T3508" s="27"/>
      <c r="U3508" s="27"/>
      <c r="V3508" s="27"/>
      <c r="W3508" s="7"/>
      <c r="X3508" s="18"/>
      <c r="Y3508" s="18"/>
      <c r="Z3508" s="18"/>
      <c r="AA3508" s="18"/>
      <c r="AB3508" s="18"/>
      <c r="AC3508" s="18"/>
      <c r="AL3508" s="3"/>
      <c r="AM3508" s="3"/>
      <c r="AN3508" s="3"/>
      <c r="AO3508" s="3"/>
      <c r="AP3508" s="3"/>
      <c r="AQ3508" s="3"/>
      <c r="AR3508" s="3"/>
      <c r="AS3508" s="3"/>
      <c r="AT3508" s="3"/>
      <c r="AU3508" s="3"/>
      <c r="AV3508" s="3"/>
      <c r="AW3508" s="3"/>
    </row>
    <row r="3509" spans="1:49" ht="11.25" customHeight="1">
      <c r="A3509" s="37"/>
      <c r="B3509" s="37"/>
      <c r="C3509" s="36"/>
      <c r="D3509" s="36"/>
      <c r="E3509" s="43"/>
      <c r="F3509" s="43"/>
      <c r="G3509" s="43"/>
      <c r="H3509" s="43"/>
      <c r="I3509" s="43"/>
      <c r="J3509" s="43"/>
      <c r="K3509" s="43"/>
      <c r="L3509" s="36"/>
      <c r="M3509" s="27"/>
      <c r="N3509" s="27"/>
      <c r="O3509" s="27"/>
      <c r="P3509" s="27"/>
      <c r="Q3509" s="27"/>
      <c r="R3509" s="27"/>
      <c r="S3509" s="27"/>
      <c r="T3509" s="27"/>
      <c r="U3509" s="27"/>
      <c r="V3509" s="27"/>
      <c r="W3509" s="7"/>
      <c r="X3509" s="18"/>
      <c r="Y3509" s="18"/>
      <c r="Z3509" s="18"/>
      <c r="AA3509" s="18"/>
      <c r="AB3509" s="18"/>
      <c r="AC3509" s="18"/>
      <c r="AL3509" s="3"/>
      <c r="AM3509" s="3"/>
      <c r="AN3509" s="3"/>
      <c r="AO3509" s="3"/>
      <c r="AP3509" s="3"/>
      <c r="AQ3509" s="3"/>
      <c r="AR3509" s="3"/>
      <c r="AS3509" s="3"/>
      <c r="AT3509" s="3"/>
      <c r="AU3509" s="3"/>
      <c r="AV3509" s="3"/>
      <c r="AW3509" s="3"/>
    </row>
    <row r="3510" spans="1:49" ht="11.25" customHeight="1">
      <c r="A3510" s="38"/>
      <c r="B3510" s="38"/>
      <c r="C3510" s="36"/>
      <c r="D3510" s="36"/>
      <c r="E3510" s="43"/>
      <c r="F3510" s="43"/>
      <c r="G3510" s="43"/>
      <c r="H3510" s="43"/>
      <c r="I3510" s="43"/>
      <c r="J3510" s="43"/>
      <c r="K3510" s="43"/>
      <c r="L3510" s="36"/>
      <c r="M3510" s="27"/>
      <c r="N3510" s="27"/>
      <c r="O3510" s="27"/>
      <c r="P3510" s="27"/>
      <c r="Q3510" s="27"/>
      <c r="R3510" s="27"/>
      <c r="S3510" s="27"/>
      <c r="T3510" s="27"/>
      <c r="U3510" s="27"/>
      <c r="V3510" s="27"/>
      <c r="W3510" s="7"/>
      <c r="X3510" s="18"/>
      <c r="Y3510" s="18"/>
      <c r="Z3510" s="18"/>
      <c r="AA3510" s="18"/>
      <c r="AB3510" s="18"/>
      <c r="AC3510" s="18"/>
      <c r="AL3510" s="3"/>
      <c r="AM3510" s="3"/>
      <c r="AN3510" s="3"/>
      <c r="AO3510" s="3"/>
      <c r="AP3510" s="3"/>
      <c r="AQ3510" s="3"/>
      <c r="AR3510" s="3"/>
      <c r="AS3510" s="3"/>
      <c r="AT3510" s="3"/>
      <c r="AU3510" s="3"/>
      <c r="AV3510" s="3"/>
      <c r="AW3510" s="3"/>
    </row>
    <row r="3511" spans="1:49" ht="11.25" customHeight="1">
      <c r="A3511" s="38"/>
      <c r="B3511" s="38"/>
      <c r="C3511" s="36"/>
      <c r="D3511" s="36"/>
      <c r="E3511" s="36"/>
      <c r="F3511" s="36"/>
      <c r="G3511" s="36"/>
      <c r="H3511" s="36"/>
      <c r="I3511" s="36"/>
      <c r="J3511" s="36"/>
      <c r="K3511" s="36"/>
      <c r="L3511" s="36"/>
      <c r="M3511" s="27"/>
      <c r="N3511" s="27"/>
      <c r="O3511" s="27"/>
      <c r="P3511" s="27"/>
      <c r="Q3511" s="27"/>
      <c r="R3511" s="27"/>
      <c r="S3511" s="27"/>
      <c r="T3511" s="27"/>
      <c r="U3511" s="27"/>
      <c r="V3511" s="27"/>
      <c r="W3511" s="19"/>
      <c r="X3511" s="20"/>
      <c r="Y3511" s="20"/>
      <c r="Z3511" s="20"/>
      <c r="AA3511" s="20"/>
      <c r="AB3511" s="20"/>
      <c r="AC3511" s="20"/>
      <c r="AL3511" s="3"/>
      <c r="AM3511" s="3"/>
      <c r="AN3511" s="3"/>
      <c r="AO3511" s="3"/>
      <c r="AP3511" s="3"/>
      <c r="AQ3511" s="3"/>
      <c r="AR3511" s="3"/>
      <c r="AS3511" s="3"/>
      <c r="AT3511" s="3"/>
      <c r="AU3511" s="3"/>
      <c r="AV3511" s="3"/>
      <c r="AW3511" s="3"/>
    </row>
    <row r="3512" spans="1:49" ht="11.25" customHeight="1">
      <c r="A3512" s="44"/>
      <c r="B3512" s="44"/>
      <c r="C3512" s="36"/>
      <c r="D3512" s="36"/>
      <c r="E3512" s="36"/>
      <c r="F3512" s="36"/>
      <c r="G3512" s="36"/>
      <c r="H3512" s="36"/>
      <c r="I3512" s="36"/>
      <c r="J3512" s="36"/>
      <c r="K3512" s="36"/>
      <c r="L3512" s="36"/>
      <c r="M3512" s="27"/>
      <c r="N3512" s="27"/>
      <c r="O3512" s="27"/>
      <c r="P3512" s="27"/>
      <c r="Q3512" s="27"/>
      <c r="R3512" s="27"/>
      <c r="S3512" s="27"/>
      <c r="T3512" s="27"/>
      <c r="U3512" s="27"/>
      <c r="V3512" s="27"/>
      <c r="W3512" s="7"/>
      <c r="X3512" s="7"/>
      <c r="Y3512" s="7"/>
      <c r="Z3512" s="7"/>
      <c r="AA3512" s="7"/>
      <c r="AB3512" s="7"/>
      <c r="AC3512" s="27"/>
      <c r="AL3512" s="3"/>
      <c r="AM3512" s="3"/>
      <c r="AN3512" s="3"/>
      <c r="AO3512" s="3"/>
      <c r="AP3512" s="3"/>
      <c r="AQ3512" s="3"/>
      <c r="AR3512" s="3"/>
      <c r="AS3512" s="3"/>
      <c r="AT3512" s="3"/>
      <c r="AU3512" s="3"/>
      <c r="AV3512" s="3"/>
      <c r="AW3512" s="3"/>
    </row>
    <row r="3513" spans="1:49" ht="11.25" customHeight="1">
      <c r="A3513" s="39"/>
      <c r="B3513" s="39"/>
      <c r="C3513" s="36"/>
      <c r="D3513" s="36"/>
      <c r="E3513" s="36"/>
      <c r="F3513" s="36"/>
      <c r="G3513" s="36"/>
      <c r="H3513" s="36"/>
      <c r="I3513" s="36"/>
      <c r="J3513" s="36"/>
      <c r="K3513" s="36"/>
      <c r="L3513" s="36"/>
      <c r="M3513" s="27"/>
      <c r="N3513" s="27"/>
      <c r="O3513" s="27"/>
      <c r="P3513" s="27"/>
      <c r="Q3513" s="27"/>
      <c r="R3513" s="27"/>
      <c r="S3513" s="27"/>
      <c r="T3513" s="27"/>
      <c r="U3513" s="27"/>
      <c r="V3513" s="27"/>
      <c r="X3513" s="47"/>
      <c r="Y3513" s="47"/>
      <c r="Z3513" s="47"/>
      <c r="AA3513" s="47"/>
      <c r="AB3513" s="47"/>
      <c r="AC3513" s="18"/>
      <c r="AL3513" s="3"/>
      <c r="AM3513" s="3"/>
      <c r="AN3513" s="3"/>
      <c r="AO3513" s="3"/>
      <c r="AP3513" s="3"/>
      <c r="AQ3513" s="3"/>
      <c r="AR3513" s="3"/>
      <c r="AS3513" s="3"/>
      <c r="AT3513" s="3"/>
      <c r="AU3513" s="3"/>
      <c r="AV3513" s="3"/>
      <c r="AW3513" s="3"/>
    </row>
    <row r="3514" spans="1:49" ht="11.25" customHeight="1">
      <c r="A3514" s="39"/>
      <c r="B3514" s="39"/>
      <c r="C3514" s="36"/>
      <c r="D3514" s="36"/>
      <c r="E3514" s="36"/>
      <c r="F3514" s="36"/>
      <c r="G3514" s="36"/>
      <c r="H3514" s="36"/>
      <c r="I3514" s="36"/>
      <c r="J3514" s="36"/>
      <c r="K3514" s="36"/>
      <c r="L3514" s="36"/>
      <c r="M3514" s="27"/>
      <c r="N3514" s="27"/>
      <c r="O3514" s="27"/>
      <c r="P3514" s="27"/>
      <c r="Q3514" s="27"/>
      <c r="R3514" s="27"/>
      <c r="S3514" s="27"/>
      <c r="T3514" s="27"/>
      <c r="U3514" s="27"/>
      <c r="V3514" s="27"/>
      <c r="W3514" s="7"/>
      <c r="X3514" s="18"/>
      <c r="Y3514" s="18"/>
      <c r="Z3514" s="18"/>
      <c r="AA3514" s="18"/>
      <c r="AB3514" s="18"/>
      <c r="AC3514" s="18"/>
      <c r="AL3514" s="3"/>
      <c r="AM3514" s="3"/>
      <c r="AN3514" s="3"/>
      <c r="AO3514" s="3"/>
      <c r="AP3514" s="3"/>
      <c r="AQ3514" s="3"/>
      <c r="AR3514" s="3"/>
      <c r="AS3514" s="3"/>
      <c r="AT3514" s="3"/>
      <c r="AU3514" s="3"/>
      <c r="AV3514" s="3"/>
      <c r="AW3514" s="3"/>
    </row>
    <row r="3515" spans="1:49" ht="11.25" customHeight="1">
      <c r="A3515" s="39"/>
      <c r="B3515" s="39"/>
      <c r="C3515" s="36"/>
      <c r="D3515" s="36"/>
      <c r="E3515" s="36"/>
      <c r="F3515" s="36"/>
      <c r="G3515" s="36"/>
      <c r="H3515" s="36"/>
      <c r="I3515" s="36"/>
      <c r="J3515" s="36"/>
      <c r="K3515" s="36"/>
      <c r="L3515" s="36"/>
      <c r="M3515" s="27"/>
      <c r="N3515" s="27"/>
      <c r="O3515" s="27"/>
      <c r="P3515" s="27"/>
      <c r="Q3515" s="27"/>
      <c r="R3515" s="27"/>
      <c r="S3515" s="27"/>
      <c r="T3515" s="27"/>
      <c r="U3515" s="27"/>
      <c r="V3515" s="27"/>
      <c r="W3515" s="7"/>
      <c r="X3515" s="18"/>
      <c r="Y3515" s="18"/>
      <c r="Z3515" s="18"/>
      <c r="AA3515" s="18"/>
      <c r="AB3515" s="18"/>
      <c r="AC3515" s="18"/>
      <c r="AL3515" s="3"/>
      <c r="AM3515" s="3"/>
      <c r="AN3515" s="3"/>
      <c r="AO3515" s="3"/>
      <c r="AP3515" s="3"/>
      <c r="AQ3515" s="3"/>
      <c r="AR3515" s="3"/>
      <c r="AS3515" s="3"/>
      <c r="AT3515" s="3"/>
      <c r="AU3515" s="3"/>
      <c r="AV3515" s="3"/>
      <c r="AW3515" s="3"/>
    </row>
    <row r="3516" spans="1:49" ht="11.25" customHeight="1">
      <c r="A3516" s="39"/>
      <c r="B3516" s="39"/>
      <c r="C3516" s="36"/>
      <c r="D3516" s="36"/>
      <c r="E3516" s="36"/>
      <c r="F3516" s="36"/>
      <c r="G3516" s="36"/>
      <c r="H3516" s="36"/>
      <c r="I3516" s="36"/>
      <c r="J3516" s="36"/>
      <c r="K3516" s="36"/>
      <c r="L3516" s="36"/>
      <c r="M3516" s="27"/>
      <c r="N3516" s="27"/>
      <c r="O3516" s="27"/>
      <c r="P3516" s="27"/>
      <c r="Q3516" s="27"/>
      <c r="R3516" s="27"/>
      <c r="S3516" s="27"/>
      <c r="T3516" s="27"/>
      <c r="U3516" s="27"/>
      <c r="V3516" s="7"/>
      <c r="W3516" s="7"/>
      <c r="X3516" s="18"/>
      <c r="Y3516" s="18"/>
      <c r="Z3516" s="18"/>
      <c r="AA3516" s="18"/>
      <c r="AB3516" s="18"/>
      <c r="AC3516" s="18"/>
      <c r="AL3516" s="3"/>
      <c r="AM3516" s="3"/>
      <c r="AN3516" s="3"/>
      <c r="AO3516" s="3"/>
      <c r="AP3516" s="3"/>
      <c r="AQ3516" s="3"/>
      <c r="AR3516" s="3"/>
      <c r="AS3516" s="3"/>
      <c r="AT3516" s="3"/>
      <c r="AU3516" s="3"/>
      <c r="AV3516" s="3"/>
      <c r="AW3516" s="3"/>
    </row>
    <row r="3517" spans="1:49" ht="11.25" customHeight="1">
      <c r="A3517" s="37"/>
      <c r="B3517" s="37"/>
      <c r="C3517" s="36"/>
      <c r="D3517" s="36"/>
      <c r="E3517" s="36"/>
      <c r="F3517" s="36"/>
      <c r="G3517" s="36"/>
      <c r="H3517" s="36"/>
      <c r="I3517" s="36"/>
      <c r="J3517" s="36"/>
      <c r="K3517" s="36"/>
      <c r="L3517" s="36"/>
      <c r="M3517" s="27"/>
      <c r="N3517" s="27"/>
      <c r="O3517" s="27"/>
      <c r="P3517" s="27"/>
      <c r="Q3517" s="27"/>
      <c r="R3517" s="27"/>
      <c r="S3517" s="27"/>
      <c r="T3517" s="27"/>
      <c r="U3517" s="27"/>
      <c r="V3517" s="7"/>
      <c r="W3517" s="7"/>
      <c r="X3517" s="18"/>
      <c r="Y3517" s="18"/>
      <c r="Z3517" s="18"/>
      <c r="AA3517" s="18"/>
      <c r="AB3517" s="18"/>
      <c r="AC3517" s="18"/>
      <c r="AL3517" s="3"/>
      <c r="AM3517" s="3"/>
      <c r="AN3517" s="3"/>
      <c r="AO3517" s="3"/>
      <c r="AP3517" s="3"/>
      <c r="AQ3517" s="3"/>
      <c r="AR3517" s="3"/>
      <c r="AS3517" s="3"/>
      <c r="AT3517" s="3"/>
      <c r="AU3517" s="3"/>
      <c r="AV3517" s="3"/>
      <c r="AW3517" s="3"/>
    </row>
    <row r="3518" spans="1:49" ht="11.25" customHeight="1">
      <c r="A3518" s="37"/>
      <c r="B3518" s="37"/>
      <c r="C3518" s="36"/>
      <c r="D3518" s="36"/>
      <c r="E3518" s="36"/>
      <c r="F3518" s="36"/>
      <c r="G3518" s="36"/>
      <c r="H3518" s="36"/>
      <c r="I3518" s="36"/>
      <c r="J3518" s="36"/>
      <c r="K3518" s="36"/>
      <c r="L3518" s="36"/>
      <c r="M3518" s="27"/>
      <c r="N3518" s="27"/>
      <c r="O3518" s="27"/>
      <c r="P3518" s="27"/>
      <c r="Q3518" s="27"/>
      <c r="R3518" s="27"/>
      <c r="S3518" s="27"/>
      <c r="T3518" s="27"/>
      <c r="U3518" s="27"/>
      <c r="V3518" s="7"/>
      <c r="W3518" s="7"/>
      <c r="X3518" s="18"/>
      <c r="Y3518" s="18"/>
      <c r="Z3518" s="18"/>
      <c r="AA3518" s="18"/>
      <c r="AB3518" s="18"/>
      <c r="AC3518" s="18"/>
      <c r="AL3518" s="3"/>
      <c r="AM3518" s="3"/>
      <c r="AN3518" s="3"/>
      <c r="AO3518" s="3"/>
      <c r="AP3518" s="3"/>
      <c r="AQ3518" s="3"/>
      <c r="AR3518" s="3"/>
      <c r="AS3518" s="3"/>
      <c r="AT3518" s="3"/>
      <c r="AU3518" s="3"/>
      <c r="AV3518" s="3"/>
      <c r="AW3518" s="3"/>
    </row>
    <row r="3519" spans="1:49" ht="11.25" customHeight="1">
      <c r="A3519" s="45" t="s">
        <v>51</v>
      </c>
      <c r="B3519" s="46" t="s">
        <v>56</v>
      </c>
      <c r="C3519" s="36"/>
      <c r="D3519" s="36"/>
      <c r="E3519" s="36"/>
      <c r="F3519" s="36"/>
      <c r="G3519" s="36"/>
      <c r="H3519" s="36"/>
      <c r="I3519" s="36"/>
      <c r="J3519" s="36"/>
      <c r="K3519" s="36"/>
      <c r="L3519" s="36"/>
      <c r="M3519" s="27"/>
      <c r="N3519" s="27"/>
      <c r="O3519" s="27"/>
      <c r="P3519" s="27"/>
      <c r="Q3519" s="27"/>
      <c r="R3519" s="27"/>
      <c r="S3519" s="27"/>
      <c r="T3519" s="27"/>
      <c r="U3519" s="27"/>
      <c r="V3519" s="7"/>
      <c r="W3519" s="7"/>
      <c r="X3519" s="18"/>
      <c r="Y3519" s="18"/>
      <c r="Z3519" s="18"/>
      <c r="AA3519" s="18"/>
      <c r="AB3519" s="18"/>
      <c r="AC3519" s="18"/>
      <c r="AL3519" s="3"/>
      <c r="AM3519" s="3"/>
      <c r="AN3519" s="3"/>
      <c r="AO3519" s="3"/>
      <c r="AP3519" s="3"/>
      <c r="AQ3519" s="3"/>
      <c r="AR3519" s="3"/>
      <c r="AS3519" s="3"/>
      <c r="AT3519" s="3"/>
      <c r="AU3519" s="3"/>
      <c r="AV3519" s="3"/>
      <c r="AW3519" s="3"/>
    </row>
    <row r="3520" spans="1:49" ht="11.25" customHeight="1">
      <c r="A3520" s="45" t="s">
        <v>52</v>
      </c>
      <c r="B3520" s="46" t="s">
        <v>53</v>
      </c>
      <c r="C3520" s="36"/>
      <c r="D3520" s="36"/>
      <c r="E3520" s="36"/>
      <c r="F3520" s="36"/>
      <c r="G3520" s="36"/>
      <c r="H3520" s="36"/>
      <c r="I3520" s="36"/>
      <c r="J3520" s="36"/>
      <c r="K3520" s="36"/>
      <c r="L3520" s="36"/>
      <c r="M3520" s="27"/>
      <c r="N3520" s="27"/>
      <c r="O3520" s="27"/>
      <c r="P3520" s="27"/>
      <c r="Q3520" s="27"/>
      <c r="R3520" s="27"/>
      <c r="S3520" s="27"/>
      <c r="T3520" s="27"/>
      <c r="U3520" s="27"/>
      <c r="V3520" s="7"/>
      <c r="W3520" s="19"/>
      <c r="X3520" s="20"/>
      <c r="Y3520" s="20"/>
      <c r="Z3520" s="20"/>
      <c r="AA3520" s="20"/>
      <c r="AB3520" s="20"/>
      <c r="AC3520" s="20"/>
      <c r="AL3520" s="3"/>
      <c r="AM3520" s="3"/>
      <c r="AN3520" s="3"/>
      <c r="AO3520" s="3"/>
      <c r="AP3520" s="3"/>
      <c r="AQ3520" s="3"/>
      <c r="AR3520" s="3"/>
      <c r="AS3520" s="3"/>
      <c r="AT3520" s="3"/>
      <c r="AU3520" s="3"/>
      <c r="AV3520" s="3"/>
      <c r="AW3520" s="3"/>
    </row>
    <row r="3521" spans="38:49" ht="11.25" customHeight="1">
      <c r="AL3521" s="3"/>
      <c r="AM3521" s="3"/>
      <c r="AN3521" s="3"/>
      <c r="AO3521" s="3"/>
      <c r="AP3521" s="3"/>
      <c r="AQ3521" s="3"/>
      <c r="AR3521" s="3"/>
      <c r="AS3521" s="3"/>
      <c r="AT3521" s="3"/>
      <c r="AU3521" s="3"/>
      <c r="AV3521" s="3"/>
      <c r="AW3521" s="3"/>
    </row>
    <row r="3522" spans="38:49" ht="11.25" customHeight="1">
      <c r="AL3522" s="3"/>
      <c r="AM3522" s="3"/>
      <c r="AN3522" s="3"/>
      <c r="AO3522" s="3"/>
      <c r="AP3522" s="3"/>
      <c r="AQ3522" s="3"/>
      <c r="AR3522" s="3"/>
      <c r="AS3522" s="3"/>
      <c r="AT3522" s="3"/>
      <c r="AU3522" s="3"/>
      <c r="AV3522" s="3"/>
      <c r="AW3522" s="3"/>
    </row>
    <row r="3523" spans="38:49" ht="11.25" customHeight="1">
      <c r="AL3523" s="3"/>
      <c r="AM3523" s="3"/>
      <c r="AN3523" s="3"/>
      <c r="AO3523" s="3"/>
      <c r="AP3523" s="3"/>
      <c r="AQ3523" s="3"/>
      <c r="AR3523" s="3"/>
      <c r="AS3523" s="3"/>
      <c r="AT3523" s="3"/>
      <c r="AU3523" s="3"/>
      <c r="AV3523" s="3"/>
      <c r="AW3523" s="3"/>
    </row>
    <row r="3524" spans="38:49" ht="11.25" customHeight="1">
      <c r="AL3524" s="3"/>
      <c r="AM3524" s="3"/>
      <c r="AN3524" s="3"/>
      <c r="AO3524" s="3"/>
      <c r="AP3524" s="3"/>
      <c r="AQ3524" s="3"/>
      <c r="AR3524" s="3"/>
      <c r="AS3524" s="3"/>
      <c r="AT3524" s="3"/>
      <c r="AU3524" s="3"/>
      <c r="AV3524" s="3"/>
      <c r="AW3524" s="3"/>
    </row>
    <row r="3525" spans="38:49" ht="11.25" customHeight="1">
      <c r="AL3525" s="3"/>
      <c r="AM3525" s="3"/>
      <c r="AN3525" s="3"/>
      <c r="AO3525" s="3"/>
      <c r="AP3525" s="3"/>
      <c r="AQ3525" s="3"/>
      <c r="AR3525" s="3"/>
      <c r="AS3525" s="3"/>
      <c r="AT3525" s="3"/>
      <c r="AU3525" s="3"/>
      <c r="AV3525" s="3"/>
      <c r="AW3525" s="3"/>
    </row>
    <row r="3526" spans="38:49" ht="11.25" customHeight="1">
      <c r="AL3526" s="3"/>
      <c r="AM3526" s="3"/>
      <c r="AN3526" s="3"/>
      <c r="AO3526" s="3"/>
      <c r="AP3526" s="3"/>
      <c r="AQ3526" s="3"/>
      <c r="AR3526" s="3"/>
      <c r="AS3526" s="3"/>
      <c r="AT3526" s="3"/>
      <c r="AU3526" s="3"/>
      <c r="AV3526" s="3"/>
      <c r="AW3526" s="3"/>
    </row>
    <row r="3527" spans="38:49" ht="11.25" customHeight="1">
      <c r="AL3527" s="3"/>
      <c r="AM3527" s="3"/>
      <c r="AN3527" s="3"/>
      <c r="AO3527" s="3"/>
      <c r="AP3527" s="3"/>
      <c r="AQ3527" s="3"/>
      <c r="AR3527" s="3"/>
      <c r="AS3527" s="3"/>
      <c r="AT3527" s="3"/>
      <c r="AU3527" s="3"/>
      <c r="AV3527" s="3"/>
      <c r="AW3527" s="3"/>
    </row>
    <row r="3528" spans="38:49" ht="11.25" customHeight="1">
      <c r="AL3528" s="3"/>
      <c r="AM3528" s="3"/>
      <c r="AN3528" s="3"/>
      <c r="AO3528" s="3"/>
      <c r="AP3528" s="3"/>
      <c r="AQ3528" s="3"/>
      <c r="AR3528" s="3"/>
      <c r="AS3528" s="3"/>
      <c r="AT3528" s="3"/>
      <c r="AU3528" s="3"/>
      <c r="AV3528" s="3"/>
      <c r="AW3528" s="3"/>
    </row>
    <row r="3529" spans="38:49" ht="11.25" customHeight="1">
      <c r="AL3529" s="3"/>
      <c r="AM3529" s="3"/>
      <c r="AN3529" s="3"/>
      <c r="AO3529" s="3"/>
      <c r="AP3529" s="3"/>
      <c r="AQ3529" s="3"/>
      <c r="AR3529" s="3"/>
      <c r="AS3529" s="3"/>
      <c r="AT3529" s="3"/>
      <c r="AU3529" s="3"/>
      <c r="AV3529" s="3"/>
      <c r="AW3529" s="3"/>
    </row>
    <row r="3530" spans="38:49" ht="11.25" customHeight="1">
      <c r="AL3530" s="3"/>
      <c r="AM3530" s="3"/>
      <c r="AN3530" s="3"/>
      <c r="AO3530" s="3"/>
      <c r="AP3530" s="3"/>
      <c r="AQ3530" s="3"/>
      <c r="AR3530" s="3"/>
      <c r="AS3530" s="3"/>
      <c r="AT3530" s="3"/>
      <c r="AU3530" s="3"/>
      <c r="AV3530" s="3"/>
      <c r="AW3530" s="3"/>
    </row>
    <row r="3531" spans="38:49" ht="11.25" customHeight="1">
      <c r="AL3531" s="3"/>
      <c r="AM3531" s="3"/>
      <c r="AN3531" s="3"/>
      <c r="AO3531" s="3"/>
      <c r="AP3531" s="3"/>
      <c r="AQ3531" s="3"/>
      <c r="AR3531" s="3"/>
      <c r="AS3531" s="3"/>
      <c r="AT3531" s="3"/>
      <c r="AU3531" s="3"/>
      <c r="AV3531" s="3"/>
      <c r="AW3531" s="3"/>
    </row>
    <row r="3532" spans="38:49" ht="11.25" customHeight="1">
      <c r="AL3532" s="3"/>
      <c r="AM3532" s="3"/>
      <c r="AN3532" s="3"/>
      <c r="AO3532" s="3"/>
      <c r="AP3532" s="3"/>
      <c r="AQ3532" s="3"/>
      <c r="AR3532" s="3"/>
      <c r="AS3532" s="3"/>
      <c r="AT3532" s="3"/>
      <c r="AU3532" s="3"/>
      <c r="AV3532" s="3"/>
      <c r="AW3532" s="3"/>
    </row>
    <row r="3533" spans="38:49" ht="11.25" customHeight="1">
      <c r="AL3533" s="3"/>
      <c r="AM3533" s="3"/>
      <c r="AN3533" s="3"/>
      <c r="AO3533" s="3"/>
      <c r="AP3533" s="3"/>
      <c r="AQ3533" s="3"/>
      <c r="AR3533" s="3"/>
      <c r="AS3533" s="3"/>
      <c r="AT3533" s="3"/>
      <c r="AU3533" s="3"/>
      <c r="AV3533" s="3"/>
      <c r="AW3533" s="3"/>
    </row>
    <row r="3534" spans="38:49" ht="11.25" customHeight="1">
      <c r="AL3534" s="3"/>
      <c r="AM3534" s="3"/>
      <c r="AN3534" s="3"/>
      <c r="AO3534" s="3"/>
      <c r="AP3534" s="3"/>
      <c r="AQ3534" s="3"/>
      <c r="AR3534" s="3"/>
      <c r="AS3534" s="3"/>
      <c r="AT3534" s="3"/>
      <c r="AU3534" s="3"/>
      <c r="AV3534" s="3"/>
      <c r="AW3534" s="3"/>
    </row>
    <row r="3535" spans="38:49" ht="11.25" customHeight="1">
      <c r="AL3535" s="3"/>
      <c r="AM3535" s="3"/>
      <c r="AN3535" s="3"/>
      <c r="AO3535" s="3"/>
      <c r="AP3535" s="3"/>
      <c r="AQ3535" s="3"/>
      <c r="AR3535" s="3"/>
      <c r="AS3535" s="3"/>
      <c r="AT3535" s="3"/>
      <c r="AU3535" s="3"/>
      <c r="AV3535" s="3"/>
      <c r="AW3535" s="3"/>
    </row>
    <row r="3536" spans="38:49" ht="11.25" customHeight="1">
      <c r="AL3536" s="3"/>
      <c r="AM3536" s="3"/>
      <c r="AN3536" s="3"/>
      <c r="AO3536" s="3"/>
      <c r="AP3536" s="3"/>
      <c r="AQ3536" s="3"/>
      <c r="AR3536" s="3"/>
      <c r="AS3536" s="3"/>
      <c r="AT3536" s="3"/>
      <c r="AU3536" s="3"/>
      <c r="AV3536" s="3"/>
      <c r="AW3536" s="3"/>
    </row>
    <row r="3537" spans="38:49" ht="11.25" customHeight="1">
      <c r="AL3537" s="3"/>
      <c r="AM3537" s="3"/>
      <c r="AN3537" s="3"/>
      <c r="AO3537" s="3"/>
      <c r="AP3537" s="3"/>
      <c r="AQ3537" s="3"/>
      <c r="AR3537" s="3"/>
      <c r="AS3537" s="3"/>
      <c r="AT3537" s="3"/>
      <c r="AU3537" s="3"/>
      <c r="AV3537" s="3"/>
      <c r="AW3537" s="3"/>
    </row>
    <row r="3538" spans="38:49" ht="11.25" customHeight="1">
      <c r="AL3538" s="3"/>
      <c r="AM3538" s="3"/>
      <c r="AN3538" s="3"/>
      <c r="AO3538" s="3"/>
      <c r="AP3538" s="3"/>
      <c r="AQ3538" s="3"/>
      <c r="AR3538" s="3"/>
      <c r="AS3538" s="3"/>
      <c r="AT3538" s="3"/>
      <c r="AU3538" s="3"/>
      <c r="AV3538" s="3"/>
      <c r="AW3538" s="3"/>
    </row>
    <row r="3539" spans="38:49" ht="11.25" customHeight="1">
      <c r="AL3539" s="3"/>
      <c r="AM3539" s="3"/>
      <c r="AN3539" s="3"/>
      <c r="AO3539" s="3"/>
      <c r="AP3539" s="3"/>
      <c r="AQ3539" s="3"/>
      <c r="AR3539" s="3"/>
      <c r="AS3539" s="3"/>
      <c r="AT3539" s="3"/>
      <c r="AU3539" s="3"/>
      <c r="AV3539" s="3"/>
      <c r="AW3539" s="3"/>
    </row>
    <row r="3540" spans="38:49" ht="11.25" customHeight="1">
      <c r="AL3540" s="3"/>
      <c r="AM3540" s="3"/>
      <c r="AN3540" s="3"/>
      <c r="AO3540" s="3"/>
      <c r="AP3540" s="3"/>
      <c r="AQ3540" s="3"/>
      <c r="AR3540" s="3"/>
      <c r="AS3540" s="3"/>
      <c r="AT3540" s="3"/>
      <c r="AU3540" s="3"/>
      <c r="AV3540" s="3"/>
      <c r="AW3540" s="3"/>
    </row>
    <row r="3541" spans="38:49" ht="11.25" customHeight="1">
      <c r="AL3541" s="3"/>
      <c r="AM3541" s="3"/>
      <c r="AN3541" s="3"/>
      <c r="AO3541" s="3"/>
      <c r="AP3541" s="3"/>
      <c r="AQ3541" s="3"/>
      <c r="AR3541" s="3"/>
      <c r="AS3541" s="3"/>
      <c r="AT3541" s="3"/>
      <c r="AU3541" s="3"/>
      <c r="AV3541" s="3"/>
      <c r="AW3541" s="3"/>
    </row>
    <row r="3542" spans="38:49" ht="11.25" customHeight="1">
      <c r="AL3542" s="3"/>
      <c r="AM3542" s="3"/>
      <c r="AN3542" s="3"/>
      <c r="AO3542" s="3"/>
      <c r="AP3542" s="3"/>
      <c r="AQ3542" s="3"/>
      <c r="AR3542" s="3"/>
      <c r="AS3542" s="3"/>
      <c r="AT3542" s="3"/>
      <c r="AU3542" s="3"/>
      <c r="AV3542" s="3"/>
      <c r="AW3542" s="3"/>
    </row>
    <row r="3543" spans="38:49" ht="11.25" customHeight="1">
      <c r="AL3543" s="3"/>
      <c r="AM3543" s="3"/>
      <c r="AN3543" s="3"/>
      <c r="AO3543" s="3"/>
      <c r="AP3543" s="3"/>
      <c r="AQ3543" s="3"/>
      <c r="AR3543" s="3"/>
      <c r="AS3543" s="3"/>
      <c r="AT3543" s="3"/>
      <c r="AU3543" s="3"/>
      <c r="AV3543" s="3"/>
      <c r="AW3543" s="3"/>
    </row>
    <row r="3544" spans="38:49" ht="11.25" customHeight="1">
      <c r="AL3544" s="3"/>
      <c r="AM3544" s="3"/>
      <c r="AN3544" s="3"/>
      <c r="AO3544" s="3"/>
      <c r="AP3544" s="3"/>
      <c r="AQ3544" s="3"/>
      <c r="AR3544" s="3"/>
      <c r="AS3544" s="3"/>
      <c r="AT3544" s="3"/>
      <c r="AU3544" s="3"/>
      <c r="AV3544" s="3"/>
      <c r="AW3544" s="3"/>
    </row>
    <row r="3545" spans="38:49" ht="11.25" customHeight="1">
      <c r="AL3545" s="3"/>
      <c r="AM3545" s="3"/>
      <c r="AN3545" s="3"/>
      <c r="AO3545" s="3"/>
      <c r="AP3545" s="3"/>
      <c r="AQ3545" s="3"/>
      <c r="AR3545" s="3"/>
      <c r="AS3545" s="3"/>
      <c r="AT3545" s="3"/>
      <c r="AU3545" s="3"/>
      <c r="AV3545" s="3"/>
      <c r="AW3545" s="3"/>
    </row>
    <row r="3546" spans="38:49" ht="11.25" customHeight="1">
      <c r="AL3546" s="3"/>
      <c r="AM3546" s="3"/>
      <c r="AN3546" s="3"/>
      <c r="AO3546" s="3"/>
      <c r="AP3546" s="3"/>
      <c r="AQ3546" s="3"/>
      <c r="AR3546" s="3"/>
      <c r="AS3546" s="3"/>
      <c r="AT3546" s="3"/>
      <c r="AU3546" s="3"/>
      <c r="AV3546" s="3"/>
      <c r="AW3546" s="3"/>
    </row>
    <row r="3547" spans="38:49" ht="11.25" customHeight="1">
      <c r="AL3547" s="3"/>
      <c r="AM3547" s="3"/>
      <c r="AN3547" s="3"/>
      <c r="AO3547" s="3"/>
      <c r="AP3547" s="3"/>
      <c r="AQ3547" s="3"/>
      <c r="AR3547" s="3"/>
      <c r="AS3547" s="3"/>
      <c r="AT3547" s="3"/>
      <c r="AU3547" s="3"/>
      <c r="AV3547" s="3"/>
      <c r="AW3547" s="3"/>
    </row>
    <row r="3548" spans="38:49" ht="11.25" customHeight="1">
      <c r="AL3548" s="3"/>
      <c r="AM3548" s="3"/>
      <c r="AN3548" s="3"/>
      <c r="AO3548" s="3"/>
      <c r="AP3548" s="3"/>
      <c r="AQ3548" s="3"/>
      <c r="AR3548" s="3"/>
      <c r="AS3548" s="3"/>
      <c r="AT3548" s="3"/>
      <c r="AU3548" s="3"/>
      <c r="AV3548" s="3"/>
      <c r="AW3548" s="3"/>
    </row>
    <row r="3549" spans="38:49" ht="11.25" customHeight="1">
      <c r="AL3549" s="3"/>
      <c r="AM3549" s="3"/>
      <c r="AN3549" s="3"/>
      <c r="AO3549" s="3"/>
      <c r="AP3549" s="3"/>
      <c r="AQ3549" s="3"/>
      <c r="AR3549" s="3"/>
      <c r="AS3549" s="3"/>
      <c r="AT3549" s="3"/>
      <c r="AU3549" s="3"/>
      <c r="AV3549" s="3"/>
      <c r="AW3549" s="3"/>
    </row>
    <row r="3550" spans="38:49" ht="11.25" customHeight="1">
      <c r="AL3550" s="3"/>
      <c r="AM3550" s="3"/>
      <c r="AN3550" s="3"/>
      <c r="AO3550" s="3"/>
      <c r="AP3550" s="3"/>
      <c r="AQ3550" s="3"/>
      <c r="AR3550" s="3"/>
      <c r="AS3550" s="3"/>
      <c r="AT3550" s="3"/>
      <c r="AU3550" s="3"/>
      <c r="AV3550" s="3"/>
      <c r="AW3550" s="3"/>
    </row>
    <row r="3551" spans="38:49" ht="11.25" customHeight="1">
      <c r="AL3551" s="3"/>
      <c r="AM3551" s="3"/>
      <c r="AN3551" s="3"/>
      <c r="AO3551" s="3"/>
      <c r="AP3551" s="3"/>
      <c r="AQ3551" s="3"/>
      <c r="AR3551" s="3"/>
      <c r="AS3551" s="3"/>
      <c r="AT3551" s="3"/>
      <c r="AU3551" s="3"/>
      <c r="AV3551" s="3"/>
      <c r="AW3551" s="3"/>
    </row>
    <row r="3552" spans="38:49" ht="11.25" customHeight="1">
      <c r="AL3552" s="3"/>
      <c r="AM3552" s="3"/>
      <c r="AN3552" s="3"/>
      <c r="AO3552" s="3"/>
      <c r="AP3552" s="3"/>
      <c r="AQ3552" s="3"/>
      <c r="AR3552" s="3"/>
      <c r="AS3552" s="3"/>
      <c r="AT3552" s="3"/>
      <c r="AU3552" s="3"/>
      <c r="AV3552" s="3"/>
      <c r="AW3552" s="3"/>
    </row>
    <row r="3553" spans="38:49" ht="11.25" customHeight="1">
      <c r="AL3553" s="3"/>
      <c r="AM3553" s="3"/>
      <c r="AN3553" s="3"/>
      <c r="AO3553" s="3"/>
      <c r="AP3553" s="3"/>
      <c r="AQ3553" s="3"/>
      <c r="AR3553" s="3"/>
      <c r="AS3553" s="3"/>
      <c r="AT3553" s="3"/>
      <c r="AU3553" s="3"/>
      <c r="AV3553" s="3"/>
      <c r="AW3553" s="3"/>
    </row>
    <row r="3554" spans="38:49" ht="11.25" customHeight="1">
      <c r="AL3554" s="3"/>
      <c r="AM3554" s="3"/>
      <c r="AN3554" s="3"/>
      <c r="AO3554" s="3"/>
      <c r="AP3554" s="3"/>
      <c r="AQ3554" s="3"/>
      <c r="AR3554" s="3"/>
      <c r="AS3554" s="3"/>
      <c r="AT3554" s="3"/>
      <c r="AU3554" s="3"/>
      <c r="AV3554" s="3"/>
      <c r="AW3554" s="3"/>
    </row>
    <row r="3555" spans="38:49" ht="11.25" customHeight="1">
      <c r="AL3555" s="3"/>
      <c r="AM3555" s="3"/>
      <c r="AN3555" s="3"/>
      <c r="AO3555" s="3"/>
      <c r="AP3555" s="3"/>
      <c r="AQ3555" s="3"/>
      <c r="AR3555" s="3"/>
      <c r="AS3555" s="3"/>
      <c r="AT3555" s="3"/>
      <c r="AU3555" s="3"/>
      <c r="AV3555" s="3"/>
      <c r="AW3555" s="3"/>
    </row>
    <row r="3556" spans="38:49" ht="11.25" customHeight="1">
      <c r="AL3556" s="3"/>
      <c r="AM3556" s="3"/>
      <c r="AN3556" s="3"/>
      <c r="AO3556" s="3"/>
      <c r="AP3556" s="3"/>
      <c r="AQ3556" s="3"/>
      <c r="AR3556" s="3"/>
      <c r="AS3556" s="3"/>
      <c r="AT3556" s="3"/>
      <c r="AU3556" s="3"/>
      <c r="AV3556" s="3"/>
      <c r="AW3556" s="3"/>
    </row>
    <row r="3557" spans="38:49" ht="11.25" customHeight="1">
      <c r="AL3557" s="3"/>
      <c r="AM3557" s="3"/>
      <c r="AN3557" s="3"/>
      <c r="AO3557" s="3"/>
      <c r="AP3557" s="3"/>
      <c r="AQ3557" s="3"/>
      <c r="AR3557" s="3"/>
      <c r="AS3557" s="3"/>
      <c r="AT3557" s="3"/>
      <c r="AU3557" s="3"/>
      <c r="AV3557" s="3"/>
      <c r="AW3557" s="3"/>
    </row>
    <row r="3558" spans="38:49" ht="11.25" customHeight="1">
      <c r="AL3558" s="3"/>
      <c r="AM3558" s="3"/>
      <c r="AN3558" s="3"/>
      <c r="AO3558" s="3"/>
      <c r="AP3558" s="3"/>
      <c r="AQ3558" s="3"/>
      <c r="AR3558" s="3"/>
      <c r="AS3558" s="3"/>
      <c r="AT3558" s="3"/>
      <c r="AU3558" s="3"/>
      <c r="AV3558" s="3"/>
      <c r="AW3558" s="3"/>
    </row>
    <row r="3559" spans="38:49" ht="11.25" customHeight="1">
      <c r="AL3559" s="3"/>
      <c r="AM3559" s="3"/>
      <c r="AN3559" s="3"/>
      <c r="AO3559" s="3"/>
      <c r="AP3559" s="3"/>
      <c r="AQ3559" s="3"/>
      <c r="AR3559" s="3"/>
      <c r="AS3559" s="3"/>
      <c r="AT3559" s="3"/>
      <c r="AU3559" s="3"/>
      <c r="AV3559" s="3"/>
      <c r="AW3559" s="3"/>
    </row>
    <row r="3560" spans="38:49" ht="11.25" customHeight="1">
      <c r="AL3560" s="3"/>
      <c r="AM3560" s="3"/>
      <c r="AN3560" s="3"/>
      <c r="AO3560" s="3"/>
      <c r="AP3560" s="3"/>
      <c r="AQ3560" s="3"/>
      <c r="AR3560" s="3"/>
      <c r="AS3560" s="3"/>
      <c r="AT3560" s="3"/>
      <c r="AU3560" s="3"/>
      <c r="AV3560" s="3"/>
      <c r="AW3560" s="3"/>
    </row>
    <row r="3561" spans="38:49" ht="11.25" customHeight="1">
      <c r="AL3561" s="3"/>
      <c r="AM3561" s="3"/>
      <c r="AN3561" s="3"/>
      <c r="AO3561" s="3"/>
      <c r="AP3561" s="3"/>
      <c r="AQ3561" s="3"/>
      <c r="AR3561" s="3"/>
      <c r="AS3561" s="3"/>
      <c r="AT3561" s="3"/>
      <c r="AU3561" s="3"/>
      <c r="AV3561" s="3"/>
      <c r="AW3561" s="3"/>
    </row>
    <row r="3562" spans="38:49" ht="11.25" customHeight="1">
      <c r="AL3562" s="3"/>
      <c r="AM3562" s="3"/>
      <c r="AN3562" s="3"/>
      <c r="AO3562" s="3"/>
      <c r="AP3562" s="3"/>
      <c r="AQ3562" s="3"/>
      <c r="AR3562" s="3"/>
      <c r="AS3562" s="3"/>
      <c r="AT3562" s="3"/>
      <c r="AU3562" s="3"/>
      <c r="AV3562" s="3"/>
      <c r="AW3562" s="3"/>
    </row>
    <row r="3563" spans="38:49" ht="11.25" customHeight="1">
      <c r="AL3563" s="3"/>
      <c r="AM3563" s="3"/>
      <c r="AN3563" s="3"/>
      <c r="AO3563" s="3"/>
      <c r="AP3563" s="3"/>
      <c r="AQ3563" s="3"/>
      <c r="AR3563" s="3"/>
      <c r="AS3563" s="3"/>
      <c r="AT3563" s="3"/>
      <c r="AU3563" s="3"/>
      <c r="AV3563" s="3"/>
      <c r="AW3563" s="3"/>
    </row>
    <row r="3564" spans="38:49" ht="11.25" customHeight="1">
      <c r="AL3564" s="3"/>
      <c r="AM3564" s="3"/>
      <c r="AN3564" s="3"/>
      <c r="AO3564" s="3"/>
      <c r="AP3564" s="3"/>
      <c r="AQ3564" s="3"/>
      <c r="AR3564" s="3"/>
      <c r="AS3564" s="3"/>
      <c r="AT3564" s="3"/>
      <c r="AU3564" s="3"/>
      <c r="AV3564" s="3"/>
      <c r="AW3564" s="3"/>
    </row>
    <row r="3565" spans="38:49" ht="11.25" customHeight="1">
      <c r="AL3565" s="3"/>
      <c r="AM3565" s="3"/>
      <c r="AN3565" s="3"/>
      <c r="AO3565" s="3"/>
      <c r="AP3565" s="3"/>
      <c r="AQ3565" s="3"/>
      <c r="AR3565" s="3"/>
      <c r="AS3565" s="3"/>
      <c r="AT3565" s="3"/>
      <c r="AU3565" s="3"/>
      <c r="AV3565" s="3"/>
      <c r="AW3565" s="3"/>
    </row>
    <row r="3566" spans="38:49" ht="11.25" customHeight="1">
      <c r="AL3566" s="3"/>
      <c r="AM3566" s="3"/>
      <c r="AN3566" s="3"/>
      <c r="AO3566" s="3"/>
      <c r="AP3566" s="3"/>
      <c r="AQ3566" s="3"/>
      <c r="AR3566" s="3"/>
      <c r="AS3566" s="3"/>
      <c r="AT3566" s="3"/>
      <c r="AU3566" s="3"/>
      <c r="AV3566" s="3"/>
      <c r="AW3566" s="3"/>
    </row>
    <row r="3567" spans="38:49" ht="11.25" customHeight="1">
      <c r="AL3567" s="3"/>
      <c r="AM3567" s="3"/>
      <c r="AN3567" s="3"/>
      <c r="AO3567" s="3"/>
      <c r="AP3567" s="3"/>
      <c r="AQ3567" s="3"/>
      <c r="AR3567" s="3"/>
      <c r="AS3567" s="3"/>
      <c r="AT3567" s="3"/>
      <c r="AU3567" s="3"/>
      <c r="AV3567" s="3"/>
      <c r="AW3567" s="3"/>
    </row>
    <row r="3568" spans="38:49" ht="11.25" customHeight="1">
      <c r="AL3568" s="3"/>
      <c r="AM3568" s="3"/>
      <c r="AN3568" s="3"/>
      <c r="AO3568" s="3"/>
      <c r="AP3568" s="3"/>
      <c r="AQ3568" s="3"/>
      <c r="AR3568" s="3"/>
      <c r="AS3568" s="3"/>
      <c r="AT3568" s="3"/>
      <c r="AU3568" s="3"/>
      <c r="AV3568" s="3"/>
      <c r="AW3568" s="3"/>
    </row>
    <row r="3569" spans="38:49" ht="11.25" customHeight="1">
      <c r="AL3569" s="3"/>
      <c r="AM3569" s="3"/>
      <c r="AN3569" s="3"/>
      <c r="AO3569" s="3"/>
      <c r="AP3569" s="3"/>
      <c r="AQ3569" s="3"/>
      <c r="AR3569" s="3"/>
      <c r="AS3569" s="3"/>
      <c r="AT3569" s="3"/>
      <c r="AU3569" s="3"/>
      <c r="AV3569" s="3"/>
      <c r="AW3569" s="3"/>
    </row>
    <row r="3570" spans="38:49" ht="11.25" customHeight="1">
      <c r="AL3570" s="3"/>
      <c r="AM3570" s="3"/>
      <c r="AN3570" s="3"/>
      <c r="AO3570" s="3"/>
      <c r="AP3570" s="3"/>
      <c r="AQ3570" s="3"/>
      <c r="AR3570" s="3"/>
      <c r="AS3570" s="3"/>
      <c r="AT3570" s="3"/>
      <c r="AU3570" s="3"/>
      <c r="AV3570" s="3"/>
      <c r="AW3570" s="3"/>
    </row>
    <row r="3571" spans="38:49" ht="11.25" customHeight="1">
      <c r="AL3571" s="3"/>
      <c r="AM3571" s="3"/>
      <c r="AN3571" s="3"/>
      <c r="AO3571" s="3"/>
      <c r="AP3571" s="3"/>
      <c r="AQ3571" s="3"/>
      <c r="AR3571" s="3"/>
      <c r="AS3571" s="3"/>
      <c r="AT3571" s="3"/>
      <c r="AU3571" s="3"/>
      <c r="AV3571" s="3"/>
      <c r="AW3571" s="3"/>
    </row>
    <row r="3572" spans="38:49" ht="11.25" customHeight="1">
      <c r="AL3572" s="3"/>
      <c r="AM3572" s="3"/>
      <c r="AN3572" s="3"/>
      <c r="AO3572" s="3"/>
      <c r="AP3572" s="3"/>
      <c r="AQ3572" s="3"/>
      <c r="AR3572" s="3"/>
      <c r="AS3572" s="3"/>
      <c r="AT3572" s="3"/>
      <c r="AU3572" s="3"/>
      <c r="AV3572" s="3"/>
      <c r="AW3572" s="3"/>
    </row>
    <row r="3573" spans="38:49" ht="11.25" customHeight="1">
      <c r="AL3573" s="3"/>
      <c r="AM3573" s="3"/>
      <c r="AN3573" s="3"/>
      <c r="AO3573" s="3"/>
      <c r="AP3573" s="3"/>
      <c r="AQ3573" s="3"/>
      <c r="AR3573" s="3"/>
      <c r="AS3573" s="3"/>
      <c r="AT3573" s="3"/>
      <c r="AU3573" s="3"/>
      <c r="AV3573" s="3"/>
      <c r="AW3573" s="3"/>
    </row>
    <row r="3574" spans="38:49" ht="11.25" customHeight="1">
      <c r="AL3574" s="3"/>
      <c r="AM3574" s="3"/>
      <c r="AN3574" s="3"/>
      <c r="AO3574" s="3"/>
      <c r="AP3574" s="3"/>
      <c r="AQ3574" s="3"/>
      <c r="AR3574" s="3"/>
      <c r="AS3574" s="3"/>
      <c r="AT3574" s="3"/>
      <c r="AU3574" s="3"/>
      <c r="AV3574" s="3"/>
      <c r="AW3574" s="3"/>
    </row>
    <row r="3575" spans="38:49" ht="11.25" customHeight="1">
      <c r="AL3575" s="3"/>
      <c r="AM3575" s="3"/>
      <c r="AN3575" s="3"/>
      <c r="AO3575" s="3"/>
      <c r="AP3575" s="3"/>
      <c r="AQ3575" s="3"/>
      <c r="AR3575" s="3"/>
      <c r="AS3575" s="3"/>
      <c r="AT3575" s="3"/>
      <c r="AU3575" s="3"/>
      <c r="AV3575" s="3"/>
      <c r="AW3575" s="3"/>
    </row>
    <row r="3576" spans="38:49" ht="11.25" customHeight="1">
      <c r="AL3576" s="3"/>
      <c r="AM3576" s="3"/>
      <c r="AN3576" s="3"/>
      <c r="AO3576" s="3"/>
      <c r="AP3576" s="3"/>
      <c r="AQ3576" s="3"/>
      <c r="AR3576" s="3"/>
      <c r="AS3576" s="3"/>
      <c r="AT3576" s="3"/>
      <c r="AU3576" s="3"/>
      <c r="AV3576" s="3"/>
      <c r="AW3576" s="3"/>
    </row>
    <row r="3577" spans="38:49" ht="11.25" customHeight="1">
      <c r="AL3577" s="3"/>
      <c r="AM3577" s="3"/>
      <c r="AN3577" s="3"/>
      <c r="AO3577" s="3"/>
      <c r="AP3577" s="3"/>
      <c r="AQ3577" s="3"/>
      <c r="AR3577" s="3"/>
      <c r="AS3577" s="3"/>
      <c r="AT3577" s="3"/>
      <c r="AU3577" s="3"/>
      <c r="AV3577" s="3"/>
      <c r="AW3577" s="3"/>
    </row>
    <row r="3578" spans="38:49" ht="11.25" customHeight="1">
      <c r="AL3578" s="3"/>
      <c r="AM3578" s="3"/>
      <c r="AN3578" s="3"/>
      <c r="AO3578" s="3"/>
      <c r="AP3578" s="3"/>
      <c r="AQ3578" s="3"/>
      <c r="AR3578" s="3"/>
      <c r="AS3578" s="3"/>
      <c r="AT3578" s="3"/>
      <c r="AU3578" s="3"/>
      <c r="AV3578" s="3"/>
      <c r="AW3578" s="3"/>
    </row>
    <row r="3579" spans="38:49" ht="11.25" customHeight="1">
      <c r="AL3579" s="3"/>
      <c r="AM3579" s="3"/>
      <c r="AN3579" s="3"/>
      <c r="AO3579" s="3"/>
      <c r="AP3579" s="3"/>
      <c r="AQ3579" s="3"/>
      <c r="AR3579" s="3"/>
      <c r="AS3579" s="3"/>
      <c r="AT3579" s="3"/>
      <c r="AU3579" s="3"/>
      <c r="AV3579" s="3"/>
      <c r="AW3579" s="3"/>
    </row>
    <row r="3580" spans="38:49" ht="11.25" customHeight="1">
      <c r="AL3580" s="3"/>
      <c r="AM3580" s="3"/>
      <c r="AN3580" s="3"/>
      <c r="AO3580" s="3"/>
      <c r="AP3580" s="3"/>
      <c r="AQ3580" s="3"/>
      <c r="AR3580" s="3"/>
      <c r="AS3580" s="3"/>
      <c r="AT3580" s="3"/>
      <c r="AU3580" s="3"/>
      <c r="AV3580" s="3"/>
      <c r="AW3580" s="3"/>
    </row>
    <row r="3581" spans="38:49" ht="11.25" customHeight="1">
      <c r="AL3581" s="3"/>
      <c r="AM3581" s="3"/>
      <c r="AN3581" s="3"/>
      <c r="AO3581" s="3"/>
      <c r="AP3581" s="3"/>
      <c r="AQ3581" s="3"/>
      <c r="AR3581" s="3"/>
      <c r="AS3581" s="3"/>
      <c r="AT3581" s="3"/>
      <c r="AU3581" s="3"/>
      <c r="AV3581" s="3"/>
      <c r="AW3581" s="3"/>
    </row>
    <row r="3582" spans="38:49" ht="11.25" customHeight="1">
      <c r="AL3582" s="3"/>
      <c r="AM3582" s="3"/>
      <c r="AN3582" s="3"/>
      <c r="AO3582" s="3"/>
      <c r="AP3582" s="3"/>
      <c r="AQ3582" s="3"/>
      <c r="AR3582" s="3"/>
      <c r="AS3582" s="3"/>
      <c r="AT3582" s="3"/>
      <c r="AU3582" s="3"/>
      <c r="AV3582" s="3"/>
      <c r="AW3582" s="3"/>
    </row>
    <row r="3583" spans="38:49" ht="11.25" customHeight="1">
      <c r="AL3583" s="3"/>
      <c r="AM3583" s="3"/>
      <c r="AN3583" s="3"/>
      <c r="AO3583" s="3"/>
      <c r="AP3583" s="3"/>
      <c r="AQ3583" s="3"/>
      <c r="AR3583" s="3"/>
      <c r="AS3583" s="3"/>
      <c r="AT3583" s="3"/>
      <c r="AU3583" s="3"/>
      <c r="AV3583" s="3"/>
      <c r="AW3583" s="3"/>
    </row>
    <row r="3584" spans="38:49" ht="11.25" customHeight="1">
      <c r="AL3584" s="3"/>
      <c r="AM3584" s="3"/>
      <c r="AN3584" s="3"/>
      <c r="AO3584" s="3"/>
      <c r="AP3584" s="3"/>
      <c r="AQ3584" s="3"/>
      <c r="AR3584" s="3"/>
      <c r="AS3584" s="3"/>
      <c r="AT3584" s="3"/>
      <c r="AU3584" s="3"/>
      <c r="AV3584" s="3"/>
      <c r="AW3584" s="3"/>
    </row>
    <row r="3585" spans="38:49" ht="11.25" customHeight="1">
      <c r="AL3585" s="3"/>
      <c r="AM3585" s="3"/>
      <c r="AN3585" s="3"/>
      <c r="AO3585" s="3"/>
      <c r="AP3585" s="3"/>
      <c r="AQ3585" s="3"/>
      <c r="AR3585" s="3"/>
      <c r="AS3585" s="3"/>
      <c r="AT3585" s="3"/>
      <c r="AU3585" s="3"/>
      <c r="AV3585" s="3"/>
      <c r="AW3585" s="3"/>
    </row>
    <row r="3586" spans="38:49" ht="11.25" customHeight="1">
      <c r="AL3586" s="3"/>
      <c r="AM3586" s="3"/>
      <c r="AN3586" s="3"/>
      <c r="AO3586" s="3"/>
      <c r="AP3586" s="3"/>
      <c r="AQ3586" s="3"/>
      <c r="AR3586" s="3"/>
      <c r="AS3586" s="3"/>
      <c r="AT3586" s="3"/>
      <c r="AU3586" s="3"/>
      <c r="AV3586" s="3"/>
      <c r="AW3586" s="3"/>
    </row>
    <row r="3587" spans="38:49" ht="11.25" customHeight="1">
      <c r="AL3587" s="3"/>
      <c r="AM3587" s="3"/>
      <c r="AN3587" s="3"/>
      <c r="AO3587" s="3"/>
      <c r="AP3587" s="3"/>
      <c r="AQ3587" s="3"/>
      <c r="AR3587" s="3"/>
      <c r="AS3587" s="3"/>
      <c r="AT3587" s="3"/>
      <c r="AU3587" s="3"/>
      <c r="AV3587" s="3"/>
      <c r="AW3587" s="3"/>
    </row>
    <row r="3588" spans="38:49" ht="11.25" customHeight="1">
      <c r="AL3588" s="3"/>
      <c r="AM3588" s="3"/>
      <c r="AN3588" s="3"/>
      <c r="AO3588" s="3"/>
      <c r="AP3588" s="3"/>
      <c r="AQ3588" s="3"/>
      <c r="AR3588" s="3"/>
      <c r="AS3588" s="3"/>
      <c r="AT3588" s="3"/>
      <c r="AU3588" s="3"/>
      <c r="AV3588" s="3"/>
      <c r="AW3588" s="3"/>
    </row>
    <row r="3589" spans="38:49" ht="11.25" customHeight="1">
      <c r="AL3589" s="3"/>
      <c r="AM3589" s="3"/>
      <c r="AN3589" s="3"/>
      <c r="AO3589" s="3"/>
      <c r="AP3589" s="3"/>
      <c r="AQ3589" s="3"/>
      <c r="AR3589" s="3"/>
      <c r="AS3589" s="3"/>
      <c r="AT3589" s="3"/>
      <c r="AU3589" s="3"/>
      <c r="AV3589" s="3"/>
      <c r="AW3589" s="3"/>
    </row>
    <row r="3590" spans="38:49" ht="11.25" customHeight="1">
      <c r="AL3590" s="3"/>
      <c r="AM3590" s="3"/>
      <c r="AN3590" s="3"/>
      <c r="AO3590" s="3"/>
      <c r="AP3590" s="3"/>
      <c r="AQ3590" s="3"/>
      <c r="AR3590" s="3"/>
      <c r="AS3590" s="3"/>
      <c r="AT3590" s="3"/>
      <c r="AU3590" s="3"/>
      <c r="AV3590" s="3"/>
      <c r="AW3590" s="3"/>
    </row>
    <row r="3591" spans="38:49" ht="11.25" customHeight="1">
      <c r="AL3591" s="3"/>
      <c r="AM3591" s="3"/>
      <c r="AN3591" s="3"/>
      <c r="AO3591" s="3"/>
      <c r="AP3591" s="3"/>
      <c r="AQ3591" s="3"/>
      <c r="AR3591" s="3"/>
      <c r="AS3591" s="3"/>
      <c r="AT3591" s="3"/>
      <c r="AU3591" s="3"/>
      <c r="AV3591" s="3"/>
      <c r="AW3591" s="3"/>
    </row>
    <row r="3592" spans="38:49" ht="11.25" customHeight="1">
      <c r="AL3592" s="3"/>
      <c r="AM3592" s="3"/>
      <c r="AN3592" s="3"/>
      <c r="AO3592" s="3"/>
      <c r="AP3592" s="3"/>
      <c r="AQ3592" s="3"/>
      <c r="AR3592" s="3"/>
      <c r="AS3592" s="3"/>
      <c r="AT3592" s="3"/>
      <c r="AU3592" s="3"/>
      <c r="AV3592" s="3"/>
      <c r="AW3592" s="3"/>
    </row>
    <row r="3593" spans="38:49" ht="11.25" customHeight="1">
      <c r="AL3593" s="3"/>
      <c r="AM3593" s="3"/>
      <c r="AN3593" s="3"/>
      <c r="AO3593" s="3"/>
      <c r="AP3593" s="3"/>
      <c r="AQ3593" s="3"/>
      <c r="AR3593" s="3"/>
      <c r="AS3593" s="3"/>
      <c r="AT3593" s="3"/>
      <c r="AU3593" s="3"/>
      <c r="AV3593" s="3"/>
      <c r="AW3593" s="3"/>
    </row>
    <row r="3594" spans="38:49" ht="11.25" customHeight="1">
      <c r="AL3594" s="3"/>
      <c r="AM3594" s="3"/>
      <c r="AN3594" s="3"/>
      <c r="AO3594" s="3"/>
      <c r="AP3594" s="3"/>
      <c r="AQ3594" s="3"/>
      <c r="AR3594" s="3"/>
      <c r="AS3594" s="3"/>
      <c r="AT3594" s="3"/>
      <c r="AU3594" s="3"/>
      <c r="AV3594" s="3"/>
      <c r="AW3594" s="3"/>
    </row>
    <row r="3595" spans="38:49" ht="11.25" customHeight="1">
      <c r="AL3595" s="3"/>
      <c r="AM3595" s="3"/>
      <c r="AN3595" s="3"/>
      <c r="AO3595" s="3"/>
      <c r="AP3595" s="3"/>
      <c r="AQ3595" s="3"/>
      <c r="AR3595" s="3"/>
      <c r="AS3595" s="3"/>
      <c r="AT3595" s="3"/>
      <c r="AU3595" s="3"/>
      <c r="AV3595" s="3"/>
      <c r="AW3595" s="3"/>
    </row>
    <row r="3596" spans="38:49" ht="11.25" customHeight="1">
      <c r="AL3596" s="3"/>
      <c r="AM3596" s="3"/>
      <c r="AN3596" s="3"/>
      <c r="AO3596" s="3"/>
      <c r="AP3596" s="3"/>
      <c r="AQ3596" s="3"/>
      <c r="AR3596" s="3"/>
      <c r="AS3596" s="3"/>
      <c r="AT3596" s="3"/>
      <c r="AU3596" s="3"/>
      <c r="AV3596" s="3"/>
      <c r="AW3596" s="3"/>
    </row>
    <row r="3597" spans="38:49" ht="11.25" customHeight="1">
      <c r="AL3597" s="3"/>
      <c r="AM3597" s="3"/>
      <c r="AN3597" s="3"/>
      <c r="AO3597" s="3"/>
      <c r="AP3597" s="3"/>
      <c r="AQ3597" s="3"/>
      <c r="AR3597" s="3"/>
      <c r="AS3597" s="3"/>
      <c r="AT3597" s="3"/>
      <c r="AU3597" s="3"/>
      <c r="AV3597" s="3"/>
      <c r="AW3597" s="3"/>
    </row>
    <row r="3598" spans="38:49" ht="11.25" customHeight="1">
      <c r="AL3598" s="3"/>
      <c r="AM3598" s="3"/>
      <c r="AN3598" s="3"/>
      <c r="AO3598" s="3"/>
      <c r="AP3598" s="3"/>
      <c r="AQ3598" s="3"/>
      <c r="AR3598" s="3"/>
      <c r="AS3598" s="3"/>
      <c r="AT3598" s="3"/>
      <c r="AU3598" s="3"/>
      <c r="AV3598" s="3"/>
      <c r="AW3598" s="3"/>
    </row>
    <row r="3599" spans="38:49" ht="11.25" customHeight="1">
      <c r="AL3599" s="3"/>
      <c r="AM3599" s="3"/>
      <c r="AN3599" s="3"/>
      <c r="AO3599" s="3"/>
      <c r="AP3599" s="3"/>
      <c r="AQ3599" s="3"/>
      <c r="AR3599" s="3"/>
      <c r="AS3599" s="3"/>
      <c r="AT3599" s="3"/>
      <c r="AU3599" s="3"/>
      <c r="AV3599" s="3"/>
      <c r="AW3599" s="3"/>
    </row>
    <row r="3600" spans="38:49" ht="11.25" customHeight="1">
      <c r="AL3600" s="3"/>
      <c r="AM3600" s="3"/>
      <c r="AN3600" s="3"/>
      <c r="AO3600" s="3"/>
      <c r="AP3600" s="3"/>
      <c r="AQ3600" s="3"/>
      <c r="AR3600" s="3"/>
      <c r="AS3600" s="3"/>
      <c r="AT3600" s="3"/>
      <c r="AU3600" s="3"/>
      <c r="AV3600" s="3"/>
      <c r="AW3600" s="3"/>
    </row>
    <row r="3601" spans="38:49" ht="11.25" customHeight="1">
      <c r="AL3601" s="3"/>
      <c r="AM3601" s="3"/>
      <c r="AN3601" s="3"/>
      <c r="AO3601" s="3"/>
      <c r="AP3601" s="3"/>
      <c r="AQ3601" s="3"/>
      <c r="AR3601" s="3"/>
      <c r="AS3601" s="3"/>
      <c r="AT3601" s="3"/>
      <c r="AU3601" s="3"/>
      <c r="AV3601" s="3"/>
      <c r="AW3601" s="3"/>
    </row>
    <row r="3602" spans="38:49" ht="11.25" customHeight="1">
      <c r="AL3602" s="3"/>
      <c r="AM3602" s="3"/>
      <c r="AN3602" s="3"/>
      <c r="AO3602" s="3"/>
      <c r="AP3602" s="3"/>
      <c r="AQ3602" s="3"/>
      <c r="AR3602" s="3"/>
      <c r="AS3602" s="3"/>
      <c r="AT3602" s="3"/>
      <c r="AU3602" s="3"/>
      <c r="AV3602" s="3"/>
      <c r="AW3602" s="3"/>
    </row>
    <row r="3603" spans="38:49" ht="11.25" customHeight="1">
      <c r="AL3603" s="3"/>
      <c r="AM3603" s="3"/>
      <c r="AN3603" s="3"/>
      <c r="AO3603" s="3"/>
      <c r="AP3603" s="3"/>
      <c r="AQ3603" s="3"/>
      <c r="AR3603" s="3"/>
      <c r="AS3603" s="3"/>
      <c r="AT3603" s="3"/>
      <c r="AU3603" s="3"/>
      <c r="AV3603" s="3"/>
      <c r="AW3603" s="3"/>
    </row>
    <row r="3604" spans="38:49" ht="11.25" customHeight="1">
      <c r="AL3604" s="3"/>
      <c r="AM3604" s="3"/>
      <c r="AN3604" s="3"/>
      <c r="AO3604" s="3"/>
      <c r="AP3604" s="3"/>
      <c r="AQ3604" s="3"/>
      <c r="AR3604" s="3"/>
      <c r="AS3604" s="3"/>
      <c r="AT3604" s="3"/>
      <c r="AU3604" s="3"/>
      <c r="AV3604" s="3"/>
      <c r="AW3604" s="3"/>
    </row>
    <row r="3605" spans="38:49" ht="11.25" customHeight="1">
      <c r="AL3605" s="3"/>
      <c r="AM3605" s="3"/>
      <c r="AN3605" s="3"/>
      <c r="AO3605" s="3"/>
      <c r="AP3605" s="3"/>
      <c r="AQ3605" s="3"/>
      <c r="AR3605" s="3"/>
      <c r="AS3605" s="3"/>
      <c r="AT3605" s="3"/>
      <c r="AU3605" s="3"/>
      <c r="AV3605" s="3"/>
      <c r="AW3605" s="3"/>
    </row>
    <row r="3606" spans="38:49" ht="11.25" customHeight="1">
      <c r="AL3606" s="3"/>
      <c r="AM3606" s="3"/>
      <c r="AN3606" s="3"/>
      <c r="AO3606" s="3"/>
      <c r="AP3606" s="3"/>
      <c r="AQ3606" s="3"/>
      <c r="AR3606" s="3"/>
      <c r="AS3606" s="3"/>
      <c r="AT3606" s="3"/>
      <c r="AU3606" s="3"/>
      <c r="AV3606" s="3"/>
      <c r="AW3606" s="3"/>
    </row>
    <row r="3607" spans="38:49" ht="11.25" customHeight="1">
      <c r="AL3607" s="3"/>
      <c r="AM3607" s="3"/>
      <c r="AN3607" s="3"/>
      <c r="AO3607" s="3"/>
      <c r="AP3607" s="3"/>
      <c r="AQ3607" s="3"/>
      <c r="AR3607" s="3"/>
      <c r="AS3607" s="3"/>
      <c r="AT3607" s="3"/>
      <c r="AU3607" s="3"/>
      <c r="AV3607" s="3"/>
      <c r="AW3607" s="3"/>
    </row>
    <row r="3608" spans="38:49" ht="11.25" customHeight="1">
      <c r="AL3608" s="3"/>
      <c r="AM3608" s="3"/>
      <c r="AN3608" s="3"/>
      <c r="AO3608" s="3"/>
      <c r="AP3608" s="3"/>
      <c r="AQ3608" s="3"/>
      <c r="AR3608" s="3"/>
      <c r="AS3608" s="3"/>
      <c r="AT3608" s="3"/>
      <c r="AU3608" s="3"/>
      <c r="AV3608" s="3"/>
      <c r="AW3608" s="3"/>
    </row>
    <row r="3609" spans="38:49" ht="11.25" customHeight="1">
      <c r="AL3609" s="3"/>
      <c r="AM3609" s="3"/>
      <c r="AN3609" s="3"/>
      <c r="AO3609" s="3"/>
      <c r="AP3609" s="3"/>
      <c r="AQ3609" s="3"/>
      <c r="AR3609" s="3"/>
      <c r="AS3609" s="3"/>
      <c r="AT3609" s="3"/>
      <c r="AU3609" s="3"/>
      <c r="AV3609" s="3"/>
      <c r="AW3609" s="3"/>
    </row>
    <row r="3610" spans="38:49" ht="11.25" customHeight="1">
      <c r="AL3610" s="3"/>
      <c r="AM3610" s="3"/>
      <c r="AN3610" s="3"/>
      <c r="AO3610" s="3"/>
      <c r="AP3610" s="3"/>
      <c r="AQ3610" s="3"/>
      <c r="AR3610" s="3"/>
      <c r="AS3610" s="3"/>
      <c r="AT3610" s="3"/>
      <c r="AU3610" s="3"/>
      <c r="AV3610" s="3"/>
      <c r="AW3610" s="3"/>
    </row>
    <row r="3611" spans="38:49" ht="11.25" customHeight="1">
      <c r="AL3611" s="3"/>
      <c r="AM3611" s="3"/>
      <c r="AN3611" s="3"/>
      <c r="AO3611" s="3"/>
      <c r="AP3611" s="3"/>
      <c r="AQ3611" s="3"/>
      <c r="AR3611" s="3"/>
      <c r="AS3611" s="3"/>
      <c r="AT3611" s="3"/>
      <c r="AU3611" s="3"/>
      <c r="AV3611" s="3"/>
      <c r="AW3611" s="3"/>
    </row>
    <row r="3612" spans="38:49" ht="11.25" customHeight="1">
      <c r="AL3612" s="3"/>
      <c r="AM3612" s="3"/>
      <c r="AN3612" s="3"/>
      <c r="AO3612" s="3"/>
      <c r="AP3612" s="3"/>
      <c r="AQ3612" s="3"/>
      <c r="AR3612" s="3"/>
      <c r="AS3612" s="3"/>
      <c r="AT3612" s="3"/>
      <c r="AU3612" s="3"/>
      <c r="AV3612" s="3"/>
      <c r="AW3612" s="3"/>
    </row>
    <row r="3613" spans="38:49" ht="11.25" customHeight="1">
      <c r="AL3613" s="3"/>
      <c r="AM3613" s="3"/>
      <c r="AN3613" s="3"/>
      <c r="AO3613" s="3"/>
      <c r="AP3613" s="3"/>
      <c r="AQ3613" s="3"/>
      <c r="AR3613" s="3"/>
      <c r="AS3613" s="3"/>
      <c r="AT3613" s="3"/>
      <c r="AU3613" s="3"/>
      <c r="AV3613" s="3"/>
      <c r="AW3613" s="3"/>
    </row>
    <row r="3614" spans="38:49" ht="11.25" customHeight="1">
      <c r="AL3614" s="3"/>
      <c r="AM3614" s="3"/>
      <c r="AN3614" s="3"/>
      <c r="AO3614" s="3"/>
      <c r="AP3614" s="3"/>
      <c r="AQ3614" s="3"/>
      <c r="AR3614" s="3"/>
      <c r="AS3614" s="3"/>
      <c r="AT3614" s="3"/>
      <c r="AU3614" s="3"/>
      <c r="AV3614" s="3"/>
      <c r="AW3614" s="3"/>
    </row>
    <row r="3615" spans="38:49" ht="11.25" customHeight="1">
      <c r="AL3615" s="3"/>
      <c r="AM3615" s="3"/>
      <c r="AN3615" s="3"/>
      <c r="AO3615" s="3"/>
      <c r="AP3615" s="3"/>
      <c r="AQ3615" s="3"/>
      <c r="AR3615" s="3"/>
      <c r="AS3615" s="3"/>
      <c r="AT3615" s="3"/>
      <c r="AU3615" s="3"/>
      <c r="AV3615" s="3"/>
      <c r="AW3615" s="3"/>
    </row>
    <row r="3616" spans="38:49" ht="11.25" customHeight="1">
      <c r="AL3616" s="3"/>
      <c r="AM3616" s="3"/>
      <c r="AN3616" s="3"/>
      <c r="AO3616" s="3"/>
      <c r="AP3616" s="3"/>
      <c r="AQ3616" s="3"/>
      <c r="AR3616" s="3"/>
      <c r="AS3616" s="3"/>
      <c r="AT3616" s="3"/>
      <c r="AU3616" s="3"/>
      <c r="AV3616" s="3"/>
      <c r="AW3616" s="3"/>
    </row>
    <row r="3617" spans="38:49" ht="11.25" customHeight="1">
      <c r="AL3617" s="3"/>
      <c r="AM3617" s="3"/>
      <c r="AN3617" s="3"/>
      <c r="AO3617" s="3"/>
      <c r="AP3617" s="3"/>
      <c r="AQ3617" s="3"/>
      <c r="AR3617" s="3"/>
      <c r="AS3617" s="3"/>
      <c r="AT3617" s="3"/>
      <c r="AU3617" s="3"/>
      <c r="AV3617" s="3"/>
      <c r="AW3617" s="3"/>
    </row>
    <row r="3618" spans="38:49" ht="11.25" customHeight="1">
      <c r="AL3618" s="3"/>
      <c r="AM3618" s="3"/>
      <c r="AN3618" s="3"/>
      <c r="AO3618" s="3"/>
      <c r="AP3618" s="3"/>
      <c r="AQ3618" s="3"/>
      <c r="AR3618" s="3"/>
      <c r="AS3618" s="3"/>
      <c r="AT3618" s="3"/>
      <c r="AU3618" s="3"/>
      <c r="AV3618" s="3"/>
      <c r="AW3618" s="3"/>
    </row>
    <row r="3619" spans="38:49" ht="11.25" customHeight="1">
      <c r="AL3619" s="3"/>
      <c r="AM3619" s="3"/>
      <c r="AN3619" s="3"/>
      <c r="AO3619" s="3"/>
      <c r="AP3619" s="3"/>
      <c r="AQ3619" s="3"/>
      <c r="AR3619" s="3"/>
      <c r="AS3619" s="3"/>
      <c r="AT3619" s="3"/>
      <c r="AU3619" s="3"/>
      <c r="AV3619" s="3"/>
      <c r="AW3619" s="3"/>
    </row>
    <row r="3620" spans="38:49" ht="11.25" customHeight="1">
      <c r="AL3620" s="3"/>
      <c r="AM3620" s="3"/>
      <c r="AN3620" s="3"/>
      <c r="AO3620" s="3"/>
      <c r="AP3620" s="3"/>
      <c r="AQ3620" s="3"/>
      <c r="AR3620" s="3"/>
      <c r="AS3620" s="3"/>
      <c r="AT3620" s="3"/>
      <c r="AU3620" s="3"/>
      <c r="AV3620" s="3"/>
      <c r="AW3620" s="3"/>
    </row>
    <row r="3621" spans="38:49" ht="11.25" customHeight="1">
      <c r="AL3621" s="3"/>
      <c r="AM3621" s="3"/>
      <c r="AN3621" s="3"/>
      <c r="AO3621" s="3"/>
      <c r="AP3621" s="3"/>
      <c r="AQ3621" s="3"/>
      <c r="AR3621" s="3"/>
      <c r="AS3621" s="3"/>
      <c r="AT3621" s="3"/>
      <c r="AU3621" s="3"/>
      <c r="AV3621" s="3"/>
      <c r="AW3621" s="3"/>
    </row>
    <row r="3622" spans="38:49" ht="11.25" customHeight="1">
      <c r="AL3622" s="3"/>
      <c r="AM3622" s="3"/>
      <c r="AN3622" s="3"/>
      <c r="AO3622" s="3"/>
      <c r="AP3622" s="3"/>
      <c r="AQ3622" s="3"/>
      <c r="AR3622" s="3"/>
      <c r="AS3622" s="3"/>
      <c r="AT3622" s="3"/>
      <c r="AU3622" s="3"/>
      <c r="AV3622" s="3"/>
      <c r="AW3622" s="3"/>
    </row>
    <row r="3623" spans="38:49" ht="11.25" customHeight="1">
      <c r="AL3623" s="3"/>
      <c r="AM3623" s="3"/>
      <c r="AN3623" s="3"/>
      <c r="AO3623" s="3"/>
      <c r="AP3623" s="3"/>
      <c r="AQ3623" s="3"/>
      <c r="AR3623" s="3"/>
      <c r="AS3623" s="3"/>
      <c r="AT3623" s="3"/>
      <c r="AU3623" s="3"/>
      <c r="AV3623" s="3"/>
      <c r="AW3623" s="3"/>
    </row>
    <row r="3624" spans="38:49" ht="11.25" customHeight="1">
      <c r="AL3624" s="3"/>
      <c r="AM3624" s="3"/>
      <c r="AN3624" s="3"/>
      <c r="AO3624" s="3"/>
      <c r="AP3624" s="3"/>
      <c r="AQ3624" s="3"/>
      <c r="AR3624" s="3"/>
      <c r="AS3624" s="3"/>
      <c r="AT3624" s="3"/>
      <c r="AU3624" s="3"/>
      <c r="AV3624" s="3"/>
      <c r="AW3624" s="3"/>
    </row>
    <row r="3625" spans="38:49" ht="11.25" customHeight="1">
      <c r="AL3625" s="3"/>
      <c r="AM3625" s="3"/>
      <c r="AN3625" s="3"/>
      <c r="AO3625" s="3"/>
      <c r="AP3625" s="3"/>
      <c r="AQ3625" s="3"/>
      <c r="AR3625" s="3"/>
      <c r="AS3625" s="3"/>
      <c r="AT3625" s="3"/>
      <c r="AU3625" s="3"/>
      <c r="AV3625" s="3"/>
      <c r="AW3625" s="3"/>
    </row>
    <row r="3626" spans="38:49" ht="11.25" customHeight="1">
      <c r="AL3626" s="3"/>
      <c r="AM3626" s="3"/>
      <c r="AN3626" s="3"/>
      <c r="AO3626" s="3"/>
      <c r="AP3626" s="3"/>
      <c r="AQ3626" s="3"/>
      <c r="AR3626" s="3"/>
      <c r="AS3626" s="3"/>
      <c r="AT3626" s="3"/>
      <c r="AU3626" s="3"/>
      <c r="AV3626" s="3"/>
      <c r="AW3626" s="3"/>
    </row>
    <row r="3627" spans="38:49" ht="11.25" customHeight="1">
      <c r="AL3627" s="3"/>
      <c r="AM3627" s="3"/>
      <c r="AN3627" s="3"/>
      <c r="AO3627" s="3"/>
      <c r="AP3627" s="3"/>
      <c r="AQ3627" s="3"/>
      <c r="AR3627" s="3"/>
      <c r="AS3627" s="3"/>
      <c r="AT3627" s="3"/>
      <c r="AU3627" s="3"/>
      <c r="AV3627" s="3"/>
      <c r="AW3627" s="3"/>
    </row>
    <row r="3628" spans="38:49" ht="11.25" customHeight="1">
      <c r="AL3628" s="3"/>
      <c r="AM3628" s="3"/>
      <c r="AN3628" s="3"/>
      <c r="AO3628" s="3"/>
      <c r="AP3628" s="3"/>
      <c r="AQ3628" s="3"/>
      <c r="AR3628" s="3"/>
      <c r="AS3628" s="3"/>
      <c r="AT3628" s="3"/>
      <c r="AU3628" s="3"/>
      <c r="AV3628" s="3"/>
      <c r="AW3628" s="3"/>
    </row>
    <row r="3629" spans="38:49" ht="11.25" customHeight="1">
      <c r="AL3629" s="3"/>
      <c r="AM3629" s="3"/>
      <c r="AN3629" s="3"/>
      <c r="AO3629" s="3"/>
      <c r="AP3629" s="3"/>
      <c r="AQ3629" s="3"/>
      <c r="AR3629" s="3"/>
      <c r="AS3629" s="3"/>
      <c r="AT3629" s="3"/>
      <c r="AU3629" s="3"/>
      <c r="AV3629" s="3"/>
      <c r="AW3629" s="3"/>
    </row>
    <row r="3630" spans="38:49" ht="11.25" customHeight="1">
      <c r="AL3630" s="3"/>
      <c r="AM3630" s="3"/>
      <c r="AN3630" s="3"/>
      <c r="AO3630" s="3"/>
      <c r="AP3630" s="3"/>
      <c r="AQ3630" s="3"/>
      <c r="AR3630" s="3"/>
      <c r="AS3630" s="3"/>
      <c r="AT3630" s="3"/>
      <c r="AU3630" s="3"/>
      <c r="AV3630" s="3"/>
      <c r="AW3630" s="3"/>
    </row>
    <row r="3631" spans="38:49" ht="11.25" customHeight="1">
      <c r="AL3631" s="3"/>
      <c r="AM3631" s="3"/>
      <c r="AN3631" s="3"/>
      <c r="AO3631" s="3"/>
      <c r="AP3631" s="3"/>
      <c r="AQ3631" s="3"/>
      <c r="AR3631" s="3"/>
      <c r="AS3631" s="3"/>
      <c r="AT3631" s="3"/>
      <c r="AU3631" s="3"/>
      <c r="AV3631" s="3"/>
      <c r="AW3631" s="3"/>
    </row>
    <row r="3632" spans="38:49" ht="11.25" customHeight="1">
      <c r="AL3632" s="3"/>
      <c r="AM3632" s="3"/>
      <c r="AN3632" s="3"/>
      <c r="AO3632" s="3"/>
      <c r="AP3632" s="3"/>
      <c r="AQ3632" s="3"/>
      <c r="AR3632" s="3"/>
      <c r="AS3632" s="3"/>
      <c r="AT3632" s="3"/>
      <c r="AU3632" s="3"/>
      <c r="AV3632" s="3"/>
      <c r="AW3632" s="3"/>
    </row>
    <row r="3633" spans="38:49" ht="11.25" customHeight="1">
      <c r="AL3633" s="3"/>
      <c r="AM3633" s="3"/>
      <c r="AN3633" s="3"/>
      <c r="AO3633" s="3"/>
      <c r="AP3633" s="3"/>
      <c r="AQ3633" s="3"/>
      <c r="AR3633" s="3"/>
      <c r="AS3633" s="3"/>
      <c r="AT3633" s="3"/>
      <c r="AU3633" s="3"/>
      <c r="AV3633" s="3"/>
      <c r="AW3633" s="3"/>
    </row>
    <row r="3634" spans="38:49" ht="11.25" customHeight="1">
      <c r="AL3634" s="3"/>
      <c r="AM3634" s="3"/>
      <c r="AN3634" s="3"/>
      <c r="AO3634" s="3"/>
      <c r="AP3634" s="3"/>
      <c r="AQ3634" s="3"/>
      <c r="AR3634" s="3"/>
      <c r="AS3634" s="3"/>
      <c r="AT3634" s="3"/>
      <c r="AU3634" s="3"/>
      <c r="AV3634" s="3"/>
      <c r="AW3634" s="3"/>
    </row>
    <row r="3635" spans="38:49" ht="11.25" customHeight="1">
      <c r="AL3635" s="3"/>
      <c r="AM3635" s="3"/>
      <c r="AN3635" s="3"/>
      <c r="AO3635" s="3"/>
      <c r="AP3635" s="3"/>
      <c r="AQ3635" s="3"/>
      <c r="AR3635" s="3"/>
      <c r="AS3635" s="3"/>
      <c r="AT3635" s="3"/>
      <c r="AU3635" s="3"/>
      <c r="AV3635" s="3"/>
      <c r="AW3635" s="3"/>
    </row>
    <row r="3636" spans="38:49" ht="11.25" customHeight="1">
      <c r="AL3636" s="3"/>
      <c r="AM3636" s="3"/>
      <c r="AN3636" s="3"/>
      <c r="AO3636" s="3"/>
      <c r="AP3636" s="3"/>
      <c r="AQ3636" s="3"/>
      <c r="AR3636" s="3"/>
      <c r="AS3636" s="3"/>
      <c r="AT3636" s="3"/>
      <c r="AU3636" s="3"/>
      <c r="AV3636" s="3"/>
      <c r="AW3636" s="3"/>
    </row>
    <row r="3637" spans="38:49" ht="11.25" customHeight="1">
      <c r="AL3637" s="3"/>
      <c r="AM3637" s="3"/>
      <c r="AN3637" s="3"/>
      <c r="AO3637" s="3"/>
      <c r="AP3637" s="3"/>
      <c r="AQ3637" s="3"/>
      <c r="AR3637" s="3"/>
      <c r="AS3637" s="3"/>
      <c r="AT3637" s="3"/>
      <c r="AU3637" s="3"/>
      <c r="AV3637" s="3"/>
      <c r="AW3637" s="3"/>
    </row>
    <row r="3638" spans="38:49" ht="11.25" customHeight="1">
      <c r="AL3638" s="3"/>
      <c r="AM3638" s="3"/>
      <c r="AN3638" s="3"/>
      <c r="AO3638" s="3"/>
      <c r="AP3638" s="3"/>
      <c r="AQ3638" s="3"/>
      <c r="AR3638" s="3"/>
      <c r="AS3638" s="3"/>
      <c r="AT3638" s="3"/>
      <c r="AU3638" s="3"/>
      <c r="AV3638" s="3"/>
      <c r="AW3638" s="3"/>
    </row>
    <row r="3639" spans="38:49" ht="11.25" customHeight="1">
      <c r="AL3639" s="3"/>
      <c r="AM3639" s="3"/>
      <c r="AN3639" s="3"/>
      <c r="AO3639" s="3"/>
      <c r="AP3639" s="3"/>
      <c r="AQ3639" s="3"/>
      <c r="AR3639" s="3"/>
      <c r="AS3639" s="3"/>
      <c r="AT3639" s="3"/>
      <c r="AU3639" s="3"/>
      <c r="AV3639" s="3"/>
      <c r="AW3639" s="3"/>
    </row>
    <row r="3640" spans="38:49" ht="11.25" customHeight="1">
      <c r="AL3640" s="3"/>
      <c r="AM3640" s="3"/>
      <c r="AN3640" s="3"/>
      <c r="AO3640" s="3"/>
      <c r="AP3640" s="3"/>
      <c r="AQ3640" s="3"/>
      <c r="AR3640" s="3"/>
      <c r="AS3640" s="3"/>
      <c r="AT3640" s="3"/>
      <c r="AU3640" s="3"/>
      <c r="AV3640" s="3"/>
      <c r="AW3640" s="3"/>
    </row>
    <row r="3641" spans="38:49" ht="11.25" customHeight="1">
      <c r="AL3641" s="3"/>
      <c r="AM3641" s="3"/>
      <c r="AN3641" s="3"/>
      <c r="AO3641" s="3"/>
      <c r="AP3641" s="3"/>
      <c r="AQ3641" s="3"/>
      <c r="AR3641" s="3"/>
      <c r="AS3641" s="3"/>
      <c r="AT3641" s="3"/>
      <c r="AU3641" s="3"/>
      <c r="AV3641" s="3"/>
      <c r="AW3641" s="3"/>
    </row>
    <row r="3642" spans="38:49" ht="11.25" customHeight="1">
      <c r="AL3642" s="3"/>
      <c r="AM3642" s="3"/>
      <c r="AN3642" s="3"/>
      <c r="AO3642" s="3"/>
      <c r="AP3642" s="3"/>
      <c r="AQ3642" s="3"/>
      <c r="AR3642" s="3"/>
      <c r="AS3642" s="3"/>
      <c r="AT3642" s="3"/>
      <c r="AU3642" s="3"/>
      <c r="AV3642" s="3"/>
      <c r="AW3642" s="3"/>
    </row>
    <row r="3643" spans="38:49" ht="11.25" customHeight="1">
      <c r="AL3643" s="3"/>
      <c r="AM3643" s="3"/>
      <c r="AN3643" s="3"/>
      <c r="AO3643" s="3"/>
      <c r="AP3643" s="3"/>
      <c r="AQ3643" s="3"/>
      <c r="AR3643" s="3"/>
      <c r="AS3643" s="3"/>
      <c r="AT3643" s="3"/>
      <c r="AU3643" s="3"/>
      <c r="AV3643" s="3"/>
      <c r="AW3643" s="3"/>
    </row>
    <row r="3644" spans="38:49" ht="11.25" customHeight="1">
      <c r="AL3644" s="3"/>
      <c r="AM3644" s="3"/>
      <c r="AN3644" s="3"/>
      <c r="AO3644" s="3"/>
      <c r="AP3644" s="3"/>
      <c r="AQ3644" s="3"/>
      <c r="AR3644" s="3"/>
      <c r="AS3644" s="3"/>
      <c r="AT3644" s="3"/>
      <c r="AU3644" s="3"/>
      <c r="AV3644" s="3"/>
      <c r="AW3644" s="3"/>
    </row>
    <row r="3645" spans="38:49" ht="11.25" customHeight="1">
      <c r="AL3645" s="3"/>
      <c r="AM3645" s="3"/>
      <c r="AN3645" s="3"/>
      <c r="AO3645" s="3"/>
      <c r="AP3645" s="3"/>
      <c r="AQ3645" s="3"/>
      <c r="AR3645" s="3"/>
      <c r="AS3645" s="3"/>
      <c r="AT3645" s="3"/>
      <c r="AU3645" s="3"/>
      <c r="AV3645" s="3"/>
      <c r="AW3645" s="3"/>
    </row>
    <row r="3646" spans="38:49" ht="11.25" customHeight="1">
      <c r="AL3646" s="3"/>
      <c r="AM3646" s="3"/>
      <c r="AN3646" s="3"/>
      <c r="AO3646" s="3"/>
      <c r="AP3646" s="3"/>
      <c r="AQ3646" s="3"/>
      <c r="AR3646" s="3"/>
      <c r="AS3646" s="3"/>
      <c r="AT3646" s="3"/>
      <c r="AU3646" s="3"/>
      <c r="AV3646" s="3"/>
      <c r="AW3646" s="3"/>
    </row>
    <row r="3647" spans="38:49" ht="11.25" customHeight="1">
      <c r="AL3647" s="3"/>
      <c r="AM3647" s="3"/>
      <c r="AN3647" s="3"/>
      <c r="AO3647" s="3"/>
      <c r="AP3647" s="3"/>
      <c r="AQ3647" s="3"/>
      <c r="AR3647" s="3"/>
      <c r="AS3647" s="3"/>
      <c r="AT3647" s="3"/>
      <c r="AU3647" s="3"/>
      <c r="AV3647" s="3"/>
      <c r="AW3647" s="3"/>
    </row>
    <row r="3648" spans="38:49" ht="11.25" customHeight="1">
      <c r="AL3648" s="3"/>
      <c r="AM3648" s="3"/>
      <c r="AN3648" s="3"/>
      <c r="AO3648" s="3"/>
      <c r="AP3648" s="3"/>
      <c r="AQ3648" s="3"/>
      <c r="AR3648" s="3"/>
      <c r="AS3648" s="3"/>
      <c r="AT3648" s="3"/>
      <c r="AU3648" s="3"/>
      <c r="AV3648" s="3"/>
      <c r="AW3648" s="3"/>
    </row>
    <row r="3649" spans="38:49" ht="11.25" customHeight="1">
      <c r="AL3649" s="3"/>
      <c r="AM3649" s="3"/>
      <c r="AN3649" s="3"/>
      <c r="AO3649" s="3"/>
      <c r="AP3649" s="3"/>
      <c r="AQ3649" s="3"/>
      <c r="AR3649" s="3"/>
      <c r="AS3649" s="3"/>
      <c r="AT3649" s="3"/>
      <c r="AU3649" s="3"/>
      <c r="AV3649" s="3"/>
      <c r="AW3649" s="3"/>
    </row>
    <row r="3650" spans="38:49" ht="11.25" customHeight="1">
      <c r="AL3650" s="3"/>
      <c r="AM3650" s="3"/>
      <c r="AN3650" s="3"/>
      <c r="AO3650" s="3"/>
      <c r="AP3650" s="3"/>
      <c r="AQ3650" s="3"/>
      <c r="AR3650" s="3"/>
      <c r="AS3650" s="3"/>
      <c r="AT3650" s="3"/>
      <c r="AU3650" s="3"/>
      <c r="AV3650" s="3"/>
      <c r="AW3650" s="3"/>
    </row>
    <row r="3651" spans="38:49" ht="11.25" customHeight="1">
      <c r="AL3651" s="3"/>
      <c r="AM3651" s="3"/>
      <c r="AN3651" s="3"/>
      <c r="AO3651" s="3"/>
      <c r="AP3651" s="3"/>
      <c r="AQ3651" s="3"/>
      <c r="AR3651" s="3"/>
      <c r="AS3651" s="3"/>
      <c r="AT3651" s="3"/>
      <c r="AU3651" s="3"/>
      <c r="AV3651" s="3"/>
      <c r="AW3651" s="3"/>
    </row>
    <row r="3652" spans="38:49" ht="11.25" customHeight="1">
      <c r="AL3652" s="3"/>
      <c r="AM3652" s="3"/>
      <c r="AN3652" s="3"/>
      <c r="AO3652" s="3"/>
      <c r="AP3652" s="3"/>
      <c r="AQ3652" s="3"/>
      <c r="AR3652" s="3"/>
      <c r="AS3652" s="3"/>
      <c r="AT3652" s="3"/>
      <c r="AU3652" s="3"/>
      <c r="AV3652" s="3"/>
      <c r="AW3652" s="3"/>
    </row>
    <row r="3653" spans="38:49" ht="11.25" customHeight="1">
      <c r="AL3653" s="3"/>
      <c r="AM3653" s="3"/>
      <c r="AN3653" s="3"/>
      <c r="AO3653" s="3"/>
      <c r="AP3653" s="3"/>
      <c r="AQ3653" s="3"/>
      <c r="AR3653" s="3"/>
      <c r="AS3653" s="3"/>
      <c r="AT3653" s="3"/>
      <c r="AU3653" s="3"/>
      <c r="AV3653" s="3"/>
      <c r="AW3653" s="3"/>
    </row>
    <row r="3654" spans="38:49" ht="11.25" customHeight="1">
      <c r="AL3654" s="3"/>
      <c r="AM3654" s="3"/>
      <c r="AN3654" s="3"/>
      <c r="AO3654" s="3"/>
      <c r="AP3654" s="3"/>
      <c r="AQ3654" s="3"/>
      <c r="AR3654" s="3"/>
      <c r="AS3654" s="3"/>
      <c r="AT3654" s="3"/>
      <c r="AU3654" s="3"/>
      <c r="AV3654" s="3"/>
      <c r="AW3654" s="3"/>
    </row>
    <row r="3655" spans="38:49" ht="11.25" customHeight="1">
      <c r="AL3655" s="3"/>
      <c r="AM3655" s="3"/>
      <c r="AN3655" s="3"/>
      <c r="AO3655" s="3"/>
      <c r="AP3655" s="3"/>
      <c r="AQ3655" s="3"/>
      <c r="AR3655" s="3"/>
      <c r="AS3655" s="3"/>
      <c r="AT3655" s="3"/>
      <c r="AU3655" s="3"/>
      <c r="AV3655" s="3"/>
      <c r="AW3655" s="3"/>
    </row>
    <row r="3656" spans="38:49" ht="11.25" customHeight="1">
      <c r="AL3656" s="3"/>
      <c r="AM3656" s="3"/>
      <c r="AN3656" s="3"/>
      <c r="AO3656" s="3"/>
      <c r="AP3656" s="3"/>
      <c r="AQ3656" s="3"/>
      <c r="AR3656" s="3"/>
      <c r="AS3656" s="3"/>
      <c r="AT3656" s="3"/>
      <c r="AU3656" s="3"/>
      <c r="AV3656" s="3"/>
      <c r="AW3656" s="3"/>
    </row>
    <row r="3657" spans="38:49" ht="11.25" customHeight="1">
      <c r="AL3657" s="3"/>
      <c r="AM3657" s="3"/>
      <c r="AN3657" s="3"/>
      <c r="AO3657" s="3"/>
      <c r="AP3657" s="3"/>
      <c r="AQ3657" s="3"/>
      <c r="AR3657" s="3"/>
      <c r="AS3657" s="3"/>
      <c r="AT3657" s="3"/>
      <c r="AU3657" s="3"/>
      <c r="AV3657" s="3"/>
      <c r="AW3657" s="3"/>
    </row>
    <row r="3658" spans="38:49" ht="11.25" customHeight="1">
      <c r="AL3658" s="3"/>
      <c r="AM3658" s="3"/>
      <c r="AN3658" s="3"/>
      <c r="AO3658" s="3"/>
      <c r="AP3658" s="3"/>
      <c r="AQ3658" s="3"/>
      <c r="AR3658" s="3"/>
      <c r="AS3658" s="3"/>
      <c r="AT3658" s="3"/>
      <c r="AU3658" s="3"/>
      <c r="AV3658" s="3"/>
      <c r="AW3658" s="3"/>
    </row>
    <row r="3659" spans="38:49" ht="11.25" customHeight="1">
      <c r="AL3659" s="3"/>
      <c r="AM3659" s="3"/>
      <c r="AN3659" s="3"/>
      <c r="AO3659" s="3"/>
      <c r="AP3659" s="3"/>
      <c r="AQ3659" s="3"/>
      <c r="AR3659" s="3"/>
      <c r="AS3659" s="3"/>
      <c r="AT3659" s="3"/>
      <c r="AU3659" s="3"/>
      <c r="AV3659" s="3"/>
      <c r="AW3659" s="3"/>
    </row>
    <row r="3660" spans="38:49" ht="11.25" customHeight="1">
      <c r="AL3660" s="3"/>
      <c r="AM3660" s="3"/>
      <c r="AN3660" s="3"/>
      <c r="AO3660" s="3"/>
      <c r="AP3660" s="3"/>
      <c r="AQ3660" s="3"/>
      <c r="AR3660" s="3"/>
      <c r="AS3660" s="3"/>
      <c r="AT3660" s="3"/>
      <c r="AU3660" s="3"/>
      <c r="AV3660" s="3"/>
      <c r="AW3660" s="3"/>
    </row>
    <row r="3661" spans="38:49" ht="11.25" customHeight="1">
      <c r="AL3661" s="3"/>
      <c r="AM3661" s="3"/>
      <c r="AN3661" s="3"/>
      <c r="AO3661" s="3"/>
      <c r="AP3661" s="3"/>
      <c r="AQ3661" s="3"/>
      <c r="AR3661" s="3"/>
      <c r="AS3661" s="3"/>
      <c r="AT3661" s="3"/>
      <c r="AU3661" s="3"/>
      <c r="AV3661" s="3"/>
      <c r="AW3661" s="3"/>
    </row>
    <row r="3662" spans="38:49" ht="11.25" customHeight="1">
      <c r="AL3662" s="3"/>
      <c r="AM3662" s="3"/>
      <c r="AN3662" s="3"/>
      <c r="AO3662" s="3"/>
      <c r="AP3662" s="3"/>
      <c r="AQ3662" s="3"/>
      <c r="AR3662" s="3"/>
      <c r="AS3662" s="3"/>
      <c r="AT3662" s="3"/>
      <c r="AU3662" s="3"/>
      <c r="AV3662" s="3"/>
      <c r="AW3662" s="3"/>
    </row>
    <row r="3663" spans="38:49" ht="11.25" customHeight="1">
      <c r="AL3663" s="3"/>
      <c r="AM3663" s="3"/>
      <c r="AN3663" s="3"/>
      <c r="AO3663" s="3"/>
      <c r="AP3663" s="3"/>
      <c r="AQ3663" s="3"/>
      <c r="AR3663" s="3"/>
      <c r="AS3663" s="3"/>
      <c r="AT3663" s="3"/>
      <c r="AU3663" s="3"/>
      <c r="AV3663" s="3"/>
      <c r="AW3663" s="3"/>
    </row>
    <row r="3664" spans="38:49" ht="11.25" customHeight="1">
      <c r="AL3664" s="3"/>
      <c r="AM3664" s="3"/>
      <c r="AN3664" s="3"/>
      <c r="AO3664" s="3"/>
      <c r="AP3664" s="3"/>
      <c r="AQ3664" s="3"/>
      <c r="AR3664" s="3"/>
      <c r="AS3664" s="3"/>
      <c r="AT3664" s="3"/>
      <c r="AU3664" s="3"/>
      <c r="AV3664" s="3"/>
      <c r="AW3664" s="3"/>
    </row>
    <row r="3665" spans="38:49" ht="11.25" customHeight="1">
      <c r="AL3665" s="3"/>
      <c r="AM3665" s="3"/>
      <c r="AN3665" s="3"/>
      <c r="AO3665" s="3"/>
      <c r="AP3665" s="3"/>
      <c r="AQ3665" s="3"/>
      <c r="AR3665" s="3"/>
      <c r="AS3665" s="3"/>
      <c r="AT3665" s="3"/>
      <c r="AU3665" s="3"/>
      <c r="AV3665" s="3"/>
      <c r="AW3665" s="3"/>
    </row>
    <row r="3666" spans="38:49" ht="11.25" customHeight="1">
      <c r="AL3666" s="3"/>
      <c r="AM3666" s="3"/>
      <c r="AN3666" s="3"/>
      <c r="AO3666" s="3"/>
      <c r="AP3666" s="3"/>
      <c r="AQ3666" s="3"/>
      <c r="AR3666" s="3"/>
      <c r="AS3666" s="3"/>
      <c r="AT3666" s="3"/>
      <c r="AU3666" s="3"/>
      <c r="AV3666" s="3"/>
      <c r="AW3666" s="3"/>
    </row>
    <row r="3667" spans="38:49" ht="11.25" customHeight="1">
      <c r="AL3667" s="3"/>
      <c r="AM3667" s="3"/>
      <c r="AN3667" s="3"/>
      <c r="AO3667" s="3"/>
      <c r="AP3667" s="3"/>
      <c r="AQ3667" s="3"/>
      <c r="AR3667" s="3"/>
      <c r="AS3667" s="3"/>
      <c r="AT3667" s="3"/>
      <c r="AU3667" s="3"/>
      <c r="AV3667" s="3"/>
      <c r="AW3667" s="3"/>
    </row>
    <row r="3668" spans="38:49" ht="11.25" customHeight="1">
      <c r="AL3668" s="3"/>
      <c r="AM3668" s="3"/>
      <c r="AN3668" s="3"/>
      <c r="AO3668" s="3"/>
      <c r="AP3668" s="3"/>
      <c r="AQ3668" s="3"/>
      <c r="AR3668" s="3"/>
      <c r="AS3668" s="3"/>
      <c r="AT3668" s="3"/>
      <c r="AU3668" s="3"/>
      <c r="AV3668" s="3"/>
      <c r="AW3668" s="3"/>
    </row>
    <row r="3669" spans="38:49" ht="11.25" customHeight="1">
      <c r="AL3669" s="3"/>
      <c r="AM3669" s="3"/>
      <c r="AN3669" s="3"/>
      <c r="AO3669" s="3"/>
      <c r="AP3669" s="3"/>
      <c r="AQ3669" s="3"/>
      <c r="AR3669" s="3"/>
      <c r="AS3669" s="3"/>
      <c r="AT3669" s="3"/>
      <c r="AU3669" s="3"/>
      <c r="AV3669" s="3"/>
      <c r="AW3669" s="3"/>
    </row>
    <row r="3670" spans="38:49" ht="11.25" customHeight="1">
      <c r="AL3670" s="3"/>
      <c r="AM3670" s="3"/>
      <c r="AN3670" s="3"/>
      <c r="AO3670" s="3"/>
      <c r="AP3670" s="3"/>
      <c r="AQ3670" s="3"/>
      <c r="AR3670" s="3"/>
      <c r="AS3670" s="3"/>
      <c r="AT3670" s="3"/>
      <c r="AU3670" s="3"/>
      <c r="AV3670" s="3"/>
      <c r="AW3670" s="3"/>
    </row>
    <row r="3671" spans="38:49" ht="11.25" customHeight="1">
      <c r="AL3671" s="3"/>
      <c r="AM3671" s="3"/>
      <c r="AN3671" s="3"/>
      <c r="AO3671" s="3"/>
      <c r="AP3671" s="3"/>
      <c r="AQ3671" s="3"/>
      <c r="AR3671" s="3"/>
      <c r="AS3671" s="3"/>
      <c r="AT3671" s="3"/>
      <c r="AU3671" s="3"/>
      <c r="AV3671" s="3"/>
      <c r="AW3671" s="3"/>
    </row>
    <row r="3672" spans="38:49" ht="11.25" customHeight="1">
      <c r="AL3672" s="3"/>
      <c r="AM3672" s="3"/>
      <c r="AN3672" s="3"/>
      <c r="AO3672" s="3"/>
      <c r="AP3672" s="3"/>
      <c r="AQ3672" s="3"/>
      <c r="AR3672" s="3"/>
      <c r="AS3672" s="3"/>
      <c r="AT3672" s="3"/>
      <c r="AU3672" s="3"/>
      <c r="AV3672" s="3"/>
      <c r="AW3672" s="3"/>
    </row>
    <row r="3673" spans="38:49" ht="11.25" customHeight="1">
      <c r="AL3673" s="3"/>
      <c r="AM3673" s="3"/>
      <c r="AN3673" s="3"/>
      <c r="AO3673" s="3"/>
      <c r="AP3673" s="3"/>
      <c r="AQ3673" s="3"/>
      <c r="AR3673" s="3"/>
      <c r="AS3673" s="3"/>
      <c r="AT3673" s="3"/>
      <c r="AU3673" s="3"/>
      <c r="AV3673" s="3"/>
      <c r="AW3673" s="3"/>
    </row>
    <row r="3674" spans="38:49" ht="11.25" customHeight="1">
      <c r="AL3674" s="3"/>
      <c r="AM3674" s="3"/>
      <c r="AN3674" s="3"/>
      <c r="AO3674" s="3"/>
      <c r="AP3674" s="3"/>
      <c r="AQ3674" s="3"/>
      <c r="AR3674" s="3"/>
      <c r="AS3674" s="3"/>
      <c r="AT3674" s="3"/>
      <c r="AU3674" s="3"/>
      <c r="AV3674" s="3"/>
      <c r="AW3674" s="3"/>
    </row>
    <row r="3675" spans="38:49" ht="11.25" customHeight="1">
      <c r="AL3675" s="3"/>
      <c r="AM3675" s="3"/>
      <c r="AN3675" s="3"/>
      <c r="AO3675" s="3"/>
      <c r="AP3675" s="3"/>
      <c r="AQ3675" s="3"/>
      <c r="AR3675" s="3"/>
      <c r="AS3675" s="3"/>
      <c r="AT3675" s="3"/>
      <c r="AU3675" s="3"/>
      <c r="AV3675" s="3"/>
      <c r="AW3675" s="3"/>
    </row>
    <row r="3676" spans="38:49" ht="11.25" customHeight="1">
      <c r="AL3676" s="3"/>
      <c r="AM3676" s="3"/>
      <c r="AN3676" s="3"/>
      <c r="AO3676" s="3"/>
      <c r="AP3676" s="3"/>
      <c r="AQ3676" s="3"/>
      <c r="AR3676" s="3"/>
      <c r="AS3676" s="3"/>
      <c r="AT3676" s="3"/>
      <c r="AU3676" s="3"/>
      <c r="AV3676" s="3"/>
      <c r="AW3676" s="3"/>
    </row>
    <row r="3677" spans="38:49" ht="11.25" customHeight="1">
      <c r="AL3677" s="3"/>
      <c r="AM3677" s="3"/>
      <c r="AN3677" s="3"/>
      <c r="AO3677" s="3"/>
      <c r="AP3677" s="3"/>
      <c r="AQ3677" s="3"/>
      <c r="AR3677" s="3"/>
      <c r="AS3677" s="3"/>
      <c r="AT3677" s="3"/>
      <c r="AU3677" s="3"/>
      <c r="AV3677" s="3"/>
      <c r="AW3677" s="3"/>
    </row>
    <row r="3678" spans="38:49" ht="11.25" customHeight="1">
      <c r="AL3678" s="3"/>
      <c r="AM3678" s="3"/>
      <c r="AN3678" s="3"/>
      <c r="AO3678" s="3"/>
      <c r="AP3678" s="3"/>
      <c r="AQ3678" s="3"/>
      <c r="AR3678" s="3"/>
      <c r="AS3678" s="3"/>
      <c r="AT3678" s="3"/>
      <c r="AU3678" s="3"/>
      <c r="AV3678" s="3"/>
      <c r="AW3678" s="3"/>
    </row>
    <row r="3679" spans="38:49" ht="11.25" customHeight="1">
      <c r="AL3679" s="3"/>
      <c r="AM3679" s="3"/>
      <c r="AN3679" s="3"/>
      <c r="AO3679" s="3"/>
      <c r="AP3679" s="3"/>
      <c r="AQ3679" s="3"/>
      <c r="AR3679" s="3"/>
      <c r="AS3679" s="3"/>
      <c r="AT3679" s="3"/>
      <c r="AU3679" s="3"/>
      <c r="AV3679" s="3"/>
      <c r="AW3679" s="3"/>
    </row>
    <row r="3680" spans="38:49" ht="11.25" customHeight="1">
      <c r="AL3680" s="3"/>
      <c r="AM3680" s="3"/>
      <c r="AN3680" s="3"/>
      <c r="AO3680" s="3"/>
      <c r="AP3680" s="3"/>
      <c r="AQ3680" s="3"/>
      <c r="AR3680" s="3"/>
      <c r="AS3680" s="3"/>
      <c r="AT3680" s="3"/>
      <c r="AU3680" s="3"/>
      <c r="AV3680" s="3"/>
      <c r="AW3680" s="3"/>
    </row>
    <row r="3681" spans="38:49" ht="11.25" customHeight="1">
      <c r="AL3681" s="3"/>
      <c r="AM3681" s="3"/>
      <c r="AN3681" s="3"/>
      <c r="AO3681" s="3"/>
      <c r="AP3681" s="3"/>
      <c r="AQ3681" s="3"/>
      <c r="AR3681" s="3"/>
      <c r="AS3681" s="3"/>
      <c r="AT3681" s="3"/>
      <c r="AU3681" s="3"/>
      <c r="AV3681" s="3"/>
      <c r="AW3681" s="3"/>
    </row>
    <row r="3682" spans="38:49" ht="11.25" customHeight="1">
      <c r="AL3682" s="3"/>
      <c r="AM3682" s="3"/>
      <c r="AN3682" s="3"/>
      <c r="AO3682" s="3"/>
      <c r="AP3682" s="3"/>
      <c r="AQ3682" s="3"/>
      <c r="AR3682" s="3"/>
      <c r="AS3682" s="3"/>
      <c r="AT3682" s="3"/>
      <c r="AU3682" s="3"/>
      <c r="AV3682" s="3"/>
      <c r="AW3682" s="3"/>
    </row>
    <row r="3683" spans="38:49" ht="11.25" customHeight="1">
      <c r="AL3683" s="3"/>
      <c r="AM3683" s="3"/>
      <c r="AN3683" s="3"/>
      <c r="AO3683" s="3"/>
      <c r="AP3683" s="3"/>
      <c r="AQ3683" s="3"/>
      <c r="AR3683" s="3"/>
      <c r="AS3683" s="3"/>
      <c r="AT3683" s="3"/>
      <c r="AU3683" s="3"/>
      <c r="AV3683" s="3"/>
      <c r="AW3683" s="3"/>
    </row>
    <row r="3684" spans="38:49" ht="11.25" customHeight="1">
      <c r="AL3684" s="3"/>
      <c r="AM3684" s="3"/>
      <c r="AN3684" s="3"/>
      <c r="AO3684" s="3"/>
      <c r="AP3684" s="3"/>
      <c r="AQ3684" s="3"/>
      <c r="AR3684" s="3"/>
      <c r="AS3684" s="3"/>
      <c r="AT3684" s="3"/>
      <c r="AU3684" s="3"/>
      <c r="AV3684" s="3"/>
      <c r="AW3684" s="3"/>
    </row>
    <row r="3685" spans="38:49" ht="11.25" customHeight="1">
      <c r="AL3685" s="3"/>
      <c r="AM3685" s="3"/>
      <c r="AN3685" s="3"/>
      <c r="AO3685" s="3"/>
      <c r="AP3685" s="3"/>
      <c r="AQ3685" s="3"/>
      <c r="AR3685" s="3"/>
      <c r="AS3685" s="3"/>
      <c r="AT3685" s="3"/>
      <c r="AU3685" s="3"/>
      <c r="AV3685" s="3"/>
      <c r="AW3685" s="3"/>
    </row>
    <row r="3686" spans="38:49" ht="11.25" customHeight="1">
      <c r="AL3686" s="3"/>
      <c r="AM3686" s="3"/>
      <c r="AN3686" s="3"/>
      <c r="AO3686" s="3"/>
      <c r="AP3686" s="3"/>
      <c r="AQ3686" s="3"/>
      <c r="AR3686" s="3"/>
      <c r="AS3686" s="3"/>
      <c r="AT3686" s="3"/>
      <c r="AU3686" s="3"/>
      <c r="AV3686" s="3"/>
      <c r="AW3686" s="3"/>
    </row>
    <row r="3687" spans="38:49" ht="11.25" customHeight="1">
      <c r="AL3687" s="3"/>
      <c r="AM3687" s="3"/>
      <c r="AN3687" s="3"/>
      <c r="AO3687" s="3"/>
      <c r="AP3687" s="3"/>
      <c r="AQ3687" s="3"/>
      <c r="AR3687" s="3"/>
      <c r="AS3687" s="3"/>
      <c r="AT3687" s="3"/>
      <c r="AU3687" s="3"/>
      <c r="AV3687" s="3"/>
      <c r="AW3687" s="3"/>
    </row>
    <row r="3688" spans="38:49" ht="11.25" customHeight="1">
      <c r="AL3688" s="3"/>
      <c r="AM3688" s="3"/>
      <c r="AN3688" s="3"/>
      <c r="AO3688" s="3"/>
      <c r="AP3688" s="3"/>
      <c r="AQ3688" s="3"/>
      <c r="AR3688" s="3"/>
      <c r="AS3688" s="3"/>
      <c r="AT3688" s="3"/>
      <c r="AU3688" s="3"/>
      <c r="AV3688" s="3"/>
      <c r="AW3688" s="3"/>
    </row>
    <row r="3689" spans="38:49" ht="11.25" customHeight="1">
      <c r="AL3689" s="3"/>
      <c r="AM3689" s="3"/>
      <c r="AN3689" s="3"/>
      <c r="AO3689" s="3"/>
      <c r="AP3689" s="3"/>
      <c r="AQ3689" s="3"/>
      <c r="AR3689" s="3"/>
      <c r="AS3689" s="3"/>
      <c r="AT3689" s="3"/>
      <c r="AU3689" s="3"/>
      <c r="AV3689" s="3"/>
      <c r="AW3689" s="3"/>
    </row>
    <row r="3690" spans="38:49" ht="11.25" customHeight="1">
      <c r="AL3690" s="3"/>
      <c r="AM3690" s="3"/>
      <c r="AN3690" s="3"/>
      <c r="AO3690" s="3"/>
      <c r="AP3690" s="3"/>
      <c r="AQ3690" s="3"/>
      <c r="AR3690" s="3"/>
      <c r="AS3690" s="3"/>
      <c r="AT3690" s="3"/>
      <c r="AU3690" s="3"/>
      <c r="AV3690" s="3"/>
      <c r="AW3690" s="3"/>
    </row>
    <row r="3691" spans="38:49" ht="11.25" customHeight="1">
      <c r="AL3691" s="3"/>
      <c r="AM3691" s="3"/>
      <c r="AN3691" s="3"/>
      <c r="AO3691" s="3"/>
      <c r="AP3691" s="3"/>
      <c r="AQ3691" s="3"/>
      <c r="AR3691" s="3"/>
      <c r="AS3691" s="3"/>
      <c r="AT3691" s="3"/>
      <c r="AU3691" s="3"/>
      <c r="AV3691" s="3"/>
      <c r="AW3691" s="3"/>
    </row>
    <row r="3692" spans="38:49" ht="11.25" customHeight="1">
      <c r="AL3692" s="3"/>
      <c r="AM3692" s="3"/>
      <c r="AN3692" s="3"/>
      <c r="AO3692" s="3"/>
      <c r="AP3692" s="3"/>
      <c r="AQ3692" s="3"/>
      <c r="AR3692" s="3"/>
      <c r="AS3692" s="3"/>
      <c r="AT3692" s="3"/>
      <c r="AU3692" s="3"/>
      <c r="AV3692" s="3"/>
      <c r="AW3692" s="3"/>
    </row>
    <row r="3693" spans="38:49" ht="11.25" customHeight="1">
      <c r="AL3693" s="3"/>
      <c r="AM3693" s="3"/>
      <c r="AN3693" s="3"/>
      <c r="AO3693" s="3"/>
      <c r="AP3693" s="3"/>
      <c r="AQ3693" s="3"/>
      <c r="AR3693" s="3"/>
      <c r="AS3693" s="3"/>
      <c r="AT3693" s="3"/>
      <c r="AU3693" s="3"/>
      <c r="AV3693" s="3"/>
      <c r="AW3693" s="3"/>
    </row>
    <row r="3694" spans="38:49" ht="11.25" customHeight="1">
      <c r="AL3694" s="3"/>
      <c r="AM3694" s="3"/>
      <c r="AN3694" s="3"/>
      <c r="AO3694" s="3"/>
      <c r="AP3694" s="3"/>
      <c r="AQ3694" s="3"/>
      <c r="AR3694" s="3"/>
      <c r="AS3694" s="3"/>
      <c r="AT3694" s="3"/>
      <c r="AU3694" s="3"/>
      <c r="AV3694" s="3"/>
      <c r="AW3694" s="3"/>
    </row>
    <row r="3695" spans="38:49" ht="11.25" customHeight="1">
      <c r="AL3695" s="3"/>
      <c r="AM3695" s="3"/>
      <c r="AN3695" s="3"/>
      <c r="AO3695" s="3"/>
      <c r="AP3695" s="3"/>
      <c r="AQ3695" s="3"/>
      <c r="AR3695" s="3"/>
      <c r="AS3695" s="3"/>
      <c r="AT3695" s="3"/>
      <c r="AU3695" s="3"/>
      <c r="AV3695" s="3"/>
      <c r="AW3695" s="3"/>
    </row>
    <row r="3696" spans="38:49" ht="11.25" customHeight="1">
      <c r="AL3696" s="3"/>
      <c r="AM3696" s="3"/>
      <c r="AN3696" s="3"/>
      <c r="AO3696" s="3"/>
      <c r="AP3696" s="3"/>
      <c r="AQ3696" s="3"/>
      <c r="AR3696" s="3"/>
      <c r="AS3696" s="3"/>
      <c r="AT3696" s="3"/>
      <c r="AU3696" s="3"/>
      <c r="AV3696" s="3"/>
      <c r="AW3696" s="3"/>
    </row>
    <row r="3697" spans="38:49" ht="11.25" customHeight="1">
      <c r="AL3697" s="3"/>
      <c r="AM3697" s="3"/>
      <c r="AN3697" s="3"/>
      <c r="AO3697" s="3"/>
      <c r="AP3697" s="3"/>
      <c r="AQ3697" s="3"/>
      <c r="AR3697" s="3"/>
      <c r="AS3697" s="3"/>
      <c r="AT3697" s="3"/>
      <c r="AU3697" s="3"/>
      <c r="AV3697" s="3"/>
      <c r="AW3697" s="3"/>
    </row>
    <row r="3698" spans="38:49" ht="11.25" customHeight="1">
      <c r="AL3698" s="3"/>
      <c r="AM3698" s="3"/>
      <c r="AN3698" s="3"/>
      <c r="AO3698" s="3"/>
      <c r="AP3698" s="3"/>
      <c r="AQ3698" s="3"/>
      <c r="AR3698" s="3"/>
      <c r="AS3698" s="3"/>
      <c r="AT3698" s="3"/>
      <c r="AU3698" s="3"/>
      <c r="AV3698" s="3"/>
      <c r="AW3698" s="3"/>
    </row>
    <row r="3699" spans="38:49" ht="11.25" customHeight="1">
      <c r="AL3699" s="3"/>
      <c r="AM3699" s="3"/>
      <c r="AN3699" s="3"/>
      <c r="AO3699" s="3"/>
      <c r="AP3699" s="3"/>
      <c r="AQ3699" s="3"/>
      <c r="AR3699" s="3"/>
      <c r="AS3699" s="3"/>
      <c r="AT3699" s="3"/>
      <c r="AU3699" s="3"/>
      <c r="AV3699" s="3"/>
      <c r="AW3699" s="3"/>
    </row>
    <row r="3700" spans="38:49" ht="11.25" customHeight="1">
      <c r="AL3700" s="3"/>
      <c r="AM3700" s="3"/>
      <c r="AN3700" s="3"/>
      <c r="AO3700" s="3"/>
      <c r="AP3700" s="3"/>
      <c r="AQ3700" s="3"/>
      <c r="AR3700" s="3"/>
      <c r="AS3700" s="3"/>
      <c r="AT3700" s="3"/>
      <c r="AU3700" s="3"/>
      <c r="AV3700" s="3"/>
      <c r="AW3700" s="3"/>
    </row>
    <row r="3701" spans="38:49" ht="11.25" customHeight="1">
      <c r="AL3701" s="3"/>
      <c r="AM3701" s="3"/>
      <c r="AN3701" s="3"/>
      <c r="AO3701" s="3"/>
      <c r="AP3701" s="3"/>
      <c r="AQ3701" s="3"/>
      <c r="AR3701" s="3"/>
      <c r="AS3701" s="3"/>
      <c r="AT3701" s="3"/>
      <c r="AU3701" s="3"/>
      <c r="AV3701" s="3"/>
      <c r="AW3701" s="3"/>
    </row>
    <row r="3702" spans="38:49" ht="11.25" customHeight="1">
      <c r="AL3702" s="3"/>
      <c r="AM3702" s="3"/>
      <c r="AN3702" s="3"/>
      <c r="AO3702" s="3"/>
      <c r="AP3702" s="3"/>
      <c r="AQ3702" s="3"/>
      <c r="AR3702" s="3"/>
      <c r="AS3702" s="3"/>
      <c r="AT3702" s="3"/>
      <c r="AU3702" s="3"/>
      <c r="AV3702" s="3"/>
      <c r="AW3702" s="3"/>
    </row>
    <row r="3703" spans="38:49" ht="11.25" customHeight="1">
      <c r="AL3703" s="3"/>
      <c r="AM3703" s="3"/>
      <c r="AN3703" s="3"/>
      <c r="AO3703" s="3"/>
      <c r="AP3703" s="3"/>
      <c r="AQ3703" s="3"/>
      <c r="AR3703" s="3"/>
      <c r="AS3703" s="3"/>
      <c r="AT3703" s="3"/>
      <c r="AU3703" s="3"/>
      <c r="AV3703" s="3"/>
      <c r="AW3703" s="3"/>
    </row>
    <row r="3704" spans="38:49" ht="11.25" customHeight="1">
      <c r="AL3704" s="3"/>
      <c r="AM3704" s="3"/>
      <c r="AN3704" s="3"/>
      <c r="AO3704" s="3"/>
      <c r="AP3704" s="3"/>
      <c r="AQ3704" s="3"/>
      <c r="AR3704" s="3"/>
      <c r="AS3704" s="3"/>
      <c r="AT3704" s="3"/>
      <c r="AU3704" s="3"/>
      <c r="AV3704" s="3"/>
      <c r="AW3704" s="3"/>
    </row>
    <row r="3705" spans="38:49" ht="11.25" customHeight="1">
      <c r="AL3705" s="3"/>
      <c r="AM3705" s="3"/>
      <c r="AN3705" s="3"/>
      <c r="AO3705" s="3"/>
      <c r="AP3705" s="3"/>
      <c r="AQ3705" s="3"/>
      <c r="AR3705" s="3"/>
      <c r="AS3705" s="3"/>
      <c r="AT3705" s="3"/>
      <c r="AU3705" s="3"/>
      <c r="AV3705" s="3"/>
      <c r="AW3705" s="3"/>
    </row>
    <row r="3706" spans="38:49" ht="11.25" customHeight="1">
      <c r="AL3706" s="3"/>
      <c r="AM3706" s="3"/>
      <c r="AN3706" s="3"/>
      <c r="AO3706" s="3"/>
      <c r="AP3706" s="3"/>
      <c r="AQ3706" s="3"/>
      <c r="AR3706" s="3"/>
      <c r="AS3706" s="3"/>
      <c r="AT3706" s="3"/>
      <c r="AU3706" s="3"/>
      <c r="AV3706" s="3"/>
      <c r="AW3706" s="3"/>
    </row>
    <row r="3707" spans="38:49" ht="11.25" customHeight="1">
      <c r="AL3707" s="3"/>
      <c r="AM3707" s="3"/>
      <c r="AN3707" s="3"/>
      <c r="AO3707" s="3"/>
      <c r="AP3707" s="3"/>
      <c r="AQ3707" s="3"/>
      <c r="AR3707" s="3"/>
      <c r="AS3707" s="3"/>
      <c r="AT3707" s="3"/>
      <c r="AU3707" s="3"/>
      <c r="AV3707" s="3"/>
      <c r="AW3707" s="3"/>
    </row>
    <row r="3708" spans="38:49" ht="11.25" customHeight="1">
      <c r="AL3708" s="3"/>
      <c r="AM3708" s="3"/>
      <c r="AN3708" s="3"/>
      <c r="AO3708" s="3"/>
      <c r="AP3708" s="3"/>
      <c r="AQ3708" s="3"/>
      <c r="AR3708" s="3"/>
      <c r="AS3708" s="3"/>
      <c r="AT3708" s="3"/>
      <c r="AU3708" s="3"/>
      <c r="AV3708" s="3"/>
      <c r="AW3708" s="3"/>
    </row>
    <row r="3709" spans="38:49" ht="11.25" customHeight="1">
      <c r="AL3709" s="3"/>
      <c r="AM3709" s="3"/>
      <c r="AN3709" s="3"/>
      <c r="AO3709" s="3"/>
      <c r="AP3709" s="3"/>
      <c r="AQ3709" s="3"/>
      <c r="AR3709" s="3"/>
      <c r="AS3709" s="3"/>
      <c r="AT3709" s="3"/>
      <c r="AU3709" s="3"/>
      <c r="AV3709" s="3"/>
      <c r="AW3709" s="3"/>
    </row>
    <row r="3710" spans="38:49" ht="11.25" customHeight="1">
      <c r="AL3710" s="3"/>
      <c r="AM3710" s="3"/>
      <c r="AN3710" s="3"/>
      <c r="AO3710" s="3"/>
      <c r="AP3710" s="3"/>
      <c r="AQ3710" s="3"/>
      <c r="AR3710" s="3"/>
      <c r="AS3710" s="3"/>
      <c r="AT3710" s="3"/>
      <c r="AU3710" s="3"/>
      <c r="AV3710" s="3"/>
      <c r="AW3710" s="3"/>
    </row>
    <row r="3711" spans="38:49" ht="11.25" customHeight="1">
      <c r="AL3711" s="3"/>
      <c r="AM3711" s="3"/>
      <c r="AN3711" s="3"/>
      <c r="AO3711" s="3"/>
      <c r="AP3711" s="3"/>
      <c r="AQ3711" s="3"/>
      <c r="AR3711" s="3"/>
      <c r="AS3711" s="3"/>
      <c r="AT3711" s="3"/>
      <c r="AU3711" s="3"/>
      <c r="AV3711" s="3"/>
      <c r="AW3711" s="3"/>
    </row>
    <row r="3712" spans="38:49" ht="11.25" customHeight="1">
      <c r="AL3712" s="3"/>
      <c r="AM3712" s="3"/>
      <c r="AN3712" s="3"/>
      <c r="AO3712" s="3"/>
      <c r="AP3712" s="3"/>
      <c r="AQ3712" s="3"/>
      <c r="AR3712" s="3"/>
      <c r="AS3712" s="3"/>
      <c r="AT3712" s="3"/>
      <c r="AU3712" s="3"/>
      <c r="AV3712" s="3"/>
      <c r="AW3712" s="3"/>
    </row>
    <row r="3713" spans="38:49" ht="11.25" customHeight="1">
      <c r="AL3713" s="3"/>
      <c r="AM3713" s="3"/>
      <c r="AN3713" s="3"/>
      <c r="AO3713" s="3"/>
      <c r="AP3713" s="3"/>
      <c r="AQ3713" s="3"/>
      <c r="AR3713" s="3"/>
      <c r="AS3713" s="3"/>
      <c r="AT3713" s="3"/>
      <c r="AU3713" s="3"/>
      <c r="AV3713" s="3"/>
      <c r="AW3713" s="3"/>
    </row>
    <row r="3714" spans="38:49" ht="11.25" customHeight="1">
      <c r="AL3714" s="3"/>
      <c r="AM3714" s="3"/>
      <c r="AN3714" s="3"/>
      <c r="AO3714" s="3"/>
      <c r="AP3714" s="3"/>
      <c r="AQ3714" s="3"/>
      <c r="AR3714" s="3"/>
      <c r="AS3714" s="3"/>
      <c r="AT3714" s="3"/>
      <c r="AU3714" s="3"/>
      <c r="AV3714" s="3"/>
      <c r="AW3714" s="3"/>
    </row>
    <row r="3715" spans="38:49" ht="11.25" customHeight="1">
      <c r="AL3715" s="3"/>
      <c r="AM3715" s="3"/>
      <c r="AN3715" s="3"/>
      <c r="AO3715" s="3"/>
      <c r="AP3715" s="3"/>
      <c r="AQ3715" s="3"/>
      <c r="AR3715" s="3"/>
      <c r="AS3715" s="3"/>
      <c r="AT3715" s="3"/>
      <c r="AU3715" s="3"/>
      <c r="AV3715" s="3"/>
      <c r="AW3715" s="3"/>
    </row>
    <row r="3716" spans="38:49" ht="11.25" customHeight="1">
      <c r="AL3716" s="3"/>
      <c r="AM3716" s="3"/>
      <c r="AN3716" s="3"/>
      <c r="AO3716" s="3"/>
      <c r="AP3716" s="3"/>
      <c r="AQ3716" s="3"/>
      <c r="AR3716" s="3"/>
      <c r="AS3716" s="3"/>
      <c r="AT3716" s="3"/>
      <c r="AU3716" s="3"/>
      <c r="AV3716" s="3"/>
      <c r="AW3716" s="3"/>
    </row>
    <row r="3717" spans="38:49" ht="11.25" customHeight="1">
      <c r="AL3717" s="3"/>
      <c r="AM3717" s="3"/>
      <c r="AN3717" s="3"/>
      <c r="AO3717" s="3"/>
      <c r="AP3717" s="3"/>
      <c r="AQ3717" s="3"/>
      <c r="AR3717" s="3"/>
      <c r="AS3717" s="3"/>
      <c r="AT3717" s="3"/>
      <c r="AU3717" s="3"/>
      <c r="AV3717" s="3"/>
      <c r="AW3717" s="3"/>
    </row>
    <row r="3718" spans="38:49" ht="11.25" customHeight="1">
      <c r="AL3718" s="3"/>
      <c r="AM3718" s="3"/>
      <c r="AN3718" s="3"/>
      <c r="AO3718" s="3"/>
      <c r="AP3718" s="3"/>
      <c r="AQ3718" s="3"/>
      <c r="AR3718" s="3"/>
      <c r="AS3718" s="3"/>
      <c r="AT3718" s="3"/>
      <c r="AU3718" s="3"/>
      <c r="AV3718" s="3"/>
      <c r="AW3718" s="3"/>
    </row>
    <row r="3719" spans="38:49" ht="11.25" customHeight="1">
      <c r="AL3719" s="3"/>
      <c r="AM3719" s="3"/>
      <c r="AN3719" s="3"/>
      <c r="AO3719" s="3"/>
      <c r="AP3719" s="3"/>
      <c r="AQ3719" s="3"/>
      <c r="AR3719" s="3"/>
      <c r="AS3719" s="3"/>
      <c r="AT3719" s="3"/>
      <c r="AU3719" s="3"/>
      <c r="AV3719" s="3"/>
      <c r="AW3719" s="3"/>
    </row>
    <row r="3720" spans="38:49" ht="11.25" customHeight="1">
      <c r="AL3720" s="3"/>
      <c r="AM3720" s="3"/>
      <c r="AN3720" s="3"/>
      <c r="AO3720" s="3"/>
      <c r="AP3720" s="3"/>
      <c r="AQ3720" s="3"/>
      <c r="AR3720" s="3"/>
      <c r="AS3720" s="3"/>
      <c r="AT3720" s="3"/>
      <c r="AU3720" s="3"/>
      <c r="AV3720" s="3"/>
      <c r="AW3720" s="3"/>
    </row>
    <row r="3721" spans="38:49" ht="11.25" customHeight="1">
      <c r="AL3721" s="3"/>
      <c r="AM3721" s="3"/>
      <c r="AN3721" s="3"/>
      <c r="AO3721" s="3"/>
      <c r="AP3721" s="3"/>
      <c r="AQ3721" s="3"/>
      <c r="AR3721" s="3"/>
      <c r="AS3721" s="3"/>
      <c r="AT3721" s="3"/>
      <c r="AU3721" s="3"/>
      <c r="AV3721" s="3"/>
      <c r="AW3721" s="3"/>
    </row>
    <row r="3722" spans="38:49" ht="11.25" customHeight="1">
      <c r="AL3722" s="3"/>
      <c r="AM3722" s="3"/>
      <c r="AN3722" s="3"/>
      <c r="AO3722" s="3"/>
      <c r="AP3722" s="3"/>
      <c r="AQ3722" s="3"/>
      <c r="AR3722" s="3"/>
      <c r="AS3722" s="3"/>
      <c r="AT3722" s="3"/>
      <c r="AU3722" s="3"/>
      <c r="AV3722" s="3"/>
      <c r="AW3722" s="3"/>
    </row>
    <row r="3723" spans="38:49" ht="11.25" customHeight="1">
      <c r="AL3723" s="3"/>
      <c r="AM3723" s="3"/>
      <c r="AN3723" s="3"/>
      <c r="AO3723" s="3"/>
      <c r="AP3723" s="3"/>
      <c r="AQ3723" s="3"/>
      <c r="AR3723" s="3"/>
      <c r="AS3723" s="3"/>
      <c r="AT3723" s="3"/>
      <c r="AU3723" s="3"/>
      <c r="AV3723" s="3"/>
      <c r="AW3723" s="3"/>
    </row>
    <row r="3724" spans="38:49" ht="11.25" customHeight="1">
      <c r="AL3724" s="3"/>
      <c r="AM3724" s="3"/>
      <c r="AN3724" s="3"/>
      <c r="AO3724" s="3"/>
      <c r="AP3724" s="3"/>
      <c r="AQ3724" s="3"/>
      <c r="AR3724" s="3"/>
      <c r="AS3724" s="3"/>
      <c r="AT3724" s="3"/>
      <c r="AU3724" s="3"/>
      <c r="AV3724" s="3"/>
      <c r="AW3724" s="3"/>
    </row>
    <row r="3725" spans="38:49" ht="11.25" customHeight="1">
      <c r="AL3725" s="3"/>
      <c r="AM3725" s="3"/>
      <c r="AN3725" s="3"/>
      <c r="AO3725" s="3"/>
      <c r="AP3725" s="3"/>
      <c r="AQ3725" s="3"/>
      <c r="AR3725" s="3"/>
      <c r="AS3725" s="3"/>
      <c r="AT3725" s="3"/>
      <c r="AU3725" s="3"/>
      <c r="AV3725" s="3"/>
      <c r="AW3725" s="3"/>
    </row>
    <row r="3726" spans="38:49" ht="11.25" customHeight="1">
      <c r="AL3726" s="3"/>
      <c r="AM3726" s="3"/>
      <c r="AN3726" s="3"/>
      <c r="AO3726" s="3"/>
      <c r="AP3726" s="3"/>
      <c r="AQ3726" s="3"/>
      <c r="AR3726" s="3"/>
      <c r="AS3726" s="3"/>
      <c r="AT3726" s="3"/>
      <c r="AU3726" s="3"/>
      <c r="AV3726" s="3"/>
      <c r="AW3726" s="3"/>
    </row>
    <row r="3727" spans="38:49" ht="11.25" customHeight="1">
      <c r="AL3727" s="3"/>
      <c r="AM3727" s="3"/>
      <c r="AN3727" s="3"/>
      <c r="AO3727" s="3"/>
      <c r="AP3727" s="3"/>
      <c r="AQ3727" s="3"/>
      <c r="AR3727" s="3"/>
      <c r="AS3727" s="3"/>
      <c r="AT3727" s="3"/>
      <c r="AU3727" s="3"/>
      <c r="AV3727" s="3"/>
      <c r="AW3727" s="3"/>
    </row>
    <row r="3728" spans="38:49" ht="11.25" customHeight="1">
      <c r="AL3728" s="3"/>
      <c r="AM3728" s="3"/>
      <c r="AN3728" s="3"/>
      <c r="AO3728" s="3"/>
      <c r="AP3728" s="3"/>
      <c r="AQ3728" s="3"/>
      <c r="AR3728" s="3"/>
      <c r="AS3728" s="3"/>
      <c r="AT3728" s="3"/>
      <c r="AU3728" s="3"/>
      <c r="AV3728" s="3"/>
      <c r="AW3728" s="3"/>
    </row>
    <row r="3729" spans="38:49" ht="11.25" customHeight="1">
      <c r="AL3729" s="3"/>
      <c r="AM3729" s="3"/>
      <c r="AN3729" s="3"/>
      <c r="AO3729" s="3"/>
      <c r="AP3729" s="3"/>
      <c r="AQ3729" s="3"/>
      <c r="AR3729" s="3"/>
      <c r="AS3729" s="3"/>
      <c r="AT3729" s="3"/>
      <c r="AU3729" s="3"/>
      <c r="AV3729" s="3"/>
      <c r="AW3729" s="3"/>
    </row>
    <row r="3730" spans="38:49" ht="11.25" customHeight="1">
      <c r="AL3730" s="3"/>
      <c r="AM3730" s="3"/>
      <c r="AN3730" s="3"/>
      <c r="AO3730" s="3"/>
      <c r="AP3730" s="3"/>
      <c r="AQ3730" s="3"/>
      <c r="AR3730" s="3"/>
      <c r="AS3730" s="3"/>
      <c r="AT3730" s="3"/>
      <c r="AU3730" s="3"/>
      <c r="AV3730" s="3"/>
      <c r="AW3730" s="3"/>
    </row>
    <row r="3731" spans="38:49" ht="11.25" customHeight="1">
      <c r="AL3731" s="3"/>
      <c r="AM3731" s="3"/>
      <c r="AN3731" s="3"/>
      <c r="AO3731" s="3"/>
      <c r="AP3731" s="3"/>
      <c r="AQ3731" s="3"/>
      <c r="AR3731" s="3"/>
      <c r="AS3731" s="3"/>
      <c r="AT3731" s="3"/>
      <c r="AU3731" s="3"/>
      <c r="AV3731" s="3"/>
      <c r="AW3731" s="3"/>
    </row>
    <row r="3732" spans="38:49" ht="11.25" customHeight="1">
      <c r="AL3732" s="3"/>
      <c r="AM3732" s="3"/>
      <c r="AN3732" s="3"/>
      <c r="AO3732" s="3"/>
      <c r="AP3732" s="3"/>
      <c r="AQ3732" s="3"/>
      <c r="AR3732" s="3"/>
      <c r="AS3732" s="3"/>
      <c r="AT3732" s="3"/>
      <c r="AU3732" s="3"/>
      <c r="AV3732" s="3"/>
      <c r="AW3732" s="3"/>
    </row>
    <row r="3733" spans="38:49" ht="11.25" customHeight="1">
      <c r="AL3733" s="3"/>
      <c r="AM3733" s="3"/>
      <c r="AN3733" s="3"/>
      <c r="AO3733" s="3"/>
      <c r="AP3733" s="3"/>
      <c r="AQ3733" s="3"/>
      <c r="AR3733" s="3"/>
      <c r="AS3733" s="3"/>
      <c r="AT3733" s="3"/>
      <c r="AU3733" s="3"/>
      <c r="AV3733" s="3"/>
      <c r="AW3733" s="3"/>
    </row>
    <row r="3734" spans="38:49" ht="11.25" customHeight="1">
      <c r="AL3734" s="3"/>
      <c r="AM3734" s="3"/>
      <c r="AN3734" s="3"/>
      <c r="AO3734" s="3"/>
      <c r="AP3734" s="3"/>
      <c r="AQ3734" s="3"/>
      <c r="AR3734" s="3"/>
      <c r="AS3734" s="3"/>
      <c r="AT3734" s="3"/>
      <c r="AU3734" s="3"/>
      <c r="AV3734" s="3"/>
      <c r="AW3734" s="3"/>
    </row>
    <row r="3735" spans="38:49" ht="11.25" customHeight="1">
      <c r="AL3735" s="3"/>
      <c r="AM3735" s="3"/>
      <c r="AN3735" s="3"/>
      <c r="AO3735" s="3"/>
      <c r="AP3735" s="3"/>
      <c r="AQ3735" s="3"/>
      <c r="AR3735" s="3"/>
      <c r="AS3735" s="3"/>
      <c r="AT3735" s="3"/>
      <c r="AU3735" s="3"/>
      <c r="AV3735" s="3"/>
      <c r="AW3735" s="3"/>
    </row>
    <row r="3736" spans="38:49" ht="11.25" customHeight="1">
      <c r="AL3736" s="3"/>
      <c r="AM3736" s="3"/>
      <c r="AN3736" s="3"/>
      <c r="AO3736" s="3"/>
      <c r="AP3736" s="3"/>
      <c r="AQ3736" s="3"/>
      <c r="AR3736" s="3"/>
      <c r="AS3736" s="3"/>
      <c r="AT3736" s="3"/>
      <c r="AU3736" s="3"/>
      <c r="AV3736" s="3"/>
      <c r="AW3736" s="3"/>
    </row>
    <row r="3737" spans="38:49" ht="11.25" customHeight="1">
      <c r="AL3737" s="3"/>
      <c r="AM3737" s="3"/>
      <c r="AN3737" s="3"/>
      <c r="AO3737" s="3"/>
      <c r="AP3737" s="3"/>
      <c r="AQ3737" s="3"/>
      <c r="AR3737" s="3"/>
      <c r="AS3737" s="3"/>
      <c r="AT3737" s="3"/>
      <c r="AU3737" s="3"/>
      <c r="AV3737" s="3"/>
      <c r="AW3737" s="3"/>
    </row>
    <row r="3738" spans="38:49" ht="11.25" customHeight="1">
      <c r="AL3738" s="3"/>
      <c r="AM3738" s="3"/>
      <c r="AN3738" s="3"/>
      <c r="AO3738" s="3"/>
      <c r="AP3738" s="3"/>
      <c r="AQ3738" s="3"/>
      <c r="AR3738" s="3"/>
      <c r="AS3738" s="3"/>
      <c r="AT3738" s="3"/>
      <c r="AU3738" s="3"/>
      <c r="AV3738" s="3"/>
      <c r="AW3738" s="3"/>
    </row>
    <row r="3739" spans="38:49" ht="11.25" customHeight="1">
      <c r="AL3739" s="3"/>
      <c r="AM3739" s="3"/>
      <c r="AN3739" s="3"/>
      <c r="AO3739" s="3"/>
      <c r="AP3739" s="3"/>
      <c r="AQ3739" s="3"/>
      <c r="AR3739" s="3"/>
      <c r="AS3739" s="3"/>
      <c r="AT3739" s="3"/>
      <c r="AU3739" s="3"/>
      <c r="AV3739" s="3"/>
      <c r="AW3739" s="3"/>
    </row>
    <row r="3740" spans="38:49" ht="11.25" customHeight="1">
      <c r="AL3740" s="3"/>
      <c r="AM3740" s="3"/>
      <c r="AN3740" s="3"/>
      <c r="AO3740" s="3"/>
      <c r="AP3740" s="3"/>
      <c r="AQ3740" s="3"/>
      <c r="AR3740" s="3"/>
      <c r="AS3740" s="3"/>
      <c r="AT3740" s="3"/>
      <c r="AU3740" s="3"/>
      <c r="AV3740" s="3"/>
      <c r="AW3740" s="3"/>
    </row>
    <row r="3741" spans="38:49" ht="11.25" customHeight="1">
      <c r="AL3741" s="3"/>
      <c r="AM3741" s="3"/>
      <c r="AN3741" s="3"/>
      <c r="AO3741" s="3"/>
      <c r="AP3741" s="3"/>
      <c r="AQ3741" s="3"/>
      <c r="AR3741" s="3"/>
      <c r="AS3741" s="3"/>
      <c r="AT3741" s="3"/>
      <c r="AU3741" s="3"/>
      <c r="AV3741" s="3"/>
      <c r="AW3741" s="3"/>
    </row>
    <row r="3742" spans="38:49" ht="11.25" customHeight="1">
      <c r="AL3742" s="3"/>
      <c r="AM3742" s="3"/>
      <c r="AN3742" s="3"/>
      <c r="AO3742" s="3"/>
      <c r="AP3742" s="3"/>
      <c r="AQ3742" s="3"/>
      <c r="AR3742" s="3"/>
      <c r="AS3742" s="3"/>
      <c r="AT3742" s="3"/>
      <c r="AU3742" s="3"/>
      <c r="AV3742" s="3"/>
      <c r="AW3742" s="3"/>
    </row>
    <row r="3743" spans="38:49" ht="11.25" customHeight="1">
      <c r="AL3743" s="3"/>
      <c r="AM3743" s="3"/>
      <c r="AN3743" s="3"/>
      <c r="AO3743" s="3"/>
      <c r="AP3743" s="3"/>
      <c r="AQ3743" s="3"/>
      <c r="AR3743" s="3"/>
      <c r="AS3743" s="3"/>
      <c r="AT3743" s="3"/>
      <c r="AU3743" s="3"/>
      <c r="AV3743" s="3"/>
      <c r="AW3743" s="3"/>
    </row>
    <row r="3744" spans="38:49" ht="11.25" customHeight="1">
      <c r="AL3744" s="3"/>
      <c r="AM3744" s="3"/>
      <c r="AN3744" s="3"/>
      <c r="AO3744" s="3"/>
      <c r="AP3744" s="3"/>
      <c r="AQ3744" s="3"/>
      <c r="AR3744" s="3"/>
      <c r="AS3744" s="3"/>
      <c r="AT3744" s="3"/>
      <c r="AU3744" s="3"/>
      <c r="AV3744" s="3"/>
      <c r="AW3744" s="3"/>
    </row>
    <row r="3745" spans="38:49" ht="11.25" customHeight="1">
      <c r="AL3745" s="3"/>
      <c r="AM3745" s="3"/>
      <c r="AN3745" s="3"/>
      <c r="AO3745" s="3"/>
      <c r="AP3745" s="3"/>
      <c r="AQ3745" s="3"/>
      <c r="AR3745" s="3"/>
      <c r="AS3745" s="3"/>
      <c r="AT3745" s="3"/>
      <c r="AU3745" s="3"/>
      <c r="AV3745" s="3"/>
      <c r="AW3745" s="3"/>
    </row>
    <row r="3746" spans="38:49" ht="11.25" customHeight="1">
      <c r="AL3746" s="3"/>
      <c r="AM3746" s="3"/>
      <c r="AN3746" s="3"/>
      <c r="AO3746" s="3"/>
      <c r="AP3746" s="3"/>
      <c r="AQ3746" s="3"/>
      <c r="AR3746" s="3"/>
      <c r="AS3746" s="3"/>
      <c r="AT3746" s="3"/>
      <c r="AU3746" s="3"/>
      <c r="AV3746" s="3"/>
      <c r="AW3746" s="3"/>
    </row>
    <row r="3747" spans="38:49" ht="11.25" customHeight="1">
      <c r="AL3747" s="3"/>
      <c r="AM3747" s="3"/>
      <c r="AN3747" s="3"/>
      <c r="AO3747" s="3"/>
      <c r="AP3747" s="3"/>
      <c r="AQ3747" s="3"/>
      <c r="AR3747" s="3"/>
      <c r="AS3747" s="3"/>
      <c r="AT3747" s="3"/>
      <c r="AU3747" s="3"/>
      <c r="AV3747" s="3"/>
      <c r="AW3747" s="3"/>
    </row>
    <row r="3748" spans="38:49" ht="11.25" customHeight="1">
      <c r="AL3748" s="3"/>
      <c r="AM3748" s="3"/>
      <c r="AN3748" s="3"/>
      <c r="AO3748" s="3"/>
      <c r="AP3748" s="3"/>
      <c r="AQ3748" s="3"/>
      <c r="AR3748" s="3"/>
      <c r="AS3748" s="3"/>
      <c r="AT3748" s="3"/>
      <c r="AU3748" s="3"/>
      <c r="AV3748" s="3"/>
      <c r="AW3748" s="3"/>
    </row>
    <row r="3749" spans="38:49" ht="11.25" customHeight="1">
      <c r="AL3749" s="3"/>
      <c r="AM3749" s="3"/>
      <c r="AN3749" s="3"/>
      <c r="AO3749" s="3"/>
      <c r="AP3749" s="3"/>
      <c r="AQ3749" s="3"/>
      <c r="AR3749" s="3"/>
      <c r="AS3749" s="3"/>
      <c r="AT3749" s="3"/>
      <c r="AU3749" s="3"/>
      <c r="AV3749" s="3"/>
      <c r="AW3749" s="3"/>
    </row>
    <row r="3750" spans="38:49" ht="11.25" customHeight="1">
      <c r="AL3750" s="3"/>
      <c r="AM3750" s="3"/>
      <c r="AN3750" s="3"/>
      <c r="AO3750" s="3"/>
      <c r="AP3750" s="3"/>
      <c r="AQ3750" s="3"/>
      <c r="AR3750" s="3"/>
      <c r="AS3750" s="3"/>
      <c r="AT3750" s="3"/>
      <c r="AU3750" s="3"/>
      <c r="AV3750" s="3"/>
      <c r="AW3750" s="3"/>
    </row>
    <row r="3751" spans="38:49" ht="11.25" customHeight="1">
      <c r="AL3751" s="3"/>
      <c r="AM3751" s="3"/>
      <c r="AN3751" s="3"/>
      <c r="AO3751" s="3"/>
      <c r="AP3751" s="3"/>
      <c r="AQ3751" s="3"/>
      <c r="AR3751" s="3"/>
      <c r="AS3751" s="3"/>
      <c r="AT3751" s="3"/>
      <c r="AU3751" s="3"/>
      <c r="AV3751" s="3"/>
      <c r="AW3751" s="3"/>
    </row>
    <row r="3752" spans="38:49" ht="11.25" customHeight="1">
      <c r="AL3752" s="3"/>
      <c r="AM3752" s="3"/>
      <c r="AN3752" s="3"/>
      <c r="AO3752" s="3"/>
      <c r="AP3752" s="3"/>
      <c r="AQ3752" s="3"/>
      <c r="AR3752" s="3"/>
      <c r="AS3752" s="3"/>
      <c r="AT3752" s="3"/>
      <c r="AU3752" s="3"/>
      <c r="AV3752" s="3"/>
      <c r="AW3752" s="3"/>
    </row>
    <row r="3753" spans="38:49" ht="11.25" customHeight="1">
      <c r="AL3753" s="3"/>
      <c r="AM3753" s="3"/>
      <c r="AN3753" s="3"/>
      <c r="AO3753" s="3"/>
      <c r="AP3753" s="3"/>
      <c r="AQ3753" s="3"/>
      <c r="AR3753" s="3"/>
      <c r="AS3753" s="3"/>
      <c r="AT3753" s="3"/>
      <c r="AU3753" s="3"/>
      <c r="AV3753" s="3"/>
      <c r="AW3753" s="3"/>
    </row>
    <row r="3754" spans="38:49" ht="11.25" customHeight="1">
      <c r="AL3754" s="3"/>
      <c r="AM3754" s="3"/>
      <c r="AN3754" s="3"/>
      <c r="AO3754" s="3"/>
      <c r="AP3754" s="3"/>
      <c r="AQ3754" s="3"/>
      <c r="AR3754" s="3"/>
      <c r="AS3754" s="3"/>
      <c r="AT3754" s="3"/>
      <c r="AU3754" s="3"/>
      <c r="AV3754" s="3"/>
      <c r="AW3754" s="3"/>
    </row>
    <row r="3755" spans="38:49" ht="11.25" customHeight="1">
      <c r="AL3755" s="3"/>
      <c r="AM3755" s="3"/>
      <c r="AN3755" s="3"/>
      <c r="AO3755" s="3"/>
      <c r="AP3755" s="3"/>
      <c r="AQ3755" s="3"/>
      <c r="AR3755" s="3"/>
      <c r="AS3755" s="3"/>
      <c r="AT3755" s="3"/>
      <c r="AU3755" s="3"/>
      <c r="AV3755" s="3"/>
      <c r="AW3755" s="3"/>
    </row>
    <row r="3756" spans="38:49" ht="11.25" customHeight="1">
      <c r="AL3756" s="3"/>
      <c r="AM3756" s="3"/>
      <c r="AN3756" s="3"/>
      <c r="AO3756" s="3"/>
      <c r="AP3756" s="3"/>
      <c r="AQ3756" s="3"/>
      <c r="AR3756" s="3"/>
      <c r="AS3756" s="3"/>
      <c r="AT3756" s="3"/>
      <c r="AU3756" s="3"/>
      <c r="AV3756" s="3"/>
      <c r="AW3756" s="3"/>
    </row>
    <row r="3757" spans="38:49" ht="11.25" customHeight="1">
      <c r="AL3757" s="3"/>
      <c r="AM3757" s="3"/>
      <c r="AN3757" s="3"/>
      <c r="AO3757" s="3"/>
      <c r="AP3757" s="3"/>
      <c r="AQ3757" s="3"/>
      <c r="AR3757" s="3"/>
      <c r="AS3757" s="3"/>
      <c r="AT3757" s="3"/>
      <c r="AU3757" s="3"/>
      <c r="AV3757" s="3"/>
      <c r="AW3757" s="3"/>
    </row>
    <row r="3758" spans="38:49" ht="11.25" customHeight="1">
      <c r="AL3758" s="3"/>
      <c r="AM3758" s="3"/>
      <c r="AN3758" s="3"/>
      <c r="AO3758" s="3"/>
      <c r="AP3758" s="3"/>
      <c r="AQ3758" s="3"/>
      <c r="AR3758" s="3"/>
      <c r="AS3758" s="3"/>
      <c r="AT3758" s="3"/>
      <c r="AU3758" s="3"/>
      <c r="AV3758" s="3"/>
      <c r="AW3758" s="3"/>
    </row>
    <row r="3759" spans="38:49" ht="11.25" customHeight="1">
      <c r="AL3759" s="3"/>
      <c r="AM3759" s="3"/>
      <c r="AN3759" s="3"/>
      <c r="AO3759" s="3"/>
      <c r="AP3759" s="3"/>
      <c r="AQ3759" s="3"/>
      <c r="AR3759" s="3"/>
      <c r="AS3759" s="3"/>
      <c r="AT3759" s="3"/>
      <c r="AU3759" s="3"/>
      <c r="AV3759" s="3"/>
      <c r="AW3759" s="3"/>
    </row>
    <row r="3760" spans="38:49" ht="11.25" customHeight="1">
      <c r="AL3760" s="3"/>
      <c r="AM3760" s="3"/>
      <c r="AN3760" s="3"/>
      <c r="AO3760" s="3"/>
      <c r="AP3760" s="3"/>
      <c r="AQ3760" s="3"/>
      <c r="AR3760" s="3"/>
      <c r="AS3760" s="3"/>
      <c r="AT3760" s="3"/>
      <c r="AU3760" s="3"/>
      <c r="AV3760" s="3"/>
      <c r="AW3760" s="3"/>
    </row>
    <row r="3761" spans="38:49" ht="11.25" customHeight="1">
      <c r="AL3761" s="3"/>
      <c r="AM3761" s="3"/>
      <c r="AN3761" s="3"/>
      <c r="AO3761" s="3"/>
      <c r="AP3761" s="3"/>
      <c r="AQ3761" s="3"/>
      <c r="AR3761" s="3"/>
      <c r="AS3761" s="3"/>
      <c r="AT3761" s="3"/>
      <c r="AU3761" s="3"/>
      <c r="AV3761" s="3"/>
      <c r="AW3761" s="3"/>
    </row>
    <row r="3762" spans="38:49" ht="11.25" customHeight="1">
      <c r="AL3762" s="3"/>
      <c r="AM3762" s="3"/>
      <c r="AN3762" s="3"/>
      <c r="AO3762" s="3"/>
      <c r="AP3762" s="3"/>
      <c r="AQ3762" s="3"/>
      <c r="AR3762" s="3"/>
      <c r="AS3762" s="3"/>
      <c r="AT3762" s="3"/>
      <c r="AU3762" s="3"/>
      <c r="AV3762" s="3"/>
      <c r="AW3762" s="3"/>
    </row>
    <row r="3763" spans="38:49" ht="11.25" customHeight="1">
      <c r="AL3763" s="3"/>
      <c r="AM3763" s="3"/>
      <c r="AN3763" s="3"/>
      <c r="AO3763" s="3"/>
      <c r="AP3763" s="3"/>
      <c r="AQ3763" s="3"/>
      <c r="AR3763" s="3"/>
      <c r="AS3763" s="3"/>
      <c r="AT3763" s="3"/>
      <c r="AU3763" s="3"/>
      <c r="AV3763" s="3"/>
      <c r="AW3763" s="3"/>
    </row>
    <row r="3764" spans="38:49" ht="11.25" customHeight="1">
      <c r="AL3764" s="3"/>
      <c r="AM3764" s="3"/>
      <c r="AN3764" s="3"/>
      <c r="AO3764" s="3"/>
      <c r="AP3764" s="3"/>
      <c r="AQ3764" s="3"/>
      <c r="AR3764" s="3"/>
      <c r="AS3764" s="3"/>
      <c r="AT3764" s="3"/>
      <c r="AU3764" s="3"/>
      <c r="AV3764" s="3"/>
      <c r="AW3764" s="3"/>
    </row>
    <row r="3765" spans="38:49" ht="11.25" customHeight="1">
      <c r="AL3765" s="3"/>
      <c r="AM3765" s="3"/>
      <c r="AN3765" s="3"/>
      <c r="AO3765" s="3"/>
      <c r="AP3765" s="3"/>
      <c r="AQ3765" s="3"/>
      <c r="AR3765" s="3"/>
      <c r="AS3765" s="3"/>
      <c r="AT3765" s="3"/>
      <c r="AU3765" s="3"/>
      <c r="AV3765" s="3"/>
      <c r="AW3765" s="3"/>
    </row>
    <row r="3766" spans="38:49" ht="11.25" customHeight="1">
      <c r="AL3766" s="3"/>
      <c r="AM3766" s="3"/>
      <c r="AN3766" s="3"/>
      <c r="AO3766" s="3"/>
      <c r="AP3766" s="3"/>
      <c r="AQ3766" s="3"/>
      <c r="AR3766" s="3"/>
      <c r="AS3766" s="3"/>
      <c r="AT3766" s="3"/>
      <c r="AU3766" s="3"/>
      <c r="AV3766" s="3"/>
      <c r="AW3766" s="3"/>
    </row>
    <row r="3767" spans="38:49" ht="11.25" customHeight="1">
      <c r="AL3767" s="3"/>
      <c r="AM3767" s="3"/>
      <c r="AN3767" s="3"/>
      <c r="AO3767" s="3"/>
      <c r="AP3767" s="3"/>
      <c r="AQ3767" s="3"/>
      <c r="AR3767" s="3"/>
      <c r="AS3767" s="3"/>
      <c r="AT3767" s="3"/>
      <c r="AU3767" s="3"/>
      <c r="AV3767" s="3"/>
      <c r="AW3767" s="3"/>
    </row>
    <row r="3768" spans="38:49" ht="11.25" customHeight="1">
      <c r="AL3768" s="3"/>
      <c r="AM3768" s="3"/>
      <c r="AN3768" s="3"/>
      <c r="AO3768" s="3"/>
      <c r="AP3768" s="3"/>
      <c r="AQ3768" s="3"/>
      <c r="AR3768" s="3"/>
      <c r="AS3768" s="3"/>
      <c r="AT3768" s="3"/>
      <c r="AU3768" s="3"/>
      <c r="AV3768" s="3"/>
      <c r="AW3768" s="3"/>
    </row>
    <row r="3769" spans="38:49" ht="11.25" customHeight="1">
      <c r="AL3769" s="3"/>
      <c r="AM3769" s="3"/>
      <c r="AN3769" s="3"/>
      <c r="AO3769" s="3"/>
      <c r="AP3769" s="3"/>
      <c r="AQ3769" s="3"/>
      <c r="AR3769" s="3"/>
      <c r="AS3769" s="3"/>
      <c r="AT3769" s="3"/>
      <c r="AU3769" s="3"/>
      <c r="AV3769" s="3"/>
      <c r="AW3769" s="3"/>
    </row>
    <row r="3770" spans="38:49" ht="11.25" customHeight="1">
      <c r="AL3770" s="3"/>
      <c r="AM3770" s="3"/>
      <c r="AN3770" s="3"/>
      <c r="AO3770" s="3"/>
      <c r="AP3770" s="3"/>
      <c r="AQ3770" s="3"/>
      <c r="AR3770" s="3"/>
      <c r="AS3770" s="3"/>
      <c r="AT3770" s="3"/>
      <c r="AU3770" s="3"/>
      <c r="AV3770" s="3"/>
      <c r="AW3770" s="3"/>
    </row>
    <row r="3771" spans="38:49" ht="11.25" customHeight="1">
      <c r="AL3771" s="3"/>
      <c r="AM3771" s="3"/>
      <c r="AN3771" s="3"/>
      <c r="AO3771" s="3"/>
      <c r="AP3771" s="3"/>
      <c r="AQ3771" s="3"/>
      <c r="AR3771" s="3"/>
      <c r="AS3771" s="3"/>
      <c r="AT3771" s="3"/>
      <c r="AU3771" s="3"/>
      <c r="AV3771" s="3"/>
      <c r="AW3771" s="3"/>
    </row>
    <row r="3772" spans="38:49" ht="11.25" customHeight="1">
      <c r="AL3772" s="3"/>
      <c r="AM3772" s="3"/>
      <c r="AN3772" s="3"/>
      <c r="AO3772" s="3"/>
      <c r="AP3772" s="3"/>
      <c r="AQ3772" s="3"/>
      <c r="AR3772" s="3"/>
      <c r="AS3772" s="3"/>
      <c r="AT3772" s="3"/>
      <c r="AU3772" s="3"/>
      <c r="AV3772" s="3"/>
      <c r="AW3772" s="3"/>
    </row>
    <row r="3773" spans="38:49" ht="11.25" customHeight="1">
      <c r="AL3773" s="3"/>
      <c r="AM3773" s="3"/>
      <c r="AN3773" s="3"/>
      <c r="AO3773" s="3"/>
      <c r="AP3773" s="3"/>
      <c r="AQ3773" s="3"/>
      <c r="AR3773" s="3"/>
      <c r="AS3773" s="3"/>
      <c r="AT3773" s="3"/>
      <c r="AU3773" s="3"/>
      <c r="AV3773" s="3"/>
      <c r="AW3773" s="3"/>
    </row>
    <row r="3774" spans="38:49" ht="11.25" customHeight="1">
      <c r="AL3774" s="3"/>
      <c r="AM3774" s="3"/>
      <c r="AN3774" s="3"/>
      <c r="AO3774" s="3"/>
      <c r="AP3774" s="3"/>
      <c r="AQ3774" s="3"/>
      <c r="AR3774" s="3"/>
      <c r="AS3774" s="3"/>
      <c r="AT3774" s="3"/>
      <c r="AU3774" s="3"/>
      <c r="AV3774" s="3"/>
      <c r="AW3774" s="3"/>
    </row>
    <row r="3775" spans="38:49" ht="11.25" customHeight="1">
      <c r="AL3775" s="3"/>
      <c r="AM3775" s="3"/>
      <c r="AN3775" s="3"/>
      <c r="AO3775" s="3"/>
      <c r="AP3775" s="3"/>
      <c r="AQ3775" s="3"/>
      <c r="AR3775" s="3"/>
      <c r="AS3775" s="3"/>
      <c r="AT3775" s="3"/>
      <c r="AU3775" s="3"/>
      <c r="AV3775" s="3"/>
      <c r="AW3775" s="3"/>
    </row>
    <row r="3776" spans="38:49" ht="11.25" customHeight="1">
      <c r="AL3776" s="3"/>
      <c r="AM3776" s="3"/>
      <c r="AN3776" s="3"/>
      <c r="AO3776" s="3"/>
      <c r="AP3776" s="3"/>
      <c r="AQ3776" s="3"/>
      <c r="AR3776" s="3"/>
      <c r="AS3776" s="3"/>
      <c r="AT3776" s="3"/>
      <c r="AU3776" s="3"/>
      <c r="AV3776" s="3"/>
      <c r="AW3776" s="3"/>
    </row>
    <row r="3777" spans="38:49" ht="11.25" customHeight="1">
      <c r="AL3777" s="3"/>
      <c r="AM3777" s="3"/>
      <c r="AN3777" s="3"/>
      <c r="AO3777" s="3"/>
      <c r="AP3777" s="3"/>
      <c r="AQ3777" s="3"/>
      <c r="AR3777" s="3"/>
      <c r="AS3777" s="3"/>
      <c r="AT3777" s="3"/>
      <c r="AU3777" s="3"/>
      <c r="AV3777" s="3"/>
      <c r="AW3777" s="3"/>
    </row>
    <row r="3778" spans="38:49" ht="11.25" customHeight="1">
      <c r="AL3778" s="3"/>
      <c r="AM3778" s="3"/>
      <c r="AN3778" s="3"/>
      <c r="AO3778" s="3"/>
      <c r="AP3778" s="3"/>
      <c r="AQ3778" s="3"/>
      <c r="AR3778" s="3"/>
      <c r="AS3778" s="3"/>
      <c r="AT3778" s="3"/>
      <c r="AU3778" s="3"/>
      <c r="AV3778" s="3"/>
      <c r="AW3778" s="3"/>
    </row>
    <row r="3779" spans="38:49" ht="11.25" customHeight="1">
      <c r="AL3779" s="3"/>
      <c r="AM3779" s="3"/>
      <c r="AN3779" s="3"/>
      <c r="AO3779" s="3"/>
      <c r="AP3779" s="3"/>
      <c r="AQ3779" s="3"/>
      <c r="AR3779" s="3"/>
      <c r="AS3779" s="3"/>
      <c r="AT3779" s="3"/>
      <c r="AU3779" s="3"/>
      <c r="AV3779" s="3"/>
      <c r="AW3779" s="3"/>
    </row>
    <row r="3780" spans="38:49" ht="11.25" customHeight="1">
      <c r="AL3780" s="3"/>
      <c r="AM3780" s="3"/>
      <c r="AN3780" s="3"/>
      <c r="AO3780" s="3"/>
      <c r="AP3780" s="3"/>
      <c r="AQ3780" s="3"/>
      <c r="AR3780" s="3"/>
      <c r="AS3780" s="3"/>
      <c r="AT3780" s="3"/>
      <c r="AU3780" s="3"/>
      <c r="AV3780" s="3"/>
      <c r="AW3780" s="3"/>
    </row>
    <row r="3781" spans="38:49" ht="11.25" customHeight="1">
      <c r="AL3781" s="3"/>
      <c r="AM3781" s="3"/>
      <c r="AN3781" s="3"/>
      <c r="AO3781" s="3"/>
      <c r="AP3781" s="3"/>
      <c r="AQ3781" s="3"/>
      <c r="AR3781" s="3"/>
      <c r="AS3781" s="3"/>
      <c r="AT3781" s="3"/>
      <c r="AU3781" s="3"/>
      <c r="AV3781" s="3"/>
      <c r="AW3781" s="3"/>
    </row>
    <row r="3782" spans="38:49" ht="11.25" customHeight="1">
      <c r="AL3782" s="3"/>
      <c r="AM3782" s="3"/>
      <c r="AN3782" s="3"/>
      <c r="AO3782" s="3"/>
      <c r="AP3782" s="3"/>
      <c r="AQ3782" s="3"/>
      <c r="AR3782" s="3"/>
      <c r="AS3782" s="3"/>
      <c r="AT3782" s="3"/>
      <c r="AU3782" s="3"/>
      <c r="AV3782" s="3"/>
      <c r="AW3782" s="3"/>
    </row>
    <row r="3783" spans="38:49" ht="11.25" customHeight="1">
      <c r="AL3783" s="3"/>
      <c r="AM3783" s="3"/>
      <c r="AN3783" s="3"/>
      <c r="AO3783" s="3"/>
      <c r="AP3783" s="3"/>
      <c r="AQ3783" s="3"/>
      <c r="AR3783" s="3"/>
      <c r="AS3783" s="3"/>
      <c r="AT3783" s="3"/>
      <c r="AU3783" s="3"/>
      <c r="AV3783" s="3"/>
      <c r="AW3783" s="3"/>
    </row>
    <row r="3784" spans="38:49" ht="11.25" customHeight="1">
      <c r="AL3784" s="3"/>
      <c r="AM3784" s="3"/>
      <c r="AN3784" s="3"/>
      <c r="AO3784" s="3"/>
      <c r="AP3784" s="3"/>
      <c r="AQ3784" s="3"/>
      <c r="AR3784" s="3"/>
      <c r="AS3784" s="3"/>
      <c r="AT3784" s="3"/>
      <c r="AU3784" s="3"/>
      <c r="AV3784" s="3"/>
      <c r="AW3784" s="3"/>
    </row>
    <row r="3785" spans="38:49" ht="11.25" customHeight="1">
      <c r="AL3785" s="3"/>
      <c r="AM3785" s="3"/>
      <c r="AN3785" s="3"/>
      <c r="AO3785" s="3"/>
      <c r="AP3785" s="3"/>
      <c r="AQ3785" s="3"/>
      <c r="AR3785" s="3"/>
      <c r="AS3785" s="3"/>
      <c r="AT3785" s="3"/>
      <c r="AU3785" s="3"/>
      <c r="AV3785" s="3"/>
      <c r="AW3785" s="3"/>
    </row>
    <row r="3786" spans="38:49" ht="11.25" customHeight="1">
      <c r="AL3786" s="3"/>
      <c r="AM3786" s="3"/>
      <c r="AN3786" s="3"/>
      <c r="AO3786" s="3"/>
      <c r="AP3786" s="3"/>
      <c r="AQ3786" s="3"/>
      <c r="AR3786" s="3"/>
      <c r="AS3786" s="3"/>
      <c r="AT3786" s="3"/>
      <c r="AU3786" s="3"/>
      <c r="AV3786" s="3"/>
      <c r="AW3786" s="3"/>
    </row>
    <row r="3787" spans="38:49" ht="11.25" customHeight="1">
      <c r="AL3787" s="3"/>
      <c r="AM3787" s="3"/>
      <c r="AN3787" s="3"/>
      <c r="AO3787" s="3"/>
      <c r="AP3787" s="3"/>
      <c r="AQ3787" s="3"/>
      <c r="AR3787" s="3"/>
      <c r="AS3787" s="3"/>
      <c r="AT3787" s="3"/>
      <c r="AU3787" s="3"/>
      <c r="AV3787" s="3"/>
      <c r="AW3787" s="3"/>
    </row>
    <row r="3788" spans="38:49" ht="11.25" customHeight="1">
      <c r="AL3788" s="3"/>
      <c r="AM3788" s="3"/>
      <c r="AN3788" s="3"/>
      <c r="AO3788" s="3"/>
      <c r="AP3788" s="3"/>
      <c r="AQ3788" s="3"/>
      <c r="AR3788" s="3"/>
      <c r="AS3788" s="3"/>
      <c r="AT3788" s="3"/>
      <c r="AU3788" s="3"/>
      <c r="AV3788" s="3"/>
      <c r="AW3788" s="3"/>
    </row>
    <row r="3789" spans="38:49" ht="11.25" customHeight="1">
      <c r="AL3789" s="3"/>
      <c r="AM3789" s="3"/>
      <c r="AN3789" s="3"/>
      <c r="AO3789" s="3"/>
      <c r="AP3789" s="3"/>
      <c r="AQ3789" s="3"/>
      <c r="AR3789" s="3"/>
      <c r="AS3789" s="3"/>
      <c r="AT3789" s="3"/>
      <c r="AU3789" s="3"/>
      <c r="AV3789" s="3"/>
      <c r="AW3789" s="3"/>
    </row>
    <row r="3790" spans="38:49" ht="11.25" customHeight="1">
      <c r="AL3790" s="3"/>
      <c r="AM3790" s="3"/>
      <c r="AN3790" s="3"/>
      <c r="AO3790" s="3"/>
      <c r="AP3790" s="3"/>
      <c r="AQ3790" s="3"/>
      <c r="AR3790" s="3"/>
      <c r="AS3790" s="3"/>
      <c r="AT3790" s="3"/>
      <c r="AU3790" s="3"/>
      <c r="AV3790" s="3"/>
      <c r="AW3790" s="3"/>
    </row>
    <row r="3791" spans="38:49" ht="11.25" customHeight="1">
      <c r="AL3791" s="3"/>
      <c r="AM3791" s="3"/>
      <c r="AN3791" s="3"/>
      <c r="AO3791" s="3"/>
      <c r="AP3791" s="3"/>
      <c r="AQ3791" s="3"/>
      <c r="AR3791" s="3"/>
      <c r="AS3791" s="3"/>
      <c r="AT3791" s="3"/>
      <c r="AU3791" s="3"/>
      <c r="AV3791" s="3"/>
      <c r="AW3791" s="3"/>
    </row>
    <row r="3792" spans="38:49" ht="11.25" customHeight="1">
      <c r="AL3792" s="3"/>
      <c r="AM3792" s="3"/>
      <c r="AN3792" s="3"/>
      <c r="AO3792" s="3"/>
      <c r="AP3792" s="3"/>
      <c r="AQ3792" s="3"/>
      <c r="AR3792" s="3"/>
      <c r="AS3792" s="3"/>
      <c r="AT3792" s="3"/>
      <c r="AU3792" s="3"/>
      <c r="AV3792" s="3"/>
      <c r="AW3792" s="3"/>
    </row>
    <row r="3793" spans="38:49" ht="11.25" customHeight="1">
      <c r="AL3793" s="3"/>
      <c r="AM3793" s="3"/>
      <c r="AN3793" s="3"/>
      <c r="AO3793" s="3"/>
      <c r="AP3793" s="3"/>
      <c r="AQ3793" s="3"/>
      <c r="AR3793" s="3"/>
      <c r="AS3793" s="3"/>
      <c r="AT3793" s="3"/>
      <c r="AU3793" s="3"/>
      <c r="AV3793" s="3"/>
      <c r="AW3793" s="3"/>
    </row>
    <row r="3794" spans="38:49" ht="11.25" customHeight="1">
      <c r="AL3794" s="3"/>
      <c r="AM3794" s="3"/>
      <c r="AN3794" s="3"/>
      <c r="AO3794" s="3"/>
      <c r="AP3794" s="3"/>
      <c r="AQ3794" s="3"/>
      <c r="AR3794" s="3"/>
      <c r="AS3794" s="3"/>
      <c r="AT3794" s="3"/>
      <c r="AU3794" s="3"/>
      <c r="AV3794" s="3"/>
      <c r="AW3794" s="3"/>
    </row>
    <row r="3795" spans="38:49" ht="11.25" customHeight="1">
      <c r="AL3795" s="3"/>
      <c r="AM3795" s="3"/>
      <c r="AN3795" s="3"/>
      <c r="AO3795" s="3"/>
      <c r="AP3795" s="3"/>
      <c r="AQ3795" s="3"/>
      <c r="AR3795" s="3"/>
      <c r="AS3795" s="3"/>
      <c r="AT3795" s="3"/>
      <c r="AU3795" s="3"/>
      <c r="AV3795" s="3"/>
      <c r="AW3795" s="3"/>
    </row>
    <row r="3796" spans="38:49" ht="11.25" customHeight="1">
      <c r="AL3796" s="3"/>
      <c r="AM3796" s="3"/>
      <c r="AN3796" s="3"/>
      <c r="AO3796" s="3"/>
      <c r="AP3796" s="3"/>
      <c r="AQ3796" s="3"/>
      <c r="AR3796" s="3"/>
      <c r="AS3796" s="3"/>
      <c r="AT3796" s="3"/>
      <c r="AU3796" s="3"/>
      <c r="AV3796" s="3"/>
      <c r="AW3796" s="3"/>
    </row>
    <row r="3797" spans="38:49" ht="11.25" customHeight="1">
      <c r="AL3797" s="3"/>
      <c r="AM3797" s="3"/>
      <c r="AN3797" s="3"/>
      <c r="AO3797" s="3"/>
      <c r="AP3797" s="3"/>
      <c r="AQ3797" s="3"/>
      <c r="AR3797" s="3"/>
      <c r="AS3797" s="3"/>
      <c r="AT3797" s="3"/>
      <c r="AU3797" s="3"/>
      <c r="AV3797" s="3"/>
      <c r="AW3797" s="3"/>
    </row>
    <row r="3798" spans="38:49" ht="11.25" customHeight="1">
      <c r="AL3798" s="3"/>
      <c r="AM3798" s="3"/>
      <c r="AN3798" s="3"/>
      <c r="AO3798" s="3"/>
      <c r="AP3798" s="3"/>
      <c r="AQ3798" s="3"/>
      <c r="AR3798" s="3"/>
      <c r="AS3798" s="3"/>
      <c r="AT3798" s="3"/>
      <c r="AU3798" s="3"/>
      <c r="AV3798" s="3"/>
      <c r="AW3798" s="3"/>
    </row>
    <row r="3799" spans="38:49" ht="11.25" customHeight="1">
      <c r="AL3799" s="3"/>
      <c r="AM3799" s="3"/>
      <c r="AN3799" s="3"/>
      <c r="AO3799" s="3"/>
      <c r="AP3799" s="3"/>
      <c r="AQ3799" s="3"/>
      <c r="AR3799" s="3"/>
      <c r="AS3799" s="3"/>
      <c r="AT3799" s="3"/>
      <c r="AU3799" s="3"/>
      <c r="AV3799" s="3"/>
      <c r="AW3799" s="3"/>
    </row>
    <row r="3800" spans="38:49" ht="11.25" customHeight="1">
      <c r="AL3800" s="3"/>
      <c r="AM3800" s="3"/>
      <c r="AN3800" s="3"/>
      <c r="AO3800" s="3"/>
      <c r="AP3800" s="3"/>
      <c r="AQ3800" s="3"/>
      <c r="AR3800" s="3"/>
      <c r="AS3800" s="3"/>
      <c r="AT3800" s="3"/>
      <c r="AU3800" s="3"/>
      <c r="AV3800" s="3"/>
      <c r="AW3800" s="3"/>
    </row>
    <row r="3801" spans="38:49" ht="11.25" customHeight="1">
      <c r="AL3801" s="3"/>
      <c r="AM3801" s="3"/>
      <c r="AN3801" s="3"/>
      <c r="AO3801" s="3"/>
      <c r="AP3801" s="3"/>
      <c r="AQ3801" s="3"/>
      <c r="AR3801" s="3"/>
      <c r="AS3801" s="3"/>
      <c r="AT3801" s="3"/>
      <c r="AU3801" s="3"/>
      <c r="AV3801" s="3"/>
      <c r="AW3801" s="3"/>
    </row>
    <row r="3802" spans="38:49" ht="11.25" customHeight="1">
      <c r="AL3802" s="3"/>
      <c r="AM3802" s="3"/>
      <c r="AN3802" s="3"/>
      <c r="AO3802" s="3"/>
      <c r="AP3802" s="3"/>
      <c r="AQ3802" s="3"/>
      <c r="AR3802" s="3"/>
      <c r="AS3802" s="3"/>
      <c r="AT3802" s="3"/>
      <c r="AU3802" s="3"/>
      <c r="AV3802" s="3"/>
      <c r="AW3802" s="3"/>
    </row>
    <row r="3803" spans="38:49" ht="11.25" customHeight="1">
      <c r="AL3803" s="3"/>
      <c r="AM3803" s="3"/>
      <c r="AN3803" s="3"/>
      <c r="AO3803" s="3"/>
      <c r="AP3803" s="3"/>
      <c r="AQ3803" s="3"/>
      <c r="AR3803" s="3"/>
      <c r="AS3803" s="3"/>
      <c r="AT3803" s="3"/>
      <c r="AU3803" s="3"/>
      <c r="AV3803" s="3"/>
      <c r="AW3803" s="3"/>
    </row>
    <row r="3804" spans="38:49" ht="11.25" customHeight="1">
      <c r="AL3804" s="3"/>
      <c r="AM3804" s="3"/>
      <c r="AN3804" s="3"/>
      <c r="AO3804" s="3"/>
      <c r="AP3804" s="3"/>
      <c r="AQ3804" s="3"/>
      <c r="AR3804" s="3"/>
      <c r="AS3804" s="3"/>
      <c r="AT3804" s="3"/>
      <c r="AU3804" s="3"/>
      <c r="AV3804" s="3"/>
      <c r="AW3804" s="3"/>
    </row>
    <row r="3805" spans="38:49" ht="11.25" customHeight="1">
      <c r="AL3805" s="3"/>
      <c r="AM3805" s="3"/>
      <c r="AN3805" s="3"/>
      <c r="AO3805" s="3"/>
      <c r="AP3805" s="3"/>
      <c r="AQ3805" s="3"/>
      <c r="AR3805" s="3"/>
      <c r="AS3805" s="3"/>
      <c r="AT3805" s="3"/>
      <c r="AU3805" s="3"/>
      <c r="AV3805" s="3"/>
      <c r="AW3805" s="3"/>
    </row>
    <row r="3806" spans="38:49" ht="11.25" customHeight="1">
      <c r="AL3806" s="3"/>
      <c r="AM3806" s="3"/>
      <c r="AN3806" s="3"/>
      <c r="AO3806" s="3"/>
      <c r="AP3806" s="3"/>
      <c r="AQ3806" s="3"/>
      <c r="AR3806" s="3"/>
      <c r="AS3806" s="3"/>
      <c r="AT3806" s="3"/>
      <c r="AU3806" s="3"/>
      <c r="AV3806" s="3"/>
      <c r="AW3806" s="3"/>
    </row>
    <row r="3807" spans="38:49" ht="11.25" customHeight="1">
      <c r="AL3807" s="3"/>
      <c r="AM3807" s="3"/>
      <c r="AN3807" s="3"/>
      <c r="AO3807" s="3"/>
      <c r="AP3807" s="3"/>
      <c r="AQ3807" s="3"/>
      <c r="AR3807" s="3"/>
      <c r="AS3807" s="3"/>
      <c r="AT3807" s="3"/>
      <c r="AU3807" s="3"/>
      <c r="AV3807" s="3"/>
      <c r="AW3807" s="3"/>
    </row>
    <row r="3808" spans="38:49" ht="11.25" customHeight="1">
      <c r="AL3808" s="3"/>
      <c r="AM3808" s="3"/>
      <c r="AN3808" s="3"/>
      <c r="AO3808" s="3"/>
      <c r="AP3808" s="3"/>
      <c r="AQ3808" s="3"/>
      <c r="AR3808" s="3"/>
      <c r="AS3808" s="3"/>
      <c r="AT3808" s="3"/>
      <c r="AU3808" s="3"/>
      <c r="AV3808" s="3"/>
      <c r="AW3808" s="3"/>
    </row>
    <row r="3809" spans="38:49" ht="11.25" customHeight="1">
      <c r="AL3809" s="3"/>
      <c r="AM3809" s="3"/>
      <c r="AN3809" s="3"/>
      <c r="AO3809" s="3"/>
      <c r="AP3809" s="3"/>
      <c r="AQ3809" s="3"/>
      <c r="AR3809" s="3"/>
      <c r="AS3809" s="3"/>
      <c r="AT3809" s="3"/>
      <c r="AU3809" s="3"/>
      <c r="AV3809" s="3"/>
      <c r="AW3809" s="3"/>
    </row>
    <row r="3810" spans="38:49" ht="11.25" customHeight="1">
      <c r="AL3810" s="3"/>
      <c r="AM3810" s="3"/>
      <c r="AN3810" s="3"/>
      <c r="AO3810" s="3"/>
      <c r="AP3810" s="3"/>
      <c r="AQ3810" s="3"/>
      <c r="AR3810" s="3"/>
      <c r="AS3810" s="3"/>
      <c r="AT3810" s="3"/>
      <c r="AU3810" s="3"/>
      <c r="AV3810" s="3"/>
      <c r="AW3810" s="3"/>
    </row>
    <row r="3811" spans="38:49" ht="11.25" customHeight="1">
      <c r="AL3811" s="3"/>
      <c r="AM3811" s="3"/>
      <c r="AN3811" s="3"/>
      <c r="AO3811" s="3"/>
      <c r="AP3811" s="3"/>
      <c r="AQ3811" s="3"/>
      <c r="AR3811" s="3"/>
      <c r="AS3811" s="3"/>
      <c r="AT3811" s="3"/>
      <c r="AU3811" s="3"/>
      <c r="AV3811" s="3"/>
      <c r="AW3811" s="3"/>
    </row>
    <row r="3812" spans="38:49" ht="11.25" customHeight="1">
      <c r="AL3812" s="3"/>
      <c r="AM3812" s="3"/>
      <c r="AN3812" s="3"/>
      <c r="AO3812" s="3"/>
      <c r="AP3812" s="3"/>
      <c r="AQ3812" s="3"/>
      <c r="AR3812" s="3"/>
      <c r="AS3812" s="3"/>
      <c r="AT3812" s="3"/>
      <c r="AU3812" s="3"/>
      <c r="AV3812" s="3"/>
      <c r="AW3812" s="3"/>
    </row>
    <row r="3813" spans="38:49" ht="11.25" customHeight="1">
      <c r="AL3813" s="3"/>
      <c r="AM3813" s="3"/>
      <c r="AN3813" s="3"/>
      <c r="AO3813" s="3"/>
      <c r="AP3813" s="3"/>
      <c r="AQ3813" s="3"/>
      <c r="AR3813" s="3"/>
      <c r="AS3813" s="3"/>
      <c r="AT3813" s="3"/>
      <c r="AU3813" s="3"/>
      <c r="AV3813" s="3"/>
      <c r="AW3813" s="3"/>
    </row>
    <row r="3814" spans="38:49" ht="11.25" customHeight="1">
      <c r="AL3814" s="3"/>
      <c r="AM3814" s="3"/>
      <c r="AN3814" s="3"/>
      <c r="AO3814" s="3"/>
      <c r="AP3814" s="3"/>
      <c r="AQ3814" s="3"/>
      <c r="AR3814" s="3"/>
      <c r="AS3814" s="3"/>
      <c r="AT3814" s="3"/>
      <c r="AU3814" s="3"/>
      <c r="AV3814" s="3"/>
      <c r="AW3814" s="3"/>
    </row>
    <row r="3815" spans="38:49" ht="11.25" customHeight="1">
      <c r="AL3815" s="3"/>
      <c r="AM3815" s="3"/>
      <c r="AN3815" s="3"/>
      <c r="AO3815" s="3"/>
      <c r="AP3815" s="3"/>
      <c r="AQ3815" s="3"/>
      <c r="AR3815" s="3"/>
      <c r="AS3815" s="3"/>
      <c r="AT3815" s="3"/>
      <c r="AU3815" s="3"/>
      <c r="AV3815" s="3"/>
      <c r="AW3815" s="3"/>
    </row>
    <row r="3816" spans="38:49" ht="11.25" customHeight="1">
      <c r="AL3816" s="3"/>
      <c r="AM3816" s="3"/>
      <c r="AN3816" s="3"/>
      <c r="AO3816" s="3"/>
      <c r="AP3816" s="3"/>
      <c r="AQ3816" s="3"/>
      <c r="AR3816" s="3"/>
      <c r="AS3816" s="3"/>
      <c r="AT3816" s="3"/>
      <c r="AU3816" s="3"/>
      <c r="AV3816" s="3"/>
      <c r="AW3816" s="3"/>
    </row>
    <row r="3817" spans="38:49" ht="11.25" customHeight="1">
      <c r="AL3817" s="3"/>
      <c r="AM3817" s="3"/>
      <c r="AN3817" s="3"/>
      <c r="AO3817" s="3"/>
      <c r="AP3817" s="3"/>
      <c r="AQ3817" s="3"/>
      <c r="AR3817" s="3"/>
      <c r="AS3817" s="3"/>
      <c r="AT3817" s="3"/>
      <c r="AU3817" s="3"/>
      <c r="AV3817" s="3"/>
      <c r="AW3817" s="3"/>
    </row>
    <row r="3818" spans="38:49" ht="11.25" customHeight="1">
      <c r="AL3818" s="3"/>
      <c r="AM3818" s="3"/>
      <c r="AN3818" s="3"/>
      <c r="AO3818" s="3"/>
      <c r="AP3818" s="3"/>
      <c r="AQ3818" s="3"/>
      <c r="AR3818" s="3"/>
      <c r="AS3818" s="3"/>
      <c r="AT3818" s="3"/>
      <c r="AU3818" s="3"/>
      <c r="AV3818" s="3"/>
      <c r="AW3818" s="3"/>
    </row>
    <row r="3819" spans="38:49" ht="11.25" customHeight="1">
      <c r="AL3819" s="3"/>
      <c r="AM3819" s="3"/>
      <c r="AN3819" s="3"/>
      <c r="AO3819" s="3"/>
      <c r="AP3819" s="3"/>
      <c r="AQ3819" s="3"/>
      <c r="AR3819" s="3"/>
      <c r="AS3819" s="3"/>
      <c r="AT3819" s="3"/>
      <c r="AU3819" s="3"/>
      <c r="AV3819" s="3"/>
      <c r="AW3819" s="3"/>
    </row>
    <row r="3820" spans="38:49" ht="11.25" customHeight="1">
      <c r="AL3820" s="3"/>
      <c r="AM3820" s="3"/>
      <c r="AN3820" s="3"/>
      <c r="AO3820" s="3"/>
      <c r="AP3820" s="3"/>
      <c r="AQ3820" s="3"/>
      <c r="AR3820" s="3"/>
      <c r="AS3820" s="3"/>
      <c r="AT3820" s="3"/>
      <c r="AU3820" s="3"/>
      <c r="AV3820" s="3"/>
      <c r="AW3820" s="3"/>
    </row>
    <row r="3821" spans="38:49" ht="11.25" customHeight="1">
      <c r="AL3821" s="3"/>
      <c r="AM3821" s="3"/>
      <c r="AN3821" s="3"/>
      <c r="AO3821" s="3"/>
      <c r="AP3821" s="3"/>
      <c r="AQ3821" s="3"/>
      <c r="AR3821" s="3"/>
      <c r="AS3821" s="3"/>
      <c r="AT3821" s="3"/>
      <c r="AU3821" s="3"/>
      <c r="AV3821" s="3"/>
      <c r="AW3821" s="3"/>
    </row>
    <row r="3822" spans="38:49" ht="11.25" customHeight="1">
      <c r="AL3822" s="3"/>
      <c r="AM3822" s="3"/>
      <c r="AN3822" s="3"/>
      <c r="AO3822" s="3"/>
      <c r="AP3822" s="3"/>
      <c r="AQ3822" s="3"/>
      <c r="AR3822" s="3"/>
      <c r="AS3822" s="3"/>
      <c r="AT3822" s="3"/>
      <c r="AU3822" s="3"/>
      <c r="AV3822" s="3"/>
      <c r="AW3822" s="3"/>
    </row>
    <row r="3823" spans="38:49" ht="11.25" customHeight="1">
      <c r="AL3823" s="3"/>
      <c r="AM3823" s="3"/>
      <c r="AN3823" s="3"/>
      <c r="AO3823" s="3"/>
      <c r="AP3823" s="3"/>
      <c r="AQ3823" s="3"/>
      <c r="AR3823" s="3"/>
      <c r="AS3823" s="3"/>
      <c r="AT3823" s="3"/>
      <c r="AU3823" s="3"/>
      <c r="AV3823" s="3"/>
      <c r="AW3823" s="3"/>
    </row>
    <row r="3824" spans="38:49" ht="11.25" customHeight="1">
      <c r="AL3824" s="3"/>
      <c r="AM3824" s="3"/>
      <c r="AN3824" s="3"/>
      <c r="AO3824" s="3"/>
      <c r="AP3824" s="3"/>
      <c r="AQ3824" s="3"/>
      <c r="AR3824" s="3"/>
      <c r="AS3824" s="3"/>
      <c r="AT3824" s="3"/>
      <c r="AU3824" s="3"/>
      <c r="AV3824" s="3"/>
      <c r="AW3824" s="3"/>
    </row>
    <row r="3825" spans="38:49" ht="11.25" customHeight="1">
      <c r="AL3825" s="3"/>
      <c r="AM3825" s="3"/>
      <c r="AN3825" s="3"/>
      <c r="AO3825" s="3"/>
      <c r="AP3825" s="3"/>
      <c r="AQ3825" s="3"/>
      <c r="AR3825" s="3"/>
      <c r="AS3825" s="3"/>
      <c r="AT3825" s="3"/>
      <c r="AU3825" s="3"/>
      <c r="AV3825" s="3"/>
      <c r="AW3825" s="3"/>
    </row>
    <row r="3826" spans="38:49" ht="11.25" customHeight="1">
      <c r="AL3826" s="3"/>
      <c r="AM3826" s="3"/>
      <c r="AN3826" s="3"/>
      <c r="AO3826" s="3"/>
      <c r="AP3826" s="3"/>
      <c r="AQ3826" s="3"/>
      <c r="AR3826" s="3"/>
      <c r="AS3826" s="3"/>
      <c r="AT3826" s="3"/>
      <c r="AU3826" s="3"/>
      <c r="AV3826" s="3"/>
      <c r="AW3826" s="3"/>
    </row>
    <row r="3827" spans="38:49" ht="11.25" customHeight="1">
      <c r="AL3827" s="3"/>
      <c r="AM3827" s="3"/>
      <c r="AN3827" s="3"/>
      <c r="AO3827" s="3"/>
      <c r="AP3827" s="3"/>
      <c r="AQ3827" s="3"/>
      <c r="AR3827" s="3"/>
      <c r="AS3827" s="3"/>
      <c r="AT3827" s="3"/>
      <c r="AU3827" s="3"/>
      <c r="AV3827" s="3"/>
      <c r="AW3827" s="3"/>
    </row>
    <row r="3828" spans="38:49" ht="11.25" customHeight="1">
      <c r="AL3828" s="3"/>
      <c r="AM3828" s="3"/>
      <c r="AN3828" s="3"/>
      <c r="AO3828" s="3"/>
      <c r="AP3828" s="3"/>
      <c r="AQ3828" s="3"/>
      <c r="AR3828" s="3"/>
      <c r="AS3828" s="3"/>
      <c r="AT3828" s="3"/>
      <c r="AU3828" s="3"/>
      <c r="AV3828" s="3"/>
      <c r="AW3828" s="3"/>
    </row>
    <row r="3829" spans="38:49" ht="11.25" customHeight="1">
      <c r="AL3829" s="3"/>
      <c r="AM3829" s="3"/>
      <c r="AN3829" s="3"/>
      <c r="AO3829" s="3"/>
      <c r="AP3829" s="3"/>
      <c r="AQ3829" s="3"/>
      <c r="AR3829" s="3"/>
      <c r="AS3829" s="3"/>
      <c r="AT3829" s="3"/>
      <c r="AU3829" s="3"/>
      <c r="AV3829" s="3"/>
      <c r="AW3829" s="3"/>
    </row>
    <row r="3830" spans="38:49" ht="11.25" customHeight="1">
      <c r="AL3830" s="3"/>
      <c r="AM3830" s="3"/>
      <c r="AN3830" s="3"/>
      <c r="AO3830" s="3"/>
      <c r="AP3830" s="3"/>
      <c r="AQ3830" s="3"/>
      <c r="AR3830" s="3"/>
      <c r="AS3830" s="3"/>
      <c r="AT3830" s="3"/>
      <c r="AU3830" s="3"/>
      <c r="AV3830" s="3"/>
      <c r="AW3830" s="3"/>
    </row>
    <row r="3831" spans="38:49" ht="11.25" customHeight="1">
      <c r="AL3831" s="3"/>
      <c r="AM3831" s="3"/>
      <c r="AN3831" s="3"/>
      <c r="AO3831" s="3"/>
      <c r="AP3831" s="3"/>
      <c r="AQ3831" s="3"/>
      <c r="AR3831" s="3"/>
      <c r="AS3831" s="3"/>
      <c r="AT3831" s="3"/>
      <c r="AU3831" s="3"/>
      <c r="AV3831" s="3"/>
      <c r="AW3831" s="3"/>
    </row>
    <row r="3832" spans="38:49" ht="11.25" customHeight="1">
      <c r="AL3832" s="3"/>
      <c r="AM3832" s="3"/>
      <c r="AN3832" s="3"/>
      <c r="AO3832" s="3"/>
      <c r="AP3832" s="3"/>
      <c r="AQ3832" s="3"/>
      <c r="AR3832" s="3"/>
      <c r="AS3832" s="3"/>
      <c r="AT3832" s="3"/>
      <c r="AU3832" s="3"/>
      <c r="AV3832" s="3"/>
      <c r="AW3832" s="3"/>
    </row>
    <row r="3833" spans="38:49" ht="11.25" customHeight="1">
      <c r="AL3833" s="3"/>
      <c r="AM3833" s="3"/>
      <c r="AN3833" s="3"/>
      <c r="AO3833" s="3"/>
      <c r="AP3833" s="3"/>
      <c r="AQ3833" s="3"/>
      <c r="AR3833" s="3"/>
      <c r="AS3833" s="3"/>
      <c r="AT3833" s="3"/>
      <c r="AU3833" s="3"/>
      <c r="AV3833" s="3"/>
      <c r="AW3833" s="3"/>
    </row>
    <row r="3834" spans="38:49" ht="11.25" customHeight="1">
      <c r="AL3834" s="3"/>
      <c r="AM3834" s="3"/>
      <c r="AN3834" s="3"/>
      <c r="AO3834" s="3"/>
      <c r="AP3834" s="3"/>
      <c r="AQ3834" s="3"/>
      <c r="AR3834" s="3"/>
      <c r="AS3834" s="3"/>
      <c r="AT3834" s="3"/>
      <c r="AU3834" s="3"/>
      <c r="AV3834" s="3"/>
      <c r="AW3834" s="3"/>
    </row>
    <row r="3835" spans="38:49" ht="11.25" customHeight="1">
      <c r="AL3835" s="3"/>
      <c r="AM3835" s="3"/>
      <c r="AN3835" s="3"/>
      <c r="AO3835" s="3"/>
      <c r="AP3835" s="3"/>
      <c r="AQ3835" s="3"/>
      <c r="AR3835" s="3"/>
      <c r="AS3835" s="3"/>
      <c r="AT3835" s="3"/>
      <c r="AU3835" s="3"/>
      <c r="AV3835" s="3"/>
      <c r="AW3835" s="3"/>
    </row>
    <row r="3836" spans="38:49" ht="11.25" customHeight="1">
      <c r="AL3836" s="3"/>
      <c r="AM3836" s="3"/>
      <c r="AN3836" s="3"/>
      <c r="AO3836" s="3"/>
      <c r="AP3836" s="3"/>
      <c r="AQ3836" s="3"/>
      <c r="AR3836" s="3"/>
      <c r="AS3836" s="3"/>
      <c r="AT3836" s="3"/>
      <c r="AU3836" s="3"/>
      <c r="AV3836" s="3"/>
      <c r="AW3836" s="3"/>
    </row>
    <row r="3837" spans="38:49" ht="11.25" customHeight="1">
      <c r="AL3837" s="3"/>
      <c r="AM3837" s="3"/>
      <c r="AN3837" s="3"/>
      <c r="AO3837" s="3"/>
      <c r="AP3837" s="3"/>
      <c r="AQ3837" s="3"/>
      <c r="AR3837" s="3"/>
      <c r="AS3837" s="3"/>
      <c r="AT3837" s="3"/>
      <c r="AU3837" s="3"/>
      <c r="AV3837" s="3"/>
      <c r="AW3837" s="3"/>
    </row>
    <row r="3838" spans="38:49" ht="11.25" customHeight="1">
      <c r="AL3838" s="3"/>
      <c r="AM3838" s="3"/>
      <c r="AN3838" s="3"/>
      <c r="AO3838" s="3"/>
      <c r="AP3838" s="3"/>
      <c r="AQ3838" s="3"/>
      <c r="AR3838" s="3"/>
      <c r="AS3838" s="3"/>
      <c r="AT3838" s="3"/>
      <c r="AU3838" s="3"/>
      <c r="AV3838" s="3"/>
      <c r="AW3838" s="3"/>
    </row>
    <row r="3839" spans="38:49" ht="11.25" customHeight="1">
      <c r="AL3839" s="3"/>
      <c r="AM3839" s="3"/>
      <c r="AN3839" s="3"/>
      <c r="AO3839" s="3"/>
      <c r="AP3839" s="3"/>
      <c r="AQ3839" s="3"/>
      <c r="AR3839" s="3"/>
      <c r="AS3839" s="3"/>
      <c r="AT3839" s="3"/>
      <c r="AU3839" s="3"/>
      <c r="AV3839" s="3"/>
      <c r="AW3839" s="3"/>
    </row>
    <row r="3840" spans="38:49" ht="11.25" customHeight="1">
      <c r="AL3840" s="3"/>
      <c r="AM3840" s="3"/>
      <c r="AN3840" s="3"/>
      <c r="AO3840" s="3"/>
      <c r="AP3840" s="3"/>
      <c r="AQ3840" s="3"/>
      <c r="AR3840" s="3"/>
      <c r="AS3840" s="3"/>
      <c r="AT3840" s="3"/>
      <c r="AU3840" s="3"/>
      <c r="AV3840" s="3"/>
      <c r="AW3840" s="3"/>
    </row>
    <row r="3841" spans="38:49" ht="11.25" customHeight="1">
      <c r="AL3841" s="3"/>
      <c r="AM3841" s="3"/>
      <c r="AN3841" s="3"/>
      <c r="AO3841" s="3"/>
      <c r="AP3841" s="3"/>
      <c r="AQ3841" s="3"/>
      <c r="AR3841" s="3"/>
      <c r="AS3841" s="3"/>
      <c r="AT3841" s="3"/>
      <c r="AU3841" s="3"/>
      <c r="AV3841" s="3"/>
      <c r="AW3841" s="3"/>
    </row>
    <row r="3842" spans="38:49" ht="11.25" customHeight="1">
      <c r="AL3842" s="3"/>
      <c r="AM3842" s="3"/>
      <c r="AN3842" s="3"/>
      <c r="AO3842" s="3"/>
      <c r="AP3842" s="3"/>
      <c r="AQ3842" s="3"/>
      <c r="AR3842" s="3"/>
      <c r="AS3842" s="3"/>
      <c r="AT3842" s="3"/>
      <c r="AU3842" s="3"/>
      <c r="AV3842" s="3"/>
      <c r="AW3842" s="3"/>
    </row>
    <row r="3843" spans="38:49" ht="11.25" customHeight="1">
      <c r="AL3843" s="3"/>
      <c r="AM3843" s="3"/>
      <c r="AN3843" s="3"/>
      <c r="AO3843" s="3"/>
      <c r="AP3843" s="3"/>
      <c r="AQ3843" s="3"/>
      <c r="AR3843" s="3"/>
      <c r="AS3843" s="3"/>
      <c r="AT3843" s="3"/>
      <c r="AU3843" s="3"/>
      <c r="AV3843" s="3"/>
      <c r="AW3843" s="3"/>
    </row>
    <row r="3844" spans="38:49" ht="11.25" customHeight="1">
      <c r="AL3844" s="3"/>
      <c r="AM3844" s="3"/>
      <c r="AN3844" s="3"/>
      <c r="AO3844" s="3"/>
      <c r="AP3844" s="3"/>
      <c r="AQ3844" s="3"/>
      <c r="AR3844" s="3"/>
      <c r="AS3844" s="3"/>
      <c r="AT3844" s="3"/>
      <c r="AU3844" s="3"/>
      <c r="AV3844" s="3"/>
      <c r="AW3844" s="3"/>
    </row>
    <row r="3845" spans="38:49" ht="11.25" customHeight="1">
      <c r="AL3845" s="3"/>
      <c r="AM3845" s="3"/>
      <c r="AN3845" s="3"/>
      <c r="AO3845" s="3"/>
      <c r="AP3845" s="3"/>
      <c r="AQ3845" s="3"/>
      <c r="AR3845" s="3"/>
      <c r="AS3845" s="3"/>
      <c r="AT3845" s="3"/>
      <c r="AU3845" s="3"/>
      <c r="AV3845" s="3"/>
      <c r="AW3845" s="3"/>
    </row>
    <row r="3846" spans="38:49" ht="11.25" customHeight="1">
      <c r="AL3846" s="3"/>
      <c r="AM3846" s="3"/>
      <c r="AN3846" s="3"/>
      <c r="AO3846" s="3"/>
      <c r="AP3846" s="3"/>
      <c r="AQ3846" s="3"/>
      <c r="AR3846" s="3"/>
      <c r="AS3846" s="3"/>
      <c r="AT3846" s="3"/>
      <c r="AU3846" s="3"/>
      <c r="AV3846" s="3"/>
      <c r="AW3846" s="3"/>
    </row>
    <row r="3847" spans="38:49" ht="11.25" customHeight="1">
      <c r="AL3847" s="3"/>
      <c r="AM3847" s="3"/>
      <c r="AN3847" s="3"/>
      <c r="AO3847" s="3"/>
      <c r="AP3847" s="3"/>
      <c r="AQ3847" s="3"/>
      <c r="AR3847" s="3"/>
      <c r="AS3847" s="3"/>
      <c r="AT3847" s="3"/>
      <c r="AU3847" s="3"/>
      <c r="AV3847" s="3"/>
      <c r="AW3847" s="3"/>
    </row>
    <row r="3848" spans="38:49" ht="11.25" customHeight="1">
      <c r="AL3848" s="3"/>
      <c r="AM3848" s="3"/>
      <c r="AN3848" s="3"/>
      <c r="AO3848" s="3"/>
      <c r="AP3848" s="3"/>
      <c r="AQ3848" s="3"/>
      <c r="AR3848" s="3"/>
      <c r="AS3848" s="3"/>
      <c r="AT3848" s="3"/>
      <c r="AU3848" s="3"/>
      <c r="AV3848" s="3"/>
      <c r="AW3848" s="3"/>
    </row>
    <row r="3849" spans="38:49" ht="11.25" customHeight="1">
      <c r="AL3849" s="3"/>
      <c r="AM3849" s="3"/>
      <c r="AN3849" s="3"/>
      <c r="AO3849" s="3"/>
      <c r="AP3849" s="3"/>
      <c r="AQ3849" s="3"/>
      <c r="AR3849" s="3"/>
      <c r="AS3849" s="3"/>
      <c r="AT3849" s="3"/>
      <c r="AU3849" s="3"/>
      <c r="AV3849" s="3"/>
      <c r="AW3849" s="3"/>
    </row>
    <row r="3850" spans="38:49" ht="11.25" customHeight="1">
      <c r="AL3850" s="3"/>
      <c r="AM3850" s="3"/>
      <c r="AN3850" s="3"/>
      <c r="AO3850" s="3"/>
      <c r="AP3850" s="3"/>
      <c r="AQ3850" s="3"/>
      <c r="AR3850" s="3"/>
      <c r="AS3850" s="3"/>
      <c r="AT3850" s="3"/>
      <c r="AU3850" s="3"/>
      <c r="AV3850" s="3"/>
      <c r="AW3850" s="3"/>
    </row>
    <row r="3851" spans="38:49" ht="11.25" customHeight="1">
      <c r="AL3851" s="3"/>
      <c r="AM3851" s="3"/>
      <c r="AN3851" s="3"/>
      <c r="AO3851" s="3"/>
      <c r="AP3851" s="3"/>
      <c r="AQ3851" s="3"/>
      <c r="AR3851" s="3"/>
      <c r="AS3851" s="3"/>
      <c r="AT3851" s="3"/>
      <c r="AU3851" s="3"/>
      <c r="AV3851" s="3"/>
      <c r="AW3851" s="3"/>
    </row>
    <row r="3852" spans="38:49" ht="11.25" customHeight="1">
      <c r="AL3852" s="3"/>
      <c r="AM3852" s="3"/>
      <c r="AN3852" s="3"/>
      <c r="AO3852" s="3"/>
      <c r="AP3852" s="3"/>
      <c r="AQ3852" s="3"/>
      <c r="AR3852" s="3"/>
      <c r="AS3852" s="3"/>
      <c r="AT3852" s="3"/>
      <c r="AU3852" s="3"/>
      <c r="AV3852" s="3"/>
      <c r="AW3852" s="3"/>
    </row>
    <row r="3853" spans="38:49" ht="11.25" customHeight="1">
      <c r="AL3853" s="3"/>
      <c r="AM3853" s="3"/>
      <c r="AN3853" s="3"/>
      <c r="AO3853" s="3"/>
      <c r="AP3853" s="3"/>
      <c r="AQ3853" s="3"/>
      <c r="AR3853" s="3"/>
      <c r="AS3853" s="3"/>
      <c r="AT3853" s="3"/>
      <c r="AU3853" s="3"/>
      <c r="AV3853" s="3"/>
      <c r="AW3853" s="3"/>
    </row>
    <row r="3854" spans="38:49" ht="11.25" customHeight="1">
      <c r="AL3854" s="3"/>
      <c r="AM3854" s="3"/>
      <c r="AN3854" s="3"/>
      <c r="AO3854" s="3"/>
      <c r="AP3854" s="3"/>
      <c r="AQ3854" s="3"/>
      <c r="AR3854" s="3"/>
      <c r="AS3854" s="3"/>
      <c r="AT3854" s="3"/>
      <c r="AU3854" s="3"/>
      <c r="AV3854" s="3"/>
      <c r="AW3854" s="3"/>
    </row>
    <row r="3855" spans="38:49" ht="11.25" customHeight="1">
      <c r="AL3855" s="3"/>
      <c r="AM3855" s="3"/>
      <c r="AN3855" s="3"/>
      <c r="AO3855" s="3"/>
      <c r="AP3855" s="3"/>
      <c r="AQ3855" s="3"/>
      <c r="AR3855" s="3"/>
      <c r="AS3855" s="3"/>
      <c r="AT3855" s="3"/>
      <c r="AU3855" s="3"/>
      <c r="AV3855" s="3"/>
      <c r="AW3855" s="3"/>
    </row>
    <row r="3856" spans="38:49" ht="11.25" customHeight="1">
      <c r="AL3856" s="3"/>
      <c r="AM3856" s="3"/>
      <c r="AN3856" s="3"/>
      <c r="AO3856" s="3"/>
      <c r="AP3856" s="3"/>
      <c r="AQ3856" s="3"/>
      <c r="AR3856" s="3"/>
      <c r="AS3856" s="3"/>
      <c r="AT3856" s="3"/>
      <c r="AU3856" s="3"/>
      <c r="AV3856" s="3"/>
      <c r="AW3856" s="3"/>
    </row>
    <row r="3857" spans="38:49" ht="11.25" customHeight="1">
      <c r="AL3857" s="3"/>
      <c r="AM3857" s="3"/>
      <c r="AN3857" s="3"/>
      <c r="AO3857" s="3"/>
      <c r="AP3857" s="3"/>
      <c r="AQ3857" s="3"/>
      <c r="AR3857" s="3"/>
      <c r="AS3857" s="3"/>
      <c r="AT3857" s="3"/>
      <c r="AU3857" s="3"/>
      <c r="AV3857" s="3"/>
      <c r="AW3857" s="3"/>
    </row>
    <row r="3858" spans="38:49" ht="11.25" customHeight="1">
      <c r="AL3858" s="3"/>
      <c r="AM3858" s="3"/>
      <c r="AN3858" s="3"/>
      <c r="AO3858" s="3"/>
      <c r="AP3858" s="3"/>
      <c r="AQ3858" s="3"/>
      <c r="AR3858" s="3"/>
      <c r="AS3858" s="3"/>
      <c r="AT3858" s="3"/>
      <c r="AU3858" s="3"/>
      <c r="AV3858" s="3"/>
      <c r="AW3858" s="3"/>
    </row>
    <row r="3859" spans="38:49" ht="11.25" customHeight="1">
      <c r="AL3859" s="3"/>
      <c r="AM3859" s="3"/>
      <c r="AN3859" s="3"/>
      <c r="AO3859" s="3"/>
      <c r="AP3859" s="3"/>
      <c r="AQ3859" s="3"/>
      <c r="AR3859" s="3"/>
      <c r="AS3859" s="3"/>
      <c r="AT3859" s="3"/>
      <c r="AU3859" s="3"/>
      <c r="AV3859" s="3"/>
      <c r="AW3859" s="3"/>
    </row>
    <row r="3860" spans="38:49" ht="11.25" customHeight="1">
      <c r="AL3860" s="3"/>
      <c r="AM3860" s="3"/>
      <c r="AN3860" s="3"/>
      <c r="AO3860" s="3"/>
      <c r="AP3860" s="3"/>
      <c r="AQ3860" s="3"/>
      <c r="AR3860" s="3"/>
      <c r="AS3860" s="3"/>
      <c r="AT3860" s="3"/>
      <c r="AU3860" s="3"/>
      <c r="AV3860" s="3"/>
      <c r="AW3860" s="3"/>
    </row>
    <row r="3861" spans="38:49" ht="11.25" customHeight="1">
      <c r="AL3861" s="3"/>
      <c r="AM3861" s="3"/>
      <c r="AN3861" s="3"/>
      <c r="AO3861" s="3"/>
      <c r="AP3861" s="3"/>
      <c r="AQ3861" s="3"/>
      <c r="AR3861" s="3"/>
      <c r="AS3861" s="3"/>
      <c r="AT3861" s="3"/>
      <c r="AU3861" s="3"/>
      <c r="AV3861" s="3"/>
      <c r="AW3861" s="3"/>
    </row>
    <row r="3862" spans="38:49" ht="11.25" customHeight="1">
      <c r="AL3862" s="3"/>
      <c r="AM3862" s="3"/>
      <c r="AN3862" s="3"/>
      <c r="AO3862" s="3"/>
      <c r="AP3862" s="3"/>
      <c r="AQ3862" s="3"/>
      <c r="AR3862" s="3"/>
      <c r="AS3862" s="3"/>
      <c r="AT3862" s="3"/>
      <c r="AU3862" s="3"/>
      <c r="AV3862" s="3"/>
      <c r="AW3862" s="3"/>
    </row>
    <row r="3863" spans="38:49" ht="11.25" customHeight="1">
      <c r="AL3863" s="3"/>
      <c r="AM3863" s="3"/>
      <c r="AN3863" s="3"/>
      <c r="AO3863" s="3"/>
      <c r="AP3863" s="3"/>
      <c r="AQ3863" s="3"/>
      <c r="AR3863" s="3"/>
      <c r="AS3863" s="3"/>
      <c r="AT3863" s="3"/>
      <c r="AU3863" s="3"/>
      <c r="AV3863" s="3"/>
      <c r="AW3863" s="3"/>
    </row>
    <row r="3864" spans="38:49" ht="11.25" customHeight="1">
      <c r="AL3864" s="3"/>
      <c r="AM3864" s="3"/>
      <c r="AN3864" s="3"/>
      <c r="AO3864" s="3"/>
      <c r="AP3864" s="3"/>
      <c r="AQ3864" s="3"/>
      <c r="AR3864" s="3"/>
      <c r="AS3864" s="3"/>
      <c r="AT3864" s="3"/>
      <c r="AU3864" s="3"/>
      <c r="AV3864" s="3"/>
      <c r="AW3864" s="3"/>
    </row>
    <row r="3865" spans="38:49" ht="11.25" customHeight="1">
      <c r="AL3865" s="3"/>
      <c r="AM3865" s="3"/>
      <c r="AN3865" s="3"/>
      <c r="AO3865" s="3"/>
      <c r="AP3865" s="3"/>
      <c r="AQ3865" s="3"/>
      <c r="AR3865" s="3"/>
      <c r="AS3865" s="3"/>
      <c r="AT3865" s="3"/>
      <c r="AU3865" s="3"/>
      <c r="AV3865" s="3"/>
      <c r="AW3865" s="3"/>
    </row>
    <row r="3866" spans="38:49" ht="11.25" customHeight="1">
      <c r="AL3866" s="3"/>
      <c r="AM3866" s="3"/>
      <c r="AN3866" s="3"/>
      <c r="AO3866" s="3"/>
      <c r="AP3866" s="3"/>
      <c r="AQ3866" s="3"/>
      <c r="AR3866" s="3"/>
      <c r="AS3866" s="3"/>
      <c r="AT3866" s="3"/>
      <c r="AU3866" s="3"/>
      <c r="AV3866" s="3"/>
      <c r="AW3866" s="3"/>
    </row>
    <row r="3867" spans="38:49" ht="11.25" customHeight="1">
      <c r="AL3867" s="3"/>
      <c r="AM3867" s="3"/>
      <c r="AN3867" s="3"/>
      <c r="AO3867" s="3"/>
      <c r="AP3867" s="3"/>
      <c r="AQ3867" s="3"/>
      <c r="AR3867" s="3"/>
      <c r="AS3867" s="3"/>
      <c r="AT3867" s="3"/>
      <c r="AU3867" s="3"/>
      <c r="AV3867" s="3"/>
      <c r="AW3867" s="3"/>
    </row>
    <row r="3868" spans="38:49" ht="11.25" customHeight="1">
      <c r="AL3868" s="3"/>
      <c r="AM3868" s="3"/>
      <c r="AN3868" s="3"/>
      <c r="AO3868" s="3"/>
      <c r="AP3868" s="3"/>
      <c r="AQ3868" s="3"/>
      <c r="AR3868" s="3"/>
      <c r="AS3868" s="3"/>
      <c r="AT3868" s="3"/>
      <c r="AU3868" s="3"/>
      <c r="AV3868" s="3"/>
      <c r="AW3868" s="3"/>
    </row>
    <row r="3869" spans="38:49" ht="11.25" customHeight="1">
      <c r="AL3869" s="3"/>
      <c r="AM3869" s="3"/>
      <c r="AN3869" s="3"/>
      <c r="AO3869" s="3"/>
      <c r="AP3869" s="3"/>
      <c r="AQ3869" s="3"/>
      <c r="AR3869" s="3"/>
      <c r="AS3869" s="3"/>
      <c r="AT3869" s="3"/>
      <c r="AU3869" s="3"/>
      <c r="AV3869" s="3"/>
      <c r="AW3869" s="3"/>
    </row>
    <row r="3870" spans="38:49" ht="11.25" customHeight="1">
      <c r="AL3870" s="3"/>
      <c r="AM3870" s="3"/>
      <c r="AN3870" s="3"/>
      <c r="AO3870" s="3"/>
      <c r="AP3870" s="3"/>
      <c r="AQ3870" s="3"/>
      <c r="AR3870" s="3"/>
      <c r="AS3870" s="3"/>
      <c r="AT3870" s="3"/>
      <c r="AU3870" s="3"/>
      <c r="AV3870" s="3"/>
      <c r="AW3870" s="3"/>
    </row>
    <row r="3871" spans="38:49" ht="11.25" customHeight="1">
      <c r="AL3871" s="3"/>
      <c r="AM3871" s="3"/>
      <c r="AN3871" s="3"/>
      <c r="AO3871" s="3"/>
      <c r="AP3871" s="3"/>
      <c r="AQ3871" s="3"/>
      <c r="AR3871" s="3"/>
      <c r="AS3871" s="3"/>
      <c r="AT3871" s="3"/>
      <c r="AU3871" s="3"/>
      <c r="AV3871" s="3"/>
      <c r="AW3871" s="3"/>
    </row>
    <row r="3872" spans="38:49" ht="11.25" customHeight="1">
      <c r="AL3872" s="3"/>
      <c r="AM3872" s="3"/>
      <c r="AN3872" s="3"/>
      <c r="AO3872" s="3"/>
      <c r="AP3872" s="3"/>
      <c r="AQ3872" s="3"/>
      <c r="AR3872" s="3"/>
      <c r="AS3872" s="3"/>
      <c r="AT3872" s="3"/>
      <c r="AU3872" s="3"/>
      <c r="AV3872" s="3"/>
      <c r="AW3872" s="3"/>
    </row>
    <row r="3873" spans="38:49" ht="11.25" customHeight="1">
      <c r="AL3873" s="3"/>
      <c r="AM3873" s="3"/>
      <c r="AN3873" s="3"/>
      <c r="AO3873" s="3"/>
      <c r="AP3873" s="3"/>
      <c r="AQ3873" s="3"/>
      <c r="AR3873" s="3"/>
      <c r="AS3873" s="3"/>
      <c r="AT3873" s="3"/>
      <c r="AU3873" s="3"/>
      <c r="AV3873" s="3"/>
      <c r="AW3873" s="3"/>
    </row>
    <row r="3874" spans="38:49" ht="11.25" customHeight="1">
      <c r="AL3874" s="3"/>
      <c r="AM3874" s="3"/>
      <c r="AN3874" s="3"/>
      <c r="AO3874" s="3"/>
      <c r="AP3874" s="3"/>
      <c r="AQ3874" s="3"/>
      <c r="AR3874" s="3"/>
      <c r="AS3874" s="3"/>
      <c r="AT3874" s="3"/>
      <c r="AU3874" s="3"/>
      <c r="AV3874" s="3"/>
      <c r="AW3874" s="3"/>
    </row>
    <row r="3875" spans="38:49" ht="11.25" customHeight="1">
      <c r="AL3875" s="3"/>
      <c r="AM3875" s="3"/>
      <c r="AN3875" s="3"/>
      <c r="AO3875" s="3"/>
      <c r="AP3875" s="3"/>
      <c r="AQ3875" s="3"/>
      <c r="AR3875" s="3"/>
      <c r="AS3875" s="3"/>
      <c r="AT3875" s="3"/>
      <c r="AU3875" s="3"/>
      <c r="AV3875" s="3"/>
      <c r="AW3875" s="3"/>
    </row>
    <row r="3876" spans="38:49" ht="11.25" customHeight="1">
      <c r="AL3876" s="3"/>
      <c r="AM3876" s="3"/>
      <c r="AN3876" s="3"/>
      <c r="AO3876" s="3"/>
      <c r="AP3876" s="3"/>
      <c r="AQ3876" s="3"/>
      <c r="AR3876" s="3"/>
      <c r="AS3876" s="3"/>
      <c r="AT3876" s="3"/>
      <c r="AU3876" s="3"/>
      <c r="AV3876" s="3"/>
      <c r="AW3876" s="3"/>
    </row>
    <row r="3877" spans="38:49" ht="11.25" customHeight="1">
      <c r="AL3877" s="3"/>
      <c r="AM3877" s="3"/>
      <c r="AN3877" s="3"/>
      <c r="AO3877" s="3"/>
      <c r="AP3877" s="3"/>
      <c r="AQ3877" s="3"/>
      <c r="AR3877" s="3"/>
      <c r="AS3877" s="3"/>
      <c r="AT3877" s="3"/>
      <c r="AU3877" s="3"/>
      <c r="AV3877" s="3"/>
      <c r="AW3877" s="3"/>
    </row>
    <row r="3878" spans="38:49" ht="11.25" customHeight="1">
      <c r="AL3878" s="3"/>
      <c r="AM3878" s="3"/>
      <c r="AN3878" s="3"/>
      <c r="AO3878" s="3"/>
      <c r="AP3878" s="3"/>
      <c r="AQ3878" s="3"/>
      <c r="AR3878" s="3"/>
      <c r="AS3878" s="3"/>
      <c r="AT3878" s="3"/>
      <c r="AU3878" s="3"/>
      <c r="AV3878" s="3"/>
      <c r="AW3878" s="3"/>
    </row>
    <row r="3879" spans="38:49" ht="11.25" customHeight="1">
      <c r="AL3879" s="3"/>
      <c r="AM3879" s="3"/>
      <c r="AN3879" s="3"/>
      <c r="AO3879" s="3"/>
      <c r="AP3879" s="3"/>
      <c r="AQ3879" s="3"/>
      <c r="AR3879" s="3"/>
      <c r="AS3879" s="3"/>
      <c r="AT3879" s="3"/>
      <c r="AU3879" s="3"/>
      <c r="AV3879" s="3"/>
      <c r="AW3879" s="3"/>
    </row>
    <row r="3880" spans="38:49" ht="11.25" customHeight="1">
      <c r="AL3880" s="3"/>
      <c r="AM3880" s="3"/>
      <c r="AN3880" s="3"/>
      <c r="AO3880" s="3"/>
      <c r="AP3880" s="3"/>
      <c r="AQ3880" s="3"/>
      <c r="AR3880" s="3"/>
      <c r="AS3880" s="3"/>
      <c r="AT3880" s="3"/>
      <c r="AU3880" s="3"/>
      <c r="AV3880" s="3"/>
      <c r="AW3880" s="3"/>
    </row>
    <row r="3881" spans="38:49" ht="11.25" customHeight="1">
      <c r="AL3881" s="3"/>
      <c r="AM3881" s="3"/>
      <c r="AN3881" s="3"/>
      <c r="AO3881" s="3"/>
      <c r="AP3881" s="3"/>
      <c r="AQ3881" s="3"/>
      <c r="AR3881" s="3"/>
      <c r="AS3881" s="3"/>
      <c r="AT3881" s="3"/>
      <c r="AU3881" s="3"/>
      <c r="AV3881" s="3"/>
      <c r="AW3881" s="3"/>
    </row>
    <row r="3882" spans="38:49" ht="11.25" customHeight="1">
      <c r="AL3882" s="3"/>
      <c r="AM3882" s="3"/>
      <c r="AN3882" s="3"/>
      <c r="AO3882" s="3"/>
      <c r="AP3882" s="3"/>
      <c r="AQ3882" s="3"/>
      <c r="AR3882" s="3"/>
      <c r="AS3882" s="3"/>
      <c r="AT3882" s="3"/>
      <c r="AU3882" s="3"/>
      <c r="AV3882" s="3"/>
      <c r="AW3882" s="3"/>
    </row>
    <row r="3883" spans="38:49" ht="11.25" customHeight="1">
      <c r="AL3883" s="3"/>
      <c r="AM3883" s="3"/>
      <c r="AN3883" s="3"/>
      <c r="AO3883" s="3"/>
      <c r="AP3883" s="3"/>
      <c r="AQ3883" s="3"/>
      <c r="AR3883" s="3"/>
      <c r="AS3883" s="3"/>
      <c r="AT3883" s="3"/>
      <c r="AU3883" s="3"/>
      <c r="AV3883" s="3"/>
      <c r="AW3883" s="3"/>
    </row>
    <row r="3884" spans="38:49" ht="11.25" customHeight="1">
      <c r="AL3884" s="3"/>
      <c r="AM3884" s="3"/>
      <c r="AN3884" s="3"/>
      <c r="AO3884" s="3"/>
      <c r="AP3884" s="3"/>
      <c r="AQ3884" s="3"/>
      <c r="AR3884" s="3"/>
      <c r="AS3884" s="3"/>
      <c r="AT3884" s="3"/>
      <c r="AU3884" s="3"/>
      <c r="AV3884" s="3"/>
      <c r="AW3884" s="3"/>
    </row>
    <row r="3885" spans="38:49" ht="11.25" customHeight="1">
      <c r="AL3885" s="3"/>
      <c r="AM3885" s="3"/>
      <c r="AN3885" s="3"/>
      <c r="AO3885" s="3"/>
      <c r="AP3885" s="3"/>
      <c r="AQ3885" s="3"/>
      <c r="AR3885" s="3"/>
      <c r="AS3885" s="3"/>
      <c r="AT3885" s="3"/>
      <c r="AU3885" s="3"/>
      <c r="AV3885" s="3"/>
      <c r="AW3885" s="3"/>
    </row>
    <row r="3886" spans="38:49" ht="11.25" customHeight="1">
      <c r="AL3886" s="3"/>
      <c r="AM3886" s="3"/>
      <c r="AN3886" s="3"/>
      <c r="AO3886" s="3"/>
      <c r="AP3886" s="3"/>
      <c r="AQ3886" s="3"/>
      <c r="AR3886" s="3"/>
      <c r="AS3886" s="3"/>
      <c r="AT3886" s="3"/>
      <c r="AU3886" s="3"/>
      <c r="AV3886" s="3"/>
      <c r="AW3886" s="3"/>
    </row>
    <row r="3887" spans="38:49" ht="11.25" customHeight="1">
      <c r="AL3887" s="3"/>
      <c r="AM3887" s="3"/>
      <c r="AN3887" s="3"/>
      <c r="AO3887" s="3"/>
      <c r="AP3887" s="3"/>
      <c r="AQ3887" s="3"/>
      <c r="AR3887" s="3"/>
      <c r="AS3887" s="3"/>
      <c r="AT3887" s="3"/>
      <c r="AU3887" s="3"/>
      <c r="AV3887" s="3"/>
      <c r="AW3887" s="3"/>
    </row>
    <row r="3888" spans="38:49" ht="11.25" customHeight="1">
      <c r="AL3888" s="3"/>
      <c r="AM3888" s="3"/>
      <c r="AN3888" s="3"/>
      <c r="AO3888" s="3"/>
      <c r="AP3888" s="3"/>
      <c r="AQ3888" s="3"/>
      <c r="AR3888" s="3"/>
      <c r="AS3888" s="3"/>
      <c r="AT3888" s="3"/>
      <c r="AU3888" s="3"/>
      <c r="AV3888" s="3"/>
      <c r="AW3888" s="3"/>
    </row>
    <row r="3889" spans="38:49" ht="11.25" customHeight="1">
      <c r="AL3889" s="3"/>
      <c r="AM3889" s="3"/>
      <c r="AN3889" s="3"/>
      <c r="AO3889" s="3"/>
      <c r="AP3889" s="3"/>
      <c r="AQ3889" s="3"/>
      <c r="AR3889" s="3"/>
      <c r="AS3889" s="3"/>
      <c r="AT3889" s="3"/>
      <c r="AU3889" s="3"/>
      <c r="AV3889" s="3"/>
      <c r="AW3889" s="3"/>
    </row>
    <row r="3890" spans="38:49" ht="11.25" customHeight="1">
      <c r="AL3890" s="3"/>
      <c r="AM3890" s="3"/>
      <c r="AN3890" s="3"/>
      <c r="AO3890" s="3"/>
      <c r="AP3890" s="3"/>
      <c r="AQ3890" s="3"/>
      <c r="AR3890" s="3"/>
      <c r="AS3890" s="3"/>
      <c r="AT3890" s="3"/>
      <c r="AU3890" s="3"/>
      <c r="AV3890" s="3"/>
      <c r="AW3890" s="3"/>
    </row>
    <row r="3891" spans="38:49" ht="11.25" customHeight="1">
      <c r="AL3891" s="3"/>
      <c r="AM3891" s="3"/>
      <c r="AN3891" s="3"/>
      <c r="AO3891" s="3"/>
      <c r="AP3891" s="3"/>
      <c r="AQ3891" s="3"/>
      <c r="AR3891" s="3"/>
      <c r="AS3891" s="3"/>
      <c r="AT3891" s="3"/>
      <c r="AU3891" s="3"/>
      <c r="AV3891" s="3"/>
      <c r="AW3891" s="3"/>
    </row>
    <row r="3892" spans="38:49" ht="11.25" customHeight="1">
      <c r="AL3892" s="3"/>
      <c r="AM3892" s="3"/>
      <c r="AN3892" s="3"/>
      <c r="AO3892" s="3"/>
      <c r="AP3892" s="3"/>
      <c r="AQ3892" s="3"/>
      <c r="AR3892" s="3"/>
      <c r="AS3892" s="3"/>
      <c r="AT3892" s="3"/>
      <c r="AU3892" s="3"/>
      <c r="AV3892" s="3"/>
      <c r="AW3892" s="3"/>
    </row>
    <row r="3893" spans="38:49" ht="11.25" customHeight="1">
      <c r="AL3893" s="3"/>
      <c r="AM3893" s="3"/>
      <c r="AN3893" s="3"/>
      <c r="AO3893" s="3"/>
      <c r="AP3893" s="3"/>
      <c r="AQ3893" s="3"/>
      <c r="AR3893" s="3"/>
      <c r="AS3893" s="3"/>
      <c r="AT3893" s="3"/>
      <c r="AU3893" s="3"/>
      <c r="AV3893" s="3"/>
      <c r="AW3893" s="3"/>
    </row>
    <row r="3894" spans="38:49" ht="11.25" customHeight="1">
      <c r="AL3894" s="3"/>
      <c r="AM3894" s="3"/>
      <c r="AN3894" s="3"/>
      <c r="AO3894" s="3"/>
      <c r="AP3894" s="3"/>
      <c r="AQ3894" s="3"/>
      <c r="AR3894" s="3"/>
      <c r="AS3894" s="3"/>
      <c r="AT3894" s="3"/>
      <c r="AU3894" s="3"/>
      <c r="AV3894" s="3"/>
      <c r="AW3894" s="3"/>
    </row>
    <row r="3895" spans="38:49" ht="11.25" customHeight="1">
      <c r="AL3895" s="3"/>
      <c r="AM3895" s="3"/>
      <c r="AN3895" s="3"/>
      <c r="AO3895" s="3"/>
      <c r="AP3895" s="3"/>
      <c r="AQ3895" s="3"/>
      <c r="AR3895" s="3"/>
      <c r="AS3895" s="3"/>
      <c r="AT3895" s="3"/>
      <c r="AU3895" s="3"/>
      <c r="AV3895" s="3"/>
      <c r="AW3895" s="3"/>
    </row>
    <row r="3896" spans="38:49" ht="11.25" customHeight="1">
      <c r="AL3896" s="3"/>
      <c r="AM3896" s="3"/>
      <c r="AN3896" s="3"/>
      <c r="AO3896" s="3"/>
      <c r="AP3896" s="3"/>
      <c r="AQ3896" s="3"/>
      <c r="AR3896" s="3"/>
      <c r="AS3896" s="3"/>
      <c r="AT3896" s="3"/>
      <c r="AU3896" s="3"/>
      <c r="AV3896" s="3"/>
      <c r="AW3896" s="3"/>
    </row>
    <row r="3897" spans="38:49" ht="11.25" customHeight="1">
      <c r="AL3897" s="3"/>
      <c r="AM3897" s="3"/>
      <c r="AN3897" s="3"/>
      <c r="AO3897" s="3"/>
      <c r="AP3897" s="3"/>
      <c r="AQ3897" s="3"/>
      <c r="AR3897" s="3"/>
      <c r="AS3897" s="3"/>
      <c r="AT3897" s="3"/>
      <c r="AU3897" s="3"/>
      <c r="AV3897" s="3"/>
      <c r="AW3897" s="3"/>
    </row>
    <row r="3898" spans="38:49" ht="11.25" customHeight="1">
      <c r="AL3898" s="3"/>
      <c r="AM3898" s="3"/>
      <c r="AN3898" s="3"/>
      <c r="AO3898" s="3"/>
      <c r="AP3898" s="3"/>
      <c r="AQ3898" s="3"/>
      <c r="AR3898" s="3"/>
      <c r="AS3898" s="3"/>
      <c r="AT3898" s="3"/>
      <c r="AU3898" s="3"/>
      <c r="AV3898" s="3"/>
      <c r="AW3898" s="3"/>
    </row>
    <row r="3899" spans="38:49" ht="11.25" customHeight="1">
      <c r="AL3899" s="3"/>
      <c r="AM3899" s="3"/>
      <c r="AN3899" s="3"/>
      <c r="AO3899" s="3"/>
      <c r="AP3899" s="3"/>
      <c r="AQ3899" s="3"/>
      <c r="AR3899" s="3"/>
      <c r="AS3899" s="3"/>
      <c r="AT3899" s="3"/>
      <c r="AU3899" s="3"/>
      <c r="AV3899" s="3"/>
      <c r="AW3899" s="3"/>
    </row>
    <row r="3900" spans="38:49" ht="11.25" customHeight="1">
      <c r="AL3900" s="3"/>
      <c r="AM3900" s="3"/>
      <c r="AN3900" s="3"/>
      <c r="AO3900" s="3"/>
      <c r="AP3900" s="3"/>
      <c r="AQ3900" s="3"/>
      <c r="AR3900" s="3"/>
      <c r="AS3900" s="3"/>
      <c r="AT3900" s="3"/>
      <c r="AU3900" s="3"/>
      <c r="AV3900" s="3"/>
      <c r="AW3900" s="3"/>
    </row>
    <row r="3901" spans="38:49" ht="11.25" customHeight="1">
      <c r="AL3901" s="3"/>
      <c r="AM3901" s="3"/>
      <c r="AN3901" s="3"/>
      <c r="AO3901" s="3"/>
      <c r="AP3901" s="3"/>
      <c r="AQ3901" s="3"/>
      <c r="AR3901" s="3"/>
      <c r="AS3901" s="3"/>
      <c r="AT3901" s="3"/>
      <c r="AU3901" s="3"/>
      <c r="AV3901" s="3"/>
      <c r="AW3901" s="3"/>
    </row>
    <row r="3902" spans="38:49" ht="11.25" customHeight="1">
      <c r="AL3902" s="3"/>
      <c r="AM3902" s="3"/>
      <c r="AN3902" s="3"/>
      <c r="AO3902" s="3"/>
      <c r="AP3902" s="3"/>
      <c r="AQ3902" s="3"/>
      <c r="AR3902" s="3"/>
      <c r="AS3902" s="3"/>
      <c r="AT3902" s="3"/>
      <c r="AU3902" s="3"/>
      <c r="AV3902" s="3"/>
      <c r="AW3902" s="3"/>
    </row>
    <row r="3903" spans="38:49" ht="11.25" customHeight="1">
      <c r="AL3903" s="3"/>
      <c r="AM3903" s="3"/>
      <c r="AN3903" s="3"/>
      <c r="AO3903" s="3"/>
      <c r="AP3903" s="3"/>
      <c r="AQ3903" s="3"/>
      <c r="AR3903" s="3"/>
      <c r="AS3903" s="3"/>
      <c r="AT3903" s="3"/>
      <c r="AU3903" s="3"/>
      <c r="AV3903" s="3"/>
      <c r="AW3903" s="3"/>
    </row>
    <row r="3904" spans="38:49" ht="11.25" customHeight="1">
      <c r="AL3904" s="3"/>
      <c r="AM3904" s="3"/>
      <c r="AN3904" s="3"/>
      <c r="AO3904" s="3"/>
      <c r="AP3904" s="3"/>
      <c r="AQ3904" s="3"/>
      <c r="AR3904" s="3"/>
      <c r="AS3904" s="3"/>
      <c r="AT3904" s="3"/>
      <c r="AU3904" s="3"/>
      <c r="AV3904" s="3"/>
      <c r="AW3904" s="3"/>
    </row>
    <row r="3905" spans="38:49" ht="11.25" customHeight="1">
      <c r="AL3905" s="3"/>
      <c r="AM3905" s="3"/>
      <c r="AN3905" s="3"/>
      <c r="AO3905" s="3"/>
      <c r="AP3905" s="3"/>
      <c r="AQ3905" s="3"/>
      <c r="AR3905" s="3"/>
      <c r="AS3905" s="3"/>
      <c r="AT3905" s="3"/>
      <c r="AU3905" s="3"/>
      <c r="AV3905" s="3"/>
      <c r="AW3905" s="3"/>
    </row>
    <row r="3906" spans="38:49" ht="11.25" customHeight="1">
      <c r="AL3906" s="3"/>
      <c r="AM3906" s="3"/>
      <c r="AN3906" s="3"/>
      <c r="AO3906" s="3"/>
      <c r="AP3906" s="3"/>
      <c r="AQ3906" s="3"/>
      <c r="AR3906" s="3"/>
      <c r="AS3906" s="3"/>
      <c r="AT3906" s="3"/>
      <c r="AU3906" s="3"/>
      <c r="AV3906" s="3"/>
      <c r="AW3906" s="3"/>
    </row>
    <row r="3907" spans="38:49" ht="11.25" customHeight="1">
      <c r="AL3907" s="3"/>
      <c r="AM3907" s="3"/>
      <c r="AN3907" s="3"/>
      <c r="AO3907" s="3"/>
      <c r="AP3907" s="3"/>
      <c r="AQ3907" s="3"/>
      <c r="AR3907" s="3"/>
      <c r="AS3907" s="3"/>
      <c r="AT3907" s="3"/>
      <c r="AU3907" s="3"/>
      <c r="AV3907" s="3"/>
      <c r="AW3907" s="3"/>
    </row>
    <row r="3908" spans="38:49" ht="11.25" customHeight="1">
      <c r="AL3908" s="3"/>
      <c r="AM3908" s="3"/>
      <c r="AN3908" s="3"/>
      <c r="AO3908" s="3"/>
      <c r="AP3908" s="3"/>
      <c r="AQ3908" s="3"/>
      <c r="AR3908" s="3"/>
      <c r="AS3908" s="3"/>
      <c r="AT3908" s="3"/>
      <c r="AU3908" s="3"/>
      <c r="AV3908" s="3"/>
      <c r="AW3908" s="3"/>
    </row>
    <row r="3909" spans="38:49" ht="11.25" customHeight="1">
      <c r="AL3909" s="3"/>
      <c r="AM3909" s="3"/>
      <c r="AN3909" s="3"/>
      <c r="AO3909" s="3"/>
      <c r="AP3909" s="3"/>
      <c r="AQ3909" s="3"/>
      <c r="AR3909" s="3"/>
      <c r="AS3909" s="3"/>
      <c r="AT3909" s="3"/>
      <c r="AU3909" s="3"/>
      <c r="AV3909" s="3"/>
      <c r="AW3909" s="3"/>
    </row>
    <row r="3910" spans="38:49" ht="11.25" customHeight="1">
      <c r="AL3910" s="3"/>
      <c r="AM3910" s="3"/>
      <c r="AN3910" s="3"/>
      <c r="AO3910" s="3"/>
      <c r="AP3910" s="3"/>
      <c r="AQ3910" s="3"/>
      <c r="AR3910" s="3"/>
      <c r="AS3910" s="3"/>
      <c r="AT3910" s="3"/>
      <c r="AU3910" s="3"/>
      <c r="AV3910" s="3"/>
      <c r="AW3910" s="3"/>
    </row>
    <row r="3911" spans="38:49" ht="11.25" customHeight="1">
      <c r="AL3911" s="3"/>
      <c r="AM3911" s="3"/>
      <c r="AN3911" s="3"/>
      <c r="AO3911" s="3"/>
      <c r="AP3911" s="3"/>
      <c r="AQ3911" s="3"/>
      <c r="AR3911" s="3"/>
      <c r="AS3911" s="3"/>
      <c r="AT3911" s="3"/>
      <c r="AU3911" s="3"/>
      <c r="AV3911" s="3"/>
      <c r="AW3911" s="3"/>
    </row>
    <row r="3912" spans="38:49" ht="11.25" customHeight="1">
      <c r="AL3912" s="3"/>
      <c r="AM3912" s="3"/>
      <c r="AN3912" s="3"/>
      <c r="AO3912" s="3"/>
      <c r="AP3912" s="3"/>
      <c r="AQ3912" s="3"/>
      <c r="AR3912" s="3"/>
      <c r="AS3912" s="3"/>
      <c r="AT3912" s="3"/>
      <c r="AU3912" s="3"/>
      <c r="AV3912" s="3"/>
      <c r="AW3912" s="3"/>
    </row>
    <row r="3913" spans="38:49" ht="11.25" customHeight="1">
      <c r="AL3913" s="3"/>
      <c r="AM3913" s="3"/>
      <c r="AN3913" s="3"/>
      <c r="AO3913" s="3"/>
      <c r="AP3913" s="3"/>
      <c r="AQ3913" s="3"/>
      <c r="AR3913" s="3"/>
      <c r="AS3913" s="3"/>
      <c r="AT3913" s="3"/>
      <c r="AU3913" s="3"/>
      <c r="AV3913" s="3"/>
      <c r="AW3913" s="3"/>
    </row>
    <row r="3914" spans="38:49" ht="11.25" customHeight="1">
      <c r="AL3914" s="3"/>
      <c r="AM3914" s="3"/>
      <c r="AN3914" s="3"/>
      <c r="AO3914" s="3"/>
      <c r="AP3914" s="3"/>
      <c r="AQ3914" s="3"/>
      <c r="AR3914" s="3"/>
      <c r="AS3914" s="3"/>
      <c r="AT3914" s="3"/>
      <c r="AU3914" s="3"/>
      <c r="AV3914" s="3"/>
      <c r="AW3914" s="3"/>
    </row>
    <row r="3915" spans="38:49" ht="11.25" customHeight="1">
      <c r="AL3915" s="3"/>
      <c r="AM3915" s="3"/>
      <c r="AN3915" s="3"/>
      <c r="AO3915" s="3"/>
      <c r="AP3915" s="3"/>
      <c r="AQ3915" s="3"/>
      <c r="AR3915" s="3"/>
      <c r="AS3915" s="3"/>
      <c r="AT3915" s="3"/>
      <c r="AU3915" s="3"/>
      <c r="AV3915" s="3"/>
      <c r="AW3915" s="3"/>
    </row>
    <row r="3916" spans="38:49" ht="11.25" customHeight="1">
      <c r="AL3916" s="3"/>
      <c r="AM3916" s="3"/>
      <c r="AN3916" s="3"/>
      <c r="AO3916" s="3"/>
      <c r="AP3916" s="3"/>
      <c r="AQ3916" s="3"/>
      <c r="AR3916" s="3"/>
      <c r="AS3916" s="3"/>
      <c r="AT3916" s="3"/>
      <c r="AU3916" s="3"/>
      <c r="AV3916" s="3"/>
      <c r="AW3916" s="3"/>
    </row>
    <row r="3917" spans="38:49" ht="11.25" customHeight="1">
      <c r="AL3917" s="3"/>
      <c r="AM3917" s="3"/>
      <c r="AN3917" s="3"/>
      <c r="AO3917" s="3"/>
      <c r="AP3917" s="3"/>
      <c r="AQ3917" s="3"/>
      <c r="AR3917" s="3"/>
      <c r="AS3917" s="3"/>
      <c r="AT3917" s="3"/>
      <c r="AU3917" s="3"/>
      <c r="AV3917" s="3"/>
      <c r="AW3917" s="3"/>
    </row>
    <row r="3918" spans="38:49" ht="11.25" customHeight="1">
      <c r="AL3918" s="3"/>
      <c r="AM3918" s="3"/>
      <c r="AN3918" s="3"/>
      <c r="AO3918" s="3"/>
      <c r="AP3918" s="3"/>
      <c r="AQ3918" s="3"/>
      <c r="AR3918" s="3"/>
      <c r="AS3918" s="3"/>
      <c r="AT3918" s="3"/>
      <c r="AU3918" s="3"/>
      <c r="AV3918" s="3"/>
      <c r="AW3918" s="3"/>
    </row>
    <row r="3919" spans="38:49" ht="11.25" customHeight="1">
      <c r="AL3919" s="3"/>
      <c r="AM3919" s="3"/>
      <c r="AN3919" s="3"/>
      <c r="AO3919" s="3"/>
      <c r="AP3919" s="3"/>
      <c r="AQ3919" s="3"/>
      <c r="AR3919" s="3"/>
      <c r="AS3919" s="3"/>
      <c r="AT3919" s="3"/>
      <c r="AU3919" s="3"/>
      <c r="AV3919" s="3"/>
      <c r="AW3919" s="3"/>
    </row>
    <row r="3920" spans="38:49" ht="11.25" customHeight="1">
      <c r="AL3920" s="3"/>
      <c r="AM3920" s="3"/>
      <c r="AN3920" s="3"/>
      <c r="AO3920" s="3"/>
      <c r="AP3920" s="3"/>
      <c r="AQ3920" s="3"/>
      <c r="AR3920" s="3"/>
      <c r="AS3920" s="3"/>
      <c r="AT3920" s="3"/>
      <c r="AU3920" s="3"/>
      <c r="AV3920" s="3"/>
      <c r="AW3920" s="3"/>
    </row>
    <row r="3921" spans="38:49" ht="11.25" customHeight="1">
      <c r="AL3921" s="3"/>
      <c r="AM3921" s="3"/>
      <c r="AN3921" s="3"/>
      <c r="AO3921" s="3"/>
      <c r="AP3921" s="3"/>
      <c r="AQ3921" s="3"/>
      <c r="AR3921" s="3"/>
      <c r="AS3921" s="3"/>
      <c r="AT3921" s="3"/>
      <c r="AU3921" s="3"/>
      <c r="AV3921" s="3"/>
      <c r="AW3921" s="3"/>
    </row>
    <row r="3922" spans="38:49" ht="11.25" customHeight="1">
      <c r="AL3922" s="3"/>
      <c r="AM3922" s="3"/>
      <c r="AN3922" s="3"/>
      <c r="AO3922" s="3"/>
      <c r="AP3922" s="3"/>
      <c r="AQ3922" s="3"/>
      <c r="AR3922" s="3"/>
      <c r="AS3922" s="3"/>
      <c r="AT3922" s="3"/>
      <c r="AU3922" s="3"/>
      <c r="AV3922" s="3"/>
      <c r="AW3922" s="3"/>
    </row>
    <row r="3923" spans="38:49" ht="11.25" customHeight="1">
      <c r="AL3923" s="3"/>
      <c r="AM3923" s="3"/>
      <c r="AN3923" s="3"/>
      <c r="AO3923" s="3"/>
      <c r="AP3923" s="3"/>
      <c r="AQ3923" s="3"/>
      <c r="AR3923" s="3"/>
      <c r="AS3923" s="3"/>
      <c r="AT3923" s="3"/>
      <c r="AU3923" s="3"/>
      <c r="AV3923" s="3"/>
      <c r="AW3923" s="3"/>
    </row>
    <row r="3924" spans="38:49" ht="11.25" customHeight="1">
      <c r="AL3924" s="3"/>
      <c r="AM3924" s="3"/>
      <c r="AN3924" s="3"/>
      <c r="AO3924" s="3"/>
      <c r="AP3924" s="3"/>
      <c r="AQ3924" s="3"/>
      <c r="AR3924" s="3"/>
      <c r="AS3924" s="3"/>
      <c r="AT3924" s="3"/>
      <c r="AU3924" s="3"/>
      <c r="AV3924" s="3"/>
      <c r="AW3924" s="3"/>
    </row>
    <row r="3925" spans="38:49" ht="11.25" customHeight="1">
      <c r="AL3925" s="3"/>
      <c r="AM3925" s="3"/>
      <c r="AN3925" s="3"/>
      <c r="AO3925" s="3"/>
      <c r="AP3925" s="3"/>
      <c r="AQ3925" s="3"/>
      <c r="AR3925" s="3"/>
      <c r="AS3925" s="3"/>
      <c r="AT3925" s="3"/>
      <c r="AU3925" s="3"/>
      <c r="AV3925" s="3"/>
      <c r="AW3925" s="3"/>
    </row>
    <row r="3926" spans="38:49" ht="11.25" customHeight="1">
      <c r="AL3926" s="3"/>
      <c r="AM3926" s="3"/>
      <c r="AN3926" s="3"/>
      <c r="AO3926" s="3"/>
      <c r="AP3926" s="3"/>
      <c r="AQ3926" s="3"/>
      <c r="AR3926" s="3"/>
      <c r="AS3926" s="3"/>
      <c r="AT3926" s="3"/>
      <c r="AU3926" s="3"/>
      <c r="AV3926" s="3"/>
      <c r="AW3926" s="3"/>
    </row>
    <row r="3927" spans="38:49" ht="11.25" customHeight="1">
      <c r="AL3927" s="3"/>
      <c r="AM3927" s="3"/>
      <c r="AN3927" s="3"/>
      <c r="AO3927" s="3"/>
      <c r="AP3927" s="3"/>
      <c r="AQ3927" s="3"/>
      <c r="AR3927" s="3"/>
      <c r="AS3927" s="3"/>
      <c r="AT3927" s="3"/>
      <c r="AU3927" s="3"/>
      <c r="AV3927" s="3"/>
      <c r="AW3927" s="3"/>
    </row>
    <row r="3928" spans="38:49" ht="11.25" customHeight="1">
      <c r="AL3928" s="3"/>
      <c r="AM3928" s="3"/>
      <c r="AN3928" s="3"/>
      <c r="AO3928" s="3"/>
      <c r="AP3928" s="3"/>
      <c r="AQ3928" s="3"/>
      <c r="AR3928" s="3"/>
      <c r="AS3928" s="3"/>
      <c r="AT3928" s="3"/>
      <c r="AU3928" s="3"/>
      <c r="AV3928" s="3"/>
      <c r="AW3928" s="3"/>
    </row>
    <row r="3929" spans="38:49" ht="11.25" customHeight="1">
      <c r="AL3929" s="3"/>
      <c r="AM3929" s="3"/>
      <c r="AN3929" s="3"/>
      <c r="AO3929" s="3"/>
      <c r="AP3929" s="3"/>
      <c r="AQ3929" s="3"/>
      <c r="AR3929" s="3"/>
      <c r="AS3929" s="3"/>
      <c r="AT3929" s="3"/>
      <c r="AU3929" s="3"/>
      <c r="AV3929" s="3"/>
      <c r="AW3929" s="3"/>
    </row>
    <row r="3930" spans="38:49" ht="11.25" customHeight="1">
      <c r="AL3930" s="3"/>
      <c r="AM3930" s="3"/>
      <c r="AN3930" s="3"/>
      <c r="AO3930" s="3"/>
      <c r="AP3930" s="3"/>
      <c r="AQ3930" s="3"/>
      <c r="AR3930" s="3"/>
      <c r="AS3930" s="3"/>
      <c r="AT3930" s="3"/>
      <c r="AU3930" s="3"/>
      <c r="AV3930" s="3"/>
      <c r="AW3930" s="3"/>
    </row>
    <row r="3931" spans="38:49" ht="11.25" customHeight="1">
      <c r="AL3931" s="3"/>
      <c r="AM3931" s="3"/>
      <c r="AN3931" s="3"/>
      <c r="AO3931" s="3"/>
      <c r="AP3931" s="3"/>
      <c r="AQ3931" s="3"/>
      <c r="AR3931" s="3"/>
      <c r="AS3931" s="3"/>
      <c r="AT3931" s="3"/>
      <c r="AU3931" s="3"/>
      <c r="AV3931" s="3"/>
      <c r="AW3931" s="3"/>
    </row>
    <row r="3932" spans="38:49" ht="11.25" customHeight="1">
      <c r="AL3932" s="3"/>
      <c r="AM3932" s="3"/>
      <c r="AN3932" s="3"/>
      <c r="AO3932" s="3"/>
      <c r="AP3932" s="3"/>
      <c r="AQ3932" s="3"/>
      <c r="AR3932" s="3"/>
      <c r="AS3932" s="3"/>
      <c r="AT3932" s="3"/>
      <c r="AU3932" s="3"/>
      <c r="AV3932" s="3"/>
      <c r="AW3932" s="3"/>
    </row>
    <row r="3933" spans="38:49" ht="11.25" customHeight="1">
      <c r="AL3933" s="3"/>
      <c r="AM3933" s="3"/>
      <c r="AN3933" s="3"/>
      <c r="AO3933" s="3"/>
      <c r="AP3933" s="3"/>
      <c r="AQ3933" s="3"/>
      <c r="AR3933" s="3"/>
      <c r="AS3933" s="3"/>
      <c r="AT3933" s="3"/>
      <c r="AU3933" s="3"/>
      <c r="AV3933" s="3"/>
      <c r="AW3933" s="3"/>
    </row>
    <row r="3934" spans="38:49" ht="11.25" customHeight="1">
      <c r="AL3934" s="3"/>
      <c r="AM3934" s="3"/>
      <c r="AN3934" s="3"/>
      <c r="AO3934" s="3"/>
      <c r="AP3934" s="3"/>
      <c r="AQ3934" s="3"/>
      <c r="AR3934" s="3"/>
      <c r="AS3934" s="3"/>
      <c r="AT3934" s="3"/>
      <c r="AU3934" s="3"/>
      <c r="AV3934" s="3"/>
      <c r="AW3934" s="3"/>
    </row>
    <row r="3935" spans="38:49" ht="11.25" customHeight="1">
      <c r="AL3935" s="3"/>
      <c r="AM3935" s="3"/>
      <c r="AN3935" s="3"/>
      <c r="AO3935" s="3"/>
      <c r="AP3935" s="3"/>
      <c r="AQ3935" s="3"/>
      <c r="AR3935" s="3"/>
      <c r="AS3935" s="3"/>
      <c r="AT3935" s="3"/>
      <c r="AU3935" s="3"/>
      <c r="AV3935" s="3"/>
      <c r="AW3935" s="3"/>
    </row>
    <row r="3936" spans="38:49" ht="11.25" customHeight="1">
      <c r="AL3936" s="3"/>
      <c r="AM3936" s="3"/>
      <c r="AN3936" s="3"/>
      <c r="AO3936" s="3"/>
      <c r="AP3936" s="3"/>
      <c r="AQ3936" s="3"/>
      <c r="AR3936" s="3"/>
      <c r="AS3936" s="3"/>
      <c r="AT3936" s="3"/>
      <c r="AU3936" s="3"/>
      <c r="AV3936" s="3"/>
      <c r="AW3936" s="3"/>
    </row>
    <row r="3937" spans="38:49" ht="11.25" customHeight="1">
      <c r="AL3937" s="3"/>
      <c r="AM3937" s="3"/>
      <c r="AN3937" s="3"/>
      <c r="AO3937" s="3"/>
      <c r="AP3937" s="3"/>
      <c r="AQ3937" s="3"/>
      <c r="AR3937" s="3"/>
      <c r="AS3937" s="3"/>
      <c r="AT3937" s="3"/>
      <c r="AU3937" s="3"/>
      <c r="AV3937" s="3"/>
      <c r="AW3937" s="3"/>
    </row>
    <row r="3938" spans="38:49" ht="11.25" customHeight="1">
      <c r="AL3938" s="3"/>
      <c r="AM3938" s="3"/>
      <c r="AN3938" s="3"/>
      <c r="AO3938" s="3"/>
      <c r="AP3938" s="3"/>
      <c r="AQ3938" s="3"/>
      <c r="AR3938" s="3"/>
      <c r="AS3938" s="3"/>
      <c r="AT3938" s="3"/>
      <c r="AU3938" s="3"/>
      <c r="AV3938" s="3"/>
      <c r="AW3938" s="3"/>
    </row>
    <row r="3939" spans="38:49" ht="11.25" customHeight="1">
      <c r="AL3939" s="3"/>
      <c r="AM3939" s="3"/>
      <c r="AN3939" s="3"/>
      <c r="AO3939" s="3"/>
      <c r="AP3939" s="3"/>
      <c r="AQ3939" s="3"/>
      <c r="AR3939" s="3"/>
      <c r="AS3939" s="3"/>
      <c r="AT3939" s="3"/>
      <c r="AU3939" s="3"/>
      <c r="AV3939" s="3"/>
      <c r="AW3939" s="3"/>
    </row>
    <row r="3940" spans="38:49" ht="11.25" customHeight="1">
      <c r="AL3940" s="3"/>
      <c r="AM3940" s="3"/>
      <c r="AN3940" s="3"/>
      <c r="AO3940" s="3"/>
      <c r="AP3940" s="3"/>
      <c r="AQ3940" s="3"/>
      <c r="AR3940" s="3"/>
      <c r="AS3940" s="3"/>
      <c r="AT3940" s="3"/>
      <c r="AU3940" s="3"/>
      <c r="AV3940" s="3"/>
      <c r="AW3940" s="3"/>
    </row>
    <row r="3941" spans="38:49" ht="11.25" customHeight="1">
      <c r="AL3941" s="3"/>
      <c r="AM3941" s="3"/>
      <c r="AN3941" s="3"/>
      <c r="AO3941" s="3"/>
      <c r="AP3941" s="3"/>
      <c r="AQ3941" s="3"/>
      <c r="AR3941" s="3"/>
      <c r="AS3941" s="3"/>
      <c r="AT3941" s="3"/>
      <c r="AU3941" s="3"/>
      <c r="AV3941" s="3"/>
      <c r="AW3941" s="3"/>
    </row>
    <row r="3942" spans="38:49" ht="11.25" customHeight="1">
      <c r="AL3942" s="3"/>
      <c r="AM3942" s="3"/>
      <c r="AN3942" s="3"/>
      <c r="AO3942" s="3"/>
      <c r="AP3942" s="3"/>
      <c r="AQ3942" s="3"/>
      <c r="AR3942" s="3"/>
      <c r="AS3942" s="3"/>
      <c r="AT3942" s="3"/>
      <c r="AU3942" s="3"/>
      <c r="AV3942" s="3"/>
      <c r="AW3942" s="3"/>
    </row>
    <row r="3943" spans="38:49" ht="11.25" customHeight="1">
      <c r="AL3943" s="3"/>
      <c r="AM3943" s="3"/>
      <c r="AN3943" s="3"/>
      <c r="AO3943" s="3"/>
      <c r="AP3943" s="3"/>
      <c r="AQ3943" s="3"/>
      <c r="AR3943" s="3"/>
      <c r="AS3943" s="3"/>
      <c r="AT3943" s="3"/>
      <c r="AU3943" s="3"/>
      <c r="AV3943" s="3"/>
      <c r="AW3943" s="3"/>
    </row>
    <row r="3944" spans="38:49" ht="11.25" customHeight="1">
      <c r="AL3944" s="3"/>
      <c r="AM3944" s="3"/>
      <c r="AN3944" s="3"/>
      <c r="AO3944" s="3"/>
      <c r="AP3944" s="3"/>
      <c r="AQ3944" s="3"/>
      <c r="AR3944" s="3"/>
      <c r="AS3944" s="3"/>
      <c r="AT3944" s="3"/>
      <c r="AU3944" s="3"/>
      <c r="AV3944" s="3"/>
      <c r="AW3944" s="3"/>
    </row>
    <row r="3945" spans="38:49" ht="11.25" customHeight="1">
      <c r="AL3945" s="3"/>
      <c r="AM3945" s="3"/>
      <c r="AN3945" s="3"/>
      <c r="AO3945" s="3"/>
      <c r="AP3945" s="3"/>
      <c r="AQ3945" s="3"/>
      <c r="AR3945" s="3"/>
      <c r="AS3945" s="3"/>
      <c r="AT3945" s="3"/>
      <c r="AU3945" s="3"/>
      <c r="AV3945" s="3"/>
      <c r="AW3945" s="3"/>
    </row>
    <row r="3946" spans="38:49" ht="11.25" customHeight="1">
      <c r="AL3946" s="3"/>
      <c r="AM3946" s="3"/>
      <c r="AN3946" s="3"/>
      <c r="AO3946" s="3"/>
      <c r="AP3946" s="3"/>
      <c r="AQ3946" s="3"/>
      <c r="AR3946" s="3"/>
      <c r="AS3946" s="3"/>
      <c r="AT3946" s="3"/>
      <c r="AU3946" s="3"/>
      <c r="AV3946" s="3"/>
      <c r="AW3946" s="3"/>
    </row>
    <row r="3947" spans="38:49" ht="11.25" customHeight="1">
      <c r="AL3947" s="3"/>
      <c r="AM3947" s="3"/>
      <c r="AN3947" s="3"/>
      <c r="AO3947" s="3"/>
      <c r="AP3947" s="3"/>
      <c r="AQ3947" s="3"/>
      <c r="AR3947" s="3"/>
      <c r="AS3947" s="3"/>
      <c r="AT3947" s="3"/>
      <c r="AU3947" s="3"/>
      <c r="AV3947" s="3"/>
      <c r="AW3947" s="3"/>
    </row>
    <row r="3948" spans="38:49" ht="11.25" customHeight="1">
      <c r="AL3948" s="3"/>
      <c r="AM3948" s="3"/>
      <c r="AN3948" s="3"/>
      <c r="AO3948" s="3"/>
      <c r="AP3948" s="3"/>
      <c r="AQ3948" s="3"/>
      <c r="AR3948" s="3"/>
      <c r="AS3948" s="3"/>
      <c r="AT3948" s="3"/>
      <c r="AU3948" s="3"/>
      <c r="AV3948" s="3"/>
      <c r="AW3948" s="3"/>
    </row>
    <row r="3949" spans="38:49" ht="11.25" customHeight="1">
      <c r="AL3949" s="3"/>
      <c r="AM3949" s="3"/>
      <c r="AN3949" s="3"/>
      <c r="AO3949" s="3"/>
      <c r="AP3949" s="3"/>
      <c r="AQ3949" s="3"/>
      <c r="AR3949" s="3"/>
      <c r="AS3949" s="3"/>
      <c r="AT3949" s="3"/>
      <c r="AU3949" s="3"/>
      <c r="AV3949" s="3"/>
      <c r="AW3949" s="3"/>
    </row>
    <row r="3950" spans="38:49" ht="11.25" customHeight="1">
      <c r="AL3950" s="3"/>
      <c r="AM3950" s="3"/>
      <c r="AN3950" s="3"/>
      <c r="AO3950" s="3"/>
      <c r="AP3950" s="3"/>
      <c r="AQ3950" s="3"/>
      <c r="AR3950" s="3"/>
      <c r="AS3950" s="3"/>
      <c r="AT3950" s="3"/>
      <c r="AU3950" s="3"/>
      <c r="AV3950" s="3"/>
      <c r="AW3950" s="3"/>
    </row>
    <row r="3951" spans="38:49" ht="11.25" customHeight="1">
      <c r="AL3951" s="3"/>
      <c r="AM3951" s="3"/>
      <c r="AN3951" s="3"/>
      <c r="AO3951" s="3"/>
      <c r="AP3951" s="3"/>
      <c r="AQ3951" s="3"/>
      <c r="AR3951" s="3"/>
      <c r="AS3951" s="3"/>
      <c r="AT3951" s="3"/>
      <c r="AU3951" s="3"/>
      <c r="AV3951" s="3"/>
      <c r="AW3951" s="3"/>
    </row>
    <row r="3952" spans="38:49" ht="11.25" customHeight="1">
      <c r="AL3952" s="3"/>
      <c r="AM3952" s="3"/>
      <c r="AN3952" s="3"/>
      <c r="AO3952" s="3"/>
      <c r="AP3952" s="3"/>
      <c r="AQ3952" s="3"/>
      <c r="AR3952" s="3"/>
      <c r="AS3952" s="3"/>
      <c r="AT3952" s="3"/>
      <c r="AU3952" s="3"/>
      <c r="AV3952" s="3"/>
      <c r="AW3952" s="3"/>
    </row>
    <row r="3953" spans="38:49" ht="11.25" customHeight="1">
      <c r="AL3953" s="3"/>
      <c r="AM3953" s="3"/>
      <c r="AN3953" s="3"/>
      <c r="AO3953" s="3"/>
      <c r="AP3953" s="3"/>
      <c r="AQ3953" s="3"/>
      <c r="AR3953" s="3"/>
      <c r="AS3953" s="3"/>
      <c r="AT3953" s="3"/>
      <c r="AU3953" s="3"/>
      <c r="AV3953" s="3"/>
      <c r="AW3953" s="3"/>
    </row>
    <row r="3954" spans="38:49" ht="11.25" customHeight="1">
      <c r="AL3954" s="3"/>
      <c r="AM3954" s="3"/>
      <c r="AN3954" s="3"/>
      <c r="AO3954" s="3"/>
      <c r="AP3954" s="3"/>
      <c r="AQ3954" s="3"/>
      <c r="AR3954" s="3"/>
      <c r="AS3954" s="3"/>
      <c r="AT3954" s="3"/>
      <c r="AU3954" s="3"/>
      <c r="AV3954" s="3"/>
      <c r="AW3954" s="3"/>
    </row>
    <row r="3955" spans="38:49" ht="11.25" customHeight="1">
      <c r="AL3955" s="3"/>
      <c r="AM3955" s="3"/>
      <c r="AN3955" s="3"/>
      <c r="AO3955" s="3"/>
      <c r="AP3955" s="3"/>
      <c r="AQ3955" s="3"/>
      <c r="AR3955" s="3"/>
      <c r="AS3955" s="3"/>
      <c r="AT3955" s="3"/>
      <c r="AU3955" s="3"/>
      <c r="AV3955" s="3"/>
      <c r="AW3955" s="3"/>
    </row>
    <row r="3956" spans="38:49" ht="11.25" customHeight="1">
      <c r="AL3956" s="3"/>
      <c r="AM3956" s="3"/>
      <c r="AN3956" s="3"/>
      <c r="AO3956" s="3"/>
      <c r="AP3956" s="3"/>
      <c r="AQ3956" s="3"/>
      <c r="AR3956" s="3"/>
      <c r="AS3956" s="3"/>
      <c r="AT3956" s="3"/>
      <c r="AU3956" s="3"/>
      <c r="AV3956" s="3"/>
      <c r="AW3956" s="3"/>
    </row>
    <row r="3957" spans="38:49" ht="11.25" customHeight="1">
      <c r="AL3957" s="3"/>
      <c r="AM3957" s="3"/>
      <c r="AN3957" s="3"/>
      <c r="AO3957" s="3"/>
      <c r="AP3957" s="3"/>
      <c r="AQ3957" s="3"/>
      <c r="AR3957" s="3"/>
      <c r="AS3957" s="3"/>
      <c r="AT3957" s="3"/>
      <c r="AU3957" s="3"/>
      <c r="AV3957" s="3"/>
      <c r="AW3957" s="3"/>
    </row>
    <row r="3958" spans="38:49" ht="11.25" customHeight="1">
      <c r="AL3958" s="3"/>
      <c r="AM3958" s="3"/>
      <c r="AN3958" s="3"/>
      <c r="AO3958" s="3"/>
      <c r="AP3958" s="3"/>
      <c r="AQ3958" s="3"/>
      <c r="AR3958" s="3"/>
      <c r="AS3958" s="3"/>
      <c r="AT3958" s="3"/>
      <c r="AU3958" s="3"/>
      <c r="AV3958" s="3"/>
      <c r="AW3958" s="3"/>
    </row>
    <row r="3959" spans="38:49" ht="11.25" customHeight="1">
      <c r="AL3959" s="3"/>
      <c r="AM3959" s="3"/>
      <c r="AN3959" s="3"/>
      <c r="AO3959" s="3"/>
      <c r="AP3959" s="3"/>
      <c r="AQ3959" s="3"/>
      <c r="AR3959" s="3"/>
      <c r="AS3959" s="3"/>
      <c r="AT3959" s="3"/>
      <c r="AU3959" s="3"/>
      <c r="AV3959" s="3"/>
      <c r="AW3959" s="3"/>
    </row>
    <row r="3960" spans="38:49" ht="11.25" customHeight="1">
      <c r="AL3960" s="3"/>
      <c r="AM3960" s="3"/>
      <c r="AN3960" s="3"/>
      <c r="AO3960" s="3"/>
      <c r="AP3960" s="3"/>
      <c r="AQ3960" s="3"/>
      <c r="AR3960" s="3"/>
      <c r="AS3960" s="3"/>
      <c r="AT3960" s="3"/>
      <c r="AU3960" s="3"/>
      <c r="AV3960" s="3"/>
      <c r="AW3960" s="3"/>
    </row>
    <row r="3961" spans="38:49" ht="11.25" customHeight="1">
      <c r="AL3961" s="3"/>
      <c r="AM3961" s="3"/>
      <c r="AN3961" s="3"/>
      <c r="AO3961" s="3"/>
      <c r="AP3961" s="3"/>
      <c r="AQ3961" s="3"/>
      <c r="AR3961" s="3"/>
      <c r="AS3961" s="3"/>
      <c r="AT3961" s="3"/>
      <c r="AU3961" s="3"/>
      <c r="AV3961" s="3"/>
      <c r="AW3961" s="3"/>
    </row>
    <row r="3962" spans="38:49" ht="11.25" customHeight="1">
      <c r="AL3962" s="3"/>
      <c r="AM3962" s="3"/>
      <c r="AN3962" s="3"/>
      <c r="AO3962" s="3"/>
      <c r="AP3962" s="3"/>
      <c r="AQ3962" s="3"/>
      <c r="AR3962" s="3"/>
      <c r="AS3962" s="3"/>
      <c r="AT3962" s="3"/>
      <c r="AU3962" s="3"/>
      <c r="AV3962" s="3"/>
      <c r="AW3962" s="3"/>
    </row>
    <row r="3963" spans="38:49" ht="11.25" customHeight="1">
      <c r="AL3963" s="3"/>
      <c r="AM3963" s="3"/>
      <c r="AN3963" s="3"/>
      <c r="AO3963" s="3"/>
      <c r="AP3963" s="3"/>
      <c r="AQ3963" s="3"/>
      <c r="AR3963" s="3"/>
      <c r="AS3963" s="3"/>
      <c r="AT3963" s="3"/>
      <c r="AU3963" s="3"/>
      <c r="AV3963" s="3"/>
      <c r="AW3963" s="3"/>
    </row>
    <row r="3964" spans="38:49" ht="11.25" customHeight="1">
      <c r="AL3964" s="3"/>
      <c r="AM3964" s="3"/>
      <c r="AN3964" s="3"/>
      <c r="AO3964" s="3"/>
      <c r="AP3964" s="3"/>
      <c r="AQ3964" s="3"/>
      <c r="AR3964" s="3"/>
      <c r="AS3964" s="3"/>
      <c r="AT3964" s="3"/>
      <c r="AU3964" s="3"/>
      <c r="AV3964" s="3"/>
      <c r="AW3964" s="3"/>
    </row>
    <row r="3965" spans="38:49" ht="11.25" customHeight="1">
      <c r="AL3965" s="3"/>
      <c r="AM3965" s="3"/>
      <c r="AN3965" s="3"/>
      <c r="AO3965" s="3"/>
      <c r="AP3965" s="3"/>
      <c r="AQ3965" s="3"/>
      <c r="AR3965" s="3"/>
      <c r="AS3965" s="3"/>
      <c r="AT3965" s="3"/>
      <c r="AU3965" s="3"/>
      <c r="AV3965" s="3"/>
      <c r="AW3965" s="3"/>
    </row>
    <row r="3966" spans="38:49" ht="11.25" customHeight="1">
      <c r="AL3966" s="3"/>
      <c r="AM3966" s="3"/>
      <c r="AN3966" s="3"/>
      <c r="AO3966" s="3"/>
      <c r="AP3966" s="3"/>
      <c r="AQ3966" s="3"/>
      <c r="AR3966" s="3"/>
      <c r="AS3966" s="3"/>
      <c r="AT3966" s="3"/>
      <c r="AU3966" s="3"/>
      <c r="AV3966" s="3"/>
      <c r="AW3966" s="3"/>
    </row>
    <row r="3967" spans="38:49" ht="11.25" customHeight="1">
      <c r="AL3967" s="3"/>
      <c r="AM3967" s="3"/>
      <c r="AN3967" s="3"/>
      <c r="AO3967" s="3"/>
      <c r="AP3967" s="3"/>
      <c r="AQ3967" s="3"/>
      <c r="AR3967" s="3"/>
      <c r="AS3967" s="3"/>
      <c r="AT3967" s="3"/>
      <c r="AU3967" s="3"/>
      <c r="AV3967" s="3"/>
      <c r="AW3967" s="3"/>
    </row>
    <row r="3968" spans="38:49" ht="11.25" customHeight="1">
      <c r="AL3968" s="3"/>
      <c r="AM3968" s="3"/>
      <c r="AN3968" s="3"/>
      <c r="AO3968" s="3"/>
      <c r="AP3968" s="3"/>
      <c r="AQ3968" s="3"/>
      <c r="AR3968" s="3"/>
      <c r="AS3968" s="3"/>
      <c r="AT3968" s="3"/>
      <c r="AU3968" s="3"/>
      <c r="AV3968" s="3"/>
      <c r="AW3968" s="3"/>
    </row>
    <row r="3969" spans="38:49" ht="11.25" customHeight="1">
      <c r="AL3969" s="3"/>
      <c r="AM3969" s="3"/>
      <c r="AN3969" s="3"/>
      <c r="AO3969" s="3"/>
      <c r="AP3969" s="3"/>
      <c r="AQ3969" s="3"/>
      <c r="AR3969" s="3"/>
      <c r="AS3969" s="3"/>
      <c r="AT3969" s="3"/>
      <c r="AU3969" s="3"/>
      <c r="AV3969" s="3"/>
      <c r="AW3969" s="3"/>
    </row>
    <row r="3970" spans="38:49" ht="11.25" customHeight="1">
      <c r="AL3970" s="3"/>
      <c r="AM3970" s="3"/>
      <c r="AN3970" s="3"/>
      <c r="AO3970" s="3"/>
      <c r="AP3970" s="3"/>
      <c r="AQ3970" s="3"/>
      <c r="AR3970" s="3"/>
      <c r="AS3970" s="3"/>
      <c r="AT3970" s="3"/>
      <c r="AU3970" s="3"/>
      <c r="AV3970" s="3"/>
      <c r="AW3970" s="3"/>
    </row>
    <row r="3971" spans="38:49" ht="11.25" customHeight="1">
      <c r="AL3971" s="3"/>
      <c r="AM3971" s="3"/>
      <c r="AN3971" s="3"/>
      <c r="AO3971" s="3"/>
      <c r="AP3971" s="3"/>
      <c r="AQ3971" s="3"/>
      <c r="AR3971" s="3"/>
      <c r="AS3971" s="3"/>
      <c r="AT3971" s="3"/>
      <c r="AU3971" s="3"/>
      <c r="AV3971" s="3"/>
      <c r="AW3971" s="3"/>
    </row>
    <row r="3972" spans="38:49" ht="11.25" customHeight="1">
      <c r="AL3972" s="3"/>
      <c r="AM3972" s="3"/>
      <c r="AN3972" s="3"/>
      <c r="AO3972" s="3"/>
      <c r="AP3972" s="3"/>
      <c r="AQ3972" s="3"/>
      <c r="AR3972" s="3"/>
      <c r="AS3972" s="3"/>
      <c r="AT3972" s="3"/>
      <c r="AU3972" s="3"/>
      <c r="AV3972" s="3"/>
      <c r="AW3972" s="3"/>
    </row>
    <row r="3973" spans="38:49" ht="11.25" customHeight="1">
      <c r="AL3973" s="3"/>
      <c r="AM3973" s="3"/>
      <c r="AN3973" s="3"/>
      <c r="AO3973" s="3"/>
      <c r="AP3973" s="3"/>
      <c r="AQ3973" s="3"/>
      <c r="AR3973" s="3"/>
      <c r="AS3973" s="3"/>
      <c r="AT3973" s="3"/>
      <c r="AU3973" s="3"/>
      <c r="AV3973" s="3"/>
      <c r="AW3973" s="3"/>
    </row>
    <row r="3974" spans="38:49" ht="11.25" customHeight="1">
      <c r="AL3974" s="3"/>
      <c r="AM3974" s="3"/>
      <c r="AN3974" s="3"/>
      <c r="AO3974" s="3"/>
      <c r="AP3974" s="3"/>
      <c r="AQ3974" s="3"/>
      <c r="AR3974" s="3"/>
      <c r="AS3974" s="3"/>
      <c r="AT3974" s="3"/>
      <c r="AU3974" s="3"/>
      <c r="AV3974" s="3"/>
      <c r="AW3974" s="3"/>
    </row>
    <row r="3975" spans="38:49" ht="11.25" customHeight="1">
      <c r="AL3975" s="3"/>
      <c r="AM3975" s="3"/>
      <c r="AN3975" s="3"/>
      <c r="AO3975" s="3"/>
      <c r="AP3975" s="3"/>
      <c r="AQ3975" s="3"/>
      <c r="AR3975" s="3"/>
      <c r="AS3975" s="3"/>
      <c r="AT3975" s="3"/>
      <c r="AU3975" s="3"/>
      <c r="AV3975" s="3"/>
      <c r="AW3975" s="3"/>
    </row>
    <row r="3976" spans="38:49" ht="11.25" customHeight="1">
      <c r="AL3976" s="3"/>
      <c r="AM3976" s="3"/>
      <c r="AN3976" s="3"/>
      <c r="AO3976" s="3"/>
      <c r="AP3976" s="3"/>
      <c r="AQ3976" s="3"/>
      <c r="AR3976" s="3"/>
      <c r="AS3976" s="3"/>
      <c r="AT3976" s="3"/>
      <c r="AU3976" s="3"/>
      <c r="AV3976" s="3"/>
      <c r="AW3976" s="3"/>
    </row>
    <row r="3977" spans="38:49" ht="11.25" customHeight="1">
      <c r="AL3977" s="3"/>
      <c r="AM3977" s="3"/>
      <c r="AN3977" s="3"/>
      <c r="AO3977" s="3"/>
      <c r="AP3977" s="3"/>
      <c r="AQ3977" s="3"/>
      <c r="AR3977" s="3"/>
      <c r="AS3977" s="3"/>
      <c r="AT3977" s="3"/>
      <c r="AU3977" s="3"/>
      <c r="AV3977" s="3"/>
      <c r="AW3977" s="3"/>
    </row>
    <row r="3978" spans="38:49" ht="11.25" customHeight="1">
      <c r="AL3978" s="3"/>
      <c r="AM3978" s="3"/>
      <c r="AN3978" s="3"/>
      <c r="AO3978" s="3"/>
      <c r="AP3978" s="3"/>
      <c r="AQ3978" s="3"/>
      <c r="AR3978" s="3"/>
      <c r="AS3978" s="3"/>
      <c r="AT3978" s="3"/>
      <c r="AU3978" s="3"/>
      <c r="AV3978" s="3"/>
      <c r="AW3978" s="3"/>
    </row>
    <row r="3979" spans="38:49" ht="11.25" customHeight="1">
      <c r="AL3979" s="3"/>
      <c r="AM3979" s="3"/>
      <c r="AN3979" s="3"/>
      <c r="AO3979" s="3"/>
      <c r="AP3979" s="3"/>
      <c r="AQ3979" s="3"/>
      <c r="AR3979" s="3"/>
      <c r="AS3979" s="3"/>
      <c r="AT3979" s="3"/>
      <c r="AU3979" s="3"/>
      <c r="AV3979" s="3"/>
      <c r="AW3979" s="3"/>
    </row>
    <row r="3980" spans="38:49" ht="11.25" customHeight="1">
      <c r="AL3980" s="3"/>
      <c r="AM3980" s="3"/>
      <c r="AN3980" s="3"/>
      <c r="AO3980" s="3"/>
      <c r="AP3980" s="3"/>
      <c r="AQ3980" s="3"/>
      <c r="AR3980" s="3"/>
      <c r="AS3980" s="3"/>
      <c r="AT3980" s="3"/>
      <c r="AU3980" s="3"/>
      <c r="AV3980" s="3"/>
      <c r="AW3980" s="3"/>
    </row>
    <row r="3981" spans="38:49" ht="11.25" customHeight="1">
      <c r="AL3981" s="3"/>
      <c r="AM3981" s="3"/>
      <c r="AN3981" s="3"/>
      <c r="AO3981" s="3"/>
      <c r="AP3981" s="3"/>
      <c r="AQ3981" s="3"/>
      <c r="AR3981" s="3"/>
      <c r="AS3981" s="3"/>
      <c r="AT3981" s="3"/>
      <c r="AU3981" s="3"/>
      <c r="AV3981" s="3"/>
      <c r="AW3981" s="3"/>
    </row>
    <row r="3982" spans="38:49" ht="11.25" customHeight="1">
      <c r="AL3982" s="3"/>
      <c r="AM3982" s="3"/>
      <c r="AN3982" s="3"/>
      <c r="AO3982" s="3"/>
      <c r="AP3982" s="3"/>
      <c r="AQ3982" s="3"/>
      <c r="AR3982" s="3"/>
      <c r="AS3982" s="3"/>
      <c r="AT3982" s="3"/>
      <c r="AU3982" s="3"/>
      <c r="AV3982" s="3"/>
      <c r="AW3982" s="3"/>
    </row>
    <row r="3983" spans="38:49" ht="11.25" customHeight="1">
      <c r="AL3983" s="3"/>
      <c r="AM3983" s="3"/>
      <c r="AN3983" s="3"/>
      <c r="AO3983" s="3"/>
      <c r="AP3983" s="3"/>
      <c r="AQ3983" s="3"/>
      <c r="AR3983" s="3"/>
      <c r="AS3983" s="3"/>
      <c r="AT3983" s="3"/>
      <c r="AU3983" s="3"/>
      <c r="AV3983" s="3"/>
      <c r="AW3983" s="3"/>
    </row>
    <row r="3984" spans="38:49" ht="11.25" customHeight="1">
      <c r="AL3984" s="3"/>
      <c r="AM3984" s="3"/>
      <c r="AN3984" s="3"/>
      <c r="AO3984" s="3"/>
      <c r="AP3984" s="3"/>
      <c r="AQ3984" s="3"/>
      <c r="AR3984" s="3"/>
      <c r="AS3984" s="3"/>
      <c r="AT3984" s="3"/>
      <c r="AU3984" s="3"/>
      <c r="AV3984" s="3"/>
      <c r="AW3984" s="3"/>
    </row>
    <row r="3985" spans="38:49" ht="11.25" customHeight="1">
      <c r="AL3985" s="3"/>
      <c r="AM3985" s="3"/>
      <c r="AN3985" s="3"/>
      <c r="AO3985" s="3"/>
      <c r="AP3985" s="3"/>
      <c r="AQ3985" s="3"/>
      <c r="AR3985" s="3"/>
      <c r="AS3985" s="3"/>
      <c r="AT3985" s="3"/>
      <c r="AU3985" s="3"/>
      <c r="AV3985" s="3"/>
      <c r="AW3985" s="3"/>
    </row>
    <row r="3986" spans="38:49" ht="11.25" customHeight="1">
      <c r="AL3986" s="3"/>
      <c r="AM3986" s="3"/>
      <c r="AN3986" s="3"/>
      <c r="AO3986" s="3"/>
      <c r="AP3986" s="3"/>
      <c r="AQ3986" s="3"/>
      <c r="AR3986" s="3"/>
      <c r="AS3986" s="3"/>
      <c r="AT3986" s="3"/>
      <c r="AU3986" s="3"/>
      <c r="AV3986" s="3"/>
      <c r="AW3986" s="3"/>
    </row>
    <row r="3987" spans="38:49" ht="11.25" customHeight="1">
      <c r="AL3987" s="3"/>
      <c r="AM3987" s="3"/>
      <c r="AN3987" s="3"/>
      <c r="AO3987" s="3"/>
      <c r="AP3987" s="3"/>
      <c r="AQ3987" s="3"/>
      <c r="AR3987" s="3"/>
      <c r="AS3987" s="3"/>
      <c r="AT3987" s="3"/>
      <c r="AU3987" s="3"/>
      <c r="AV3987" s="3"/>
      <c r="AW3987" s="3"/>
    </row>
    <row r="3988" spans="38:49" ht="11.25" customHeight="1">
      <c r="AL3988" s="3"/>
      <c r="AM3988" s="3"/>
      <c r="AN3988" s="3"/>
      <c r="AO3988" s="3"/>
      <c r="AP3988" s="3"/>
      <c r="AQ3988" s="3"/>
      <c r="AR3988" s="3"/>
      <c r="AS3988" s="3"/>
      <c r="AT3988" s="3"/>
      <c r="AU3988" s="3"/>
      <c r="AV3988" s="3"/>
      <c r="AW3988" s="3"/>
    </row>
    <row r="3989" spans="38:49" ht="11.25" customHeight="1">
      <c r="AL3989" s="3"/>
      <c r="AM3989" s="3"/>
      <c r="AN3989" s="3"/>
      <c r="AO3989" s="3"/>
      <c r="AP3989" s="3"/>
      <c r="AQ3989" s="3"/>
      <c r="AR3989" s="3"/>
      <c r="AS3989" s="3"/>
      <c r="AT3989" s="3"/>
      <c r="AU3989" s="3"/>
      <c r="AV3989" s="3"/>
      <c r="AW3989" s="3"/>
    </row>
    <row r="3990" spans="38:49" ht="11.25" customHeight="1">
      <c r="AL3990" s="3"/>
      <c r="AM3990" s="3"/>
      <c r="AN3990" s="3"/>
      <c r="AO3990" s="3"/>
      <c r="AP3990" s="3"/>
      <c r="AQ3990" s="3"/>
      <c r="AR3990" s="3"/>
      <c r="AS3990" s="3"/>
      <c r="AT3990" s="3"/>
      <c r="AU3990" s="3"/>
      <c r="AV3990" s="3"/>
      <c r="AW3990" s="3"/>
    </row>
    <row r="3991" spans="38:49" ht="11.25" customHeight="1">
      <c r="AL3991" s="3"/>
      <c r="AM3991" s="3"/>
      <c r="AN3991" s="3"/>
      <c r="AO3991" s="3"/>
      <c r="AP3991" s="3"/>
      <c r="AQ3991" s="3"/>
      <c r="AR3991" s="3"/>
      <c r="AS3991" s="3"/>
      <c r="AT3991" s="3"/>
      <c r="AU3991" s="3"/>
      <c r="AV3991" s="3"/>
      <c r="AW3991" s="3"/>
    </row>
    <row r="3992" spans="38:49" ht="11.25" customHeight="1">
      <c r="AL3992" s="3"/>
      <c r="AM3992" s="3"/>
      <c r="AN3992" s="3"/>
      <c r="AO3992" s="3"/>
      <c r="AP3992" s="3"/>
      <c r="AQ3992" s="3"/>
      <c r="AR3992" s="3"/>
      <c r="AS3992" s="3"/>
      <c r="AT3992" s="3"/>
      <c r="AU3992" s="3"/>
      <c r="AV3992" s="3"/>
      <c r="AW3992" s="3"/>
    </row>
    <row r="3993" spans="38:49" ht="11.25" customHeight="1">
      <c r="AL3993" s="3"/>
      <c r="AM3993" s="3"/>
      <c r="AN3993" s="3"/>
      <c r="AO3993" s="3"/>
      <c r="AP3993" s="3"/>
      <c r="AQ3993" s="3"/>
      <c r="AR3993" s="3"/>
      <c r="AS3993" s="3"/>
      <c r="AT3993" s="3"/>
      <c r="AU3993" s="3"/>
      <c r="AV3993" s="3"/>
      <c r="AW3993" s="3"/>
    </row>
    <row r="3994" spans="38:49" ht="11.25" customHeight="1">
      <c r="AL3994" s="3"/>
      <c r="AM3994" s="3"/>
      <c r="AN3994" s="3"/>
      <c r="AO3994" s="3"/>
      <c r="AP3994" s="3"/>
      <c r="AQ3994" s="3"/>
      <c r="AR3994" s="3"/>
      <c r="AS3994" s="3"/>
      <c r="AT3994" s="3"/>
      <c r="AU3994" s="3"/>
      <c r="AV3994" s="3"/>
      <c r="AW3994" s="3"/>
    </row>
    <row r="3995" spans="38:49" ht="11.25" customHeight="1">
      <c r="AL3995" s="3"/>
      <c r="AM3995" s="3"/>
      <c r="AN3995" s="3"/>
      <c r="AO3995" s="3"/>
      <c r="AP3995" s="3"/>
      <c r="AQ3995" s="3"/>
      <c r="AR3995" s="3"/>
      <c r="AS3995" s="3"/>
      <c r="AT3995" s="3"/>
      <c r="AU3995" s="3"/>
      <c r="AV3995" s="3"/>
      <c r="AW3995" s="3"/>
    </row>
    <row r="3996" spans="38:49" ht="11.25" customHeight="1">
      <c r="AL3996" s="3"/>
      <c r="AM3996" s="3"/>
      <c r="AN3996" s="3"/>
      <c r="AO3996" s="3"/>
      <c r="AP3996" s="3"/>
      <c r="AQ3996" s="3"/>
      <c r="AR3996" s="3"/>
      <c r="AS3996" s="3"/>
      <c r="AT3996" s="3"/>
      <c r="AU3996" s="3"/>
      <c r="AV3996" s="3"/>
      <c r="AW3996" s="3"/>
    </row>
    <row r="3997" spans="38:49" ht="11.25" customHeight="1">
      <c r="AL3997" s="3"/>
      <c r="AM3997" s="3"/>
      <c r="AN3997" s="3"/>
      <c r="AO3997" s="3"/>
      <c r="AP3997" s="3"/>
      <c r="AQ3997" s="3"/>
      <c r="AR3997" s="3"/>
      <c r="AS3997" s="3"/>
      <c r="AT3997" s="3"/>
      <c r="AU3997" s="3"/>
      <c r="AV3997" s="3"/>
      <c r="AW3997" s="3"/>
    </row>
    <row r="3998" spans="38:49" ht="11.25" customHeight="1">
      <c r="AL3998" s="3"/>
      <c r="AM3998" s="3"/>
      <c r="AN3998" s="3"/>
      <c r="AO3998" s="3"/>
      <c r="AP3998" s="3"/>
      <c r="AQ3998" s="3"/>
      <c r="AR3998" s="3"/>
      <c r="AS3998" s="3"/>
      <c r="AT3998" s="3"/>
      <c r="AU3998" s="3"/>
      <c r="AV3998" s="3"/>
      <c r="AW3998" s="3"/>
    </row>
    <row r="3999" spans="38:49" ht="11.25" customHeight="1">
      <c r="AL3999" s="3"/>
      <c r="AM3999" s="3"/>
      <c r="AN3999" s="3"/>
      <c r="AO3999" s="3"/>
      <c r="AP3999" s="3"/>
      <c r="AQ3999" s="3"/>
      <c r="AR3999" s="3"/>
      <c r="AS3999" s="3"/>
      <c r="AT3999" s="3"/>
      <c r="AU3999" s="3"/>
      <c r="AV3999" s="3"/>
      <c r="AW3999" s="3"/>
    </row>
    <row r="4000" spans="38:49" ht="11.25" customHeight="1">
      <c r="AL4000" s="3"/>
      <c r="AM4000" s="3"/>
      <c r="AN4000" s="3"/>
      <c r="AO4000" s="3"/>
      <c r="AP4000" s="3"/>
      <c r="AQ4000" s="3"/>
      <c r="AR4000" s="3"/>
      <c r="AS4000" s="3"/>
      <c r="AT4000" s="3"/>
      <c r="AU4000" s="3"/>
      <c r="AV4000" s="3"/>
      <c r="AW4000" s="3"/>
    </row>
    <row r="4001" spans="38:49" ht="11.25" customHeight="1">
      <c r="AL4001" s="3"/>
      <c r="AM4001" s="3"/>
      <c r="AN4001" s="3"/>
      <c r="AO4001" s="3"/>
      <c r="AP4001" s="3"/>
      <c r="AQ4001" s="3"/>
      <c r="AR4001" s="3"/>
      <c r="AS4001" s="3"/>
      <c r="AT4001" s="3"/>
      <c r="AU4001" s="3"/>
      <c r="AV4001" s="3"/>
      <c r="AW4001" s="3"/>
    </row>
    <row r="4002" spans="38:49" ht="11.25" customHeight="1">
      <c r="AL4002" s="3"/>
      <c r="AM4002" s="3"/>
      <c r="AN4002" s="3"/>
      <c r="AO4002" s="3"/>
      <c r="AP4002" s="3"/>
      <c r="AQ4002" s="3"/>
      <c r="AR4002" s="3"/>
      <c r="AS4002" s="3"/>
      <c r="AT4002" s="3"/>
      <c r="AU4002" s="3"/>
      <c r="AV4002" s="3"/>
      <c r="AW4002" s="3"/>
    </row>
    <row r="4003" spans="38:49" ht="11.25" customHeight="1">
      <c r="AL4003" s="3"/>
      <c r="AM4003" s="3"/>
      <c r="AN4003" s="3"/>
      <c r="AO4003" s="3"/>
      <c r="AP4003" s="3"/>
      <c r="AQ4003" s="3"/>
      <c r="AR4003" s="3"/>
      <c r="AS4003" s="3"/>
      <c r="AT4003" s="3"/>
      <c r="AU4003" s="3"/>
      <c r="AV4003" s="3"/>
      <c r="AW4003" s="3"/>
    </row>
    <row r="4004" spans="38:49" ht="11.25" customHeight="1">
      <c r="AL4004" s="3"/>
      <c r="AM4004" s="3"/>
      <c r="AN4004" s="3"/>
      <c r="AO4004" s="3"/>
      <c r="AP4004" s="3"/>
      <c r="AQ4004" s="3"/>
      <c r="AR4004" s="3"/>
      <c r="AS4004" s="3"/>
      <c r="AT4004" s="3"/>
      <c r="AU4004" s="3"/>
      <c r="AV4004" s="3"/>
      <c r="AW4004" s="3"/>
    </row>
    <row r="4005" spans="38:49" ht="11.25" customHeight="1">
      <c r="AL4005" s="3"/>
      <c r="AM4005" s="3"/>
      <c r="AN4005" s="3"/>
      <c r="AO4005" s="3"/>
      <c r="AP4005" s="3"/>
      <c r="AQ4005" s="3"/>
      <c r="AR4005" s="3"/>
      <c r="AS4005" s="3"/>
      <c r="AT4005" s="3"/>
      <c r="AU4005" s="3"/>
      <c r="AV4005" s="3"/>
      <c r="AW4005" s="3"/>
    </row>
    <row r="4006" spans="38:49" ht="11.25" customHeight="1">
      <c r="AL4006" s="3"/>
      <c r="AM4006" s="3"/>
      <c r="AN4006" s="3"/>
      <c r="AO4006" s="3"/>
      <c r="AP4006" s="3"/>
      <c r="AQ4006" s="3"/>
      <c r="AR4006" s="3"/>
      <c r="AS4006" s="3"/>
      <c r="AT4006" s="3"/>
      <c r="AU4006" s="3"/>
      <c r="AV4006" s="3"/>
      <c r="AW4006" s="3"/>
    </row>
    <row r="4007" spans="38:49" ht="11.25" customHeight="1">
      <c r="AL4007" s="3"/>
      <c r="AM4007" s="3"/>
      <c r="AN4007" s="3"/>
      <c r="AO4007" s="3"/>
      <c r="AP4007" s="3"/>
      <c r="AQ4007" s="3"/>
      <c r="AR4007" s="3"/>
      <c r="AS4007" s="3"/>
      <c r="AT4007" s="3"/>
      <c r="AU4007" s="3"/>
      <c r="AV4007" s="3"/>
      <c r="AW4007" s="3"/>
    </row>
    <row r="4008" spans="38:49" ht="11.25" customHeight="1">
      <c r="AL4008" s="3"/>
      <c r="AM4008" s="3"/>
      <c r="AN4008" s="3"/>
      <c r="AO4008" s="3"/>
      <c r="AP4008" s="3"/>
      <c r="AQ4008" s="3"/>
      <c r="AR4008" s="3"/>
      <c r="AS4008" s="3"/>
      <c r="AT4008" s="3"/>
      <c r="AU4008" s="3"/>
      <c r="AV4008" s="3"/>
      <c r="AW4008" s="3"/>
    </row>
    <row r="4009" spans="38:49" ht="11.25" customHeight="1">
      <c r="AL4009" s="3"/>
      <c r="AM4009" s="3"/>
      <c r="AN4009" s="3"/>
      <c r="AO4009" s="3"/>
      <c r="AP4009" s="3"/>
      <c r="AQ4009" s="3"/>
      <c r="AR4009" s="3"/>
      <c r="AS4009" s="3"/>
      <c r="AT4009" s="3"/>
      <c r="AU4009" s="3"/>
      <c r="AV4009" s="3"/>
      <c r="AW4009" s="3"/>
    </row>
    <row r="4010" spans="38:49" ht="11.25" customHeight="1">
      <c r="AL4010" s="3"/>
      <c r="AM4010" s="3"/>
      <c r="AN4010" s="3"/>
      <c r="AO4010" s="3"/>
      <c r="AP4010" s="3"/>
      <c r="AQ4010" s="3"/>
      <c r="AR4010" s="3"/>
      <c r="AS4010" s="3"/>
      <c r="AT4010" s="3"/>
      <c r="AU4010" s="3"/>
      <c r="AV4010" s="3"/>
      <c r="AW4010" s="3"/>
    </row>
    <row r="4011" spans="38:49" ht="11.25" customHeight="1">
      <c r="AL4011" s="3"/>
      <c r="AM4011" s="3"/>
      <c r="AN4011" s="3"/>
      <c r="AO4011" s="3"/>
      <c r="AP4011" s="3"/>
      <c r="AQ4011" s="3"/>
      <c r="AR4011" s="3"/>
      <c r="AS4011" s="3"/>
      <c r="AT4011" s="3"/>
      <c r="AU4011" s="3"/>
      <c r="AV4011" s="3"/>
      <c r="AW4011" s="3"/>
    </row>
    <row r="4012" spans="38:49" ht="11.25" customHeight="1">
      <c r="AL4012" s="3"/>
      <c r="AM4012" s="3"/>
      <c r="AN4012" s="3"/>
      <c r="AO4012" s="3"/>
      <c r="AP4012" s="3"/>
      <c r="AQ4012" s="3"/>
      <c r="AR4012" s="3"/>
      <c r="AS4012" s="3"/>
      <c r="AT4012" s="3"/>
      <c r="AU4012" s="3"/>
      <c r="AV4012" s="3"/>
      <c r="AW4012" s="3"/>
    </row>
    <row r="4013" spans="38:49" ht="11.25" customHeight="1">
      <c r="AL4013" s="3"/>
      <c r="AM4013" s="3"/>
      <c r="AN4013" s="3"/>
      <c r="AO4013" s="3"/>
      <c r="AP4013" s="3"/>
      <c r="AQ4013" s="3"/>
      <c r="AR4013" s="3"/>
      <c r="AS4013" s="3"/>
      <c r="AT4013" s="3"/>
      <c r="AU4013" s="3"/>
      <c r="AV4013" s="3"/>
      <c r="AW4013" s="3"/>
    </row>
    <row r="4014" spans="38:49" ht="11.25" customHeight="1">
      <c r="AL4014" s="3"/>
      <c r="AM4014" s="3"/>
      <c r="AN4014" s="3"/>
      <c r="AO4014" s="3"/>
      <c r="AP4014" s="3"/>
      <c r="AQ4014" s="3"/>
      <c r="AR4014" s="3"/>
      <c r="AS4014" s="3"/>
      <c r="AT4014" s="3"/>
      <c r="AU4014" s="3"/>
      <c r="AV4014" s="3"/>
      <c r="AW4014" s="3"/>
    </row>
    <row r="4015" spans="38:49" ht="11.25" customHeight="1">
      <c r="AL4015" s="3"/>
      <c r="AM4015" s="3"/>
      <c r="AN4015" s="3"/>
      <c r="AO4015" s="3"/>
      <c r="AP4015" s="3"/>
      <c r="AQ4015" s="3"/>
      <c r="AR4015" s="3"/>
      <c r="AS4015" s="3"/>
      <c r="AT4015" s="3"/>
      <c r="AU4015" s="3"/>
      <c r="AV4015" s="3"/>
      <c r="AW4015" s="3"/>
    </row>
    <row r="4016" spans="38:49" ht="11.25" customHeight="1">
      <c r="AL4016" s="3"/>
      <c r="AM4016" s="3"/>
      <c r="AN4016" s="3"/>
      <c r="AO4016" s="3"/>
      <c r="AP4016" s="3"/>
      <c r="AQ4016" s="3"/>
      <c r="AR4016" s="3"/>
      <c r="AS4016" s="3"/>
      <c r="AT4016" s="3"/>
      <c r="AU4016" s="3"/>
      <c r="AV4016" s="3"/>
      <c r="AW4016" s="3"/>
    </row>
    <row r="4017" spans="38:49" ht="11.25" customHeight="1">
      <c r="AL4017" s="3"/>
      <c r="AM4017" s="3"/>
      <c r="AN4017" s="3"/>
      <c r="AO4017" s="3"/>
      <c r="AP4017" s="3"/>
      <c r="AQ4017" s="3"/>
      <c r="AR4017" s="3"/>
      <c r="AS4017" s="3"/>
      <c r="AT4017" s="3"/>
      <c r="AU4017" s="3"/>
      <c r="AV4017" s="3"/>
      <c r="AW4017" s="3"/>
    </row>
    <row r="4018" spans="38:49" ht="11.25" customHeight="1">
      <c r="AL4018" s="3"/>
      <c r="AM4018" s="3"/>
      <c r="AN4018" s="3"/>
      <c r="AO4018" s="3"/>
      <c r="AP4018" s="3"/>
      <c r="AQ4018" s="3"/>
      <c r="AR4018" s="3"/>
      <c r="AS4018" s="3"/>
      <c r="AT4018" s="3"/>
      <c r="AU4018" s="3"/>
      <c r="AV4018" s="3"/>
      <c r="AW4018" s="3"/>
    </row>
    <row r="4019" spans="38:49" ht="11.25" customHeight="1">
      <c r="AL4019" s="3"/>
      <c r="AM4019" s="3"/>
      <c r="AN4019" s="3"/>
      <c r="AO4019" s="3"/>
      <c r="AP4019" s="3"/>
      <c r="AQ4019" s="3"/>
      <c r="AR4019" s="3"/>
      <c r="AS4019" s="3"/>
      <c r="AT4019" s="3"/>
      <c r="AU4019" s="3"/>
      <c r="AV4019" s="3"/>
      <c r="AW4019" s="3"/>
    </row>
    <row r="4020" spans="38:49" ht="11.25" customHeight="1">
      <c r="AL4020" s="3"/>
      <c r="AM4020" s="3"/>
      <c r="AN4020" s="3"/>
      <c r="AO4020" s="3"/>
      <c r="AP4020" s="3"/>
      <c r="AQ4020" s="3"/>
      <c r="AR4020" s="3"/>
      <c r="AS4020" s="3"/>
      <c r="AT4020" s="3"/>
      <c r="AU4020" s="3"/>
      <c r="AV4020" s="3"/>
      <c r="AW4020" s="3"/>
    </row>
    <row r="4021" spans="38:49" ht="11.25" customHeight="1">
      <c r="AL4021" s="3"/>
      <c r="AM4021" s="3"/>
      <c r="AN4021" s="3"/>
      <c r="AO4021" s="3"/>
      <c r="AP4021" s="3"/>
      <c r="AQ4021" s="3"/>
      <c r="AR4021" s="3"/>
      <c r="AS4021" s="3"/>
      <c r="AT4021" s="3"/>
      <c r="AU4021" s="3"/>
      <c r="AV4021" s="3"/>
      <c r="AW4021" s="3"/>
    </row>
    <row r="4022" spans="38:49" ht="11.25" customHeight="1">
      <c r="AL4022" s="3"/>
      <c r="AM4022" s="3"/>
      <c r="AN4022" s="3"/>
      <c r="AO4022" s="3"/>
      <c r="AP4022" s="3"/>
      <c r="AQ4022" s="3"/>
      <c r="AR4022" s="3"/>
      <c r="AS4022" s="3"/>
      <c r="AT4022" s="3"/>
      <c r="AU4022" s="3"/>
      <c r="AV4022" s="3"/>
      <c r="AW4022" s="3"/>
    </row>
    <row r="4023" spans="38:49" ht="11.25" customHeight="1">
      <c r="AL4023" s="3"/>
      <c r="AM4023" s="3"/>
      <c r="AN4023" s="3"/>
      <c r="AO4023" s="3"/>
      <c r="AP4023" s="3"/>
      <c r="AQ4023" s="3"/>
      <c r="AR4023" s="3"/>
      <c r="AS4023" s="3"/>
      <c r="AT4023" s="3"/>
      <c r="AU4023" s="3"/>
      <c r="AV4023" s="3"/>
      <c r="AW4023" s="3"/>
    </row>
    <row r="4024" spans="38:49" ht="11.25" customHeight="1">
      <c r="AL4024" s="3"/>
      <c r="AM4024" s="3"/>
      <c r="AN4024" s="3"/>
      <c r="AO4024" s="3"/>
      <c r="AP4024" s="3"/>
      <c r="AQ4024" s="3"/>
      <c r="AR4024" s="3"/>
      <c r="AS4024" s="3"/>
      <c r="AT4024" s="3"/>
      <c r="AU4024" s="3"/>
      <c r="AV4024" s="3"/>
      <c r="AW4024" s="3"/>
    </row>
    <row r="4025" spans="38:49" ht="11.25" customHeight="1">
      <c r="AL4025" s="3"/>
      <c r="AM4025" s="3"/>
      <c r="AN4025" s="3"/>
      <c r="AO4025" s="3"/>
      <c r="AP4025" s="3"/>
      <c r="AQ4025" s="3"/>
      <c r="AR4025" s="3"/>
      <c r="AS4025" s="3"/>
      <c r="AT4025" s="3"/>
      <c r="AU4025" s="3"/>
      <c r="AV4025" s="3"/>
      <c r="AW4025" s="3"/>
    </row>
    <row r="4026" spans="38:49" ht="11.25" customHeight="1">
      <c r="AL4026" s="3"/>
      <c r="AM4026" s="3"/>
      <c r="AN4026" s="3"/>
      <c r="AO4026" s="3"/>
      <c r="AP4026" s="3"/>
      <c r="AQ4026" s="3"/>
      <c r="AR4026" s="3"/>
      <c r="AS4026" s="3"/>
      <c r="AT4026" s="3"/>
      <c r="AU4026" s="3"/>
      <c r="AV4026" s="3"/>
      <c r="AW4026" s="3"/>
    </row>
    <row r="4027" spans="38:49" ht="11.25" customHeight="1">
      <c r="AL4027" s="3"/>
      <c r="AM4027" s="3"/>
      <c r="AN4027" s="3"/>
      <c r="AO4027" s="3"/>
      <c r="AP4027" s="3"/>
      <c r="AQ4027" s="3"/>
      <c r="AR4027" s="3"/>
      <c r="AS4027" s="3"/>
      <c r="AT4027" s="3"/>
      <c r="AU4027" s="3"/>
      <c r="AV4027" s="3"/>
      <c r="AW4027" s="3"/>
    </row>
    <row r="4028" spans="38:49" ht="11.25" customHeight="1">
      <c r="AL4028" s="3"/>
      <c r="AM4028" s="3"/>
      <c r="AN4028" s="3"/>
      <c r="AO4028" s="3"/>
      <c r="AP4028" s="3"/>
      <c r="AQ4028" s="3"/>
      <c r="AR4028" s="3"/>
      <c r="AS4028" s="3"/>
      <c r="AT4028" s="3"/>
      <c r="AU4028" s="3"/>
      <c r="AV4028" s="3"/>
      <c r="AW4028" s="3"/>
    </row>
    <row r="4029" spans="38:49" ht="11.25" customHeight="1">
      <c r="AL4029" s="3"/>
      <c r="AM4029" s="3"/>
      <c r="AN4029" s="3"/>
      <c r="AO4029" s="3"/>
      <c r="AP4029" s="3"/>
      <c r="AQ4029" s="3"/>
      <c r="AR4029" s="3"/>
      <c r="AS4029" s="3"/>
      <c r="AT4029" s="3"/>
      <c r="AU4029" s="3"/>
      <c r="AV4029" s="3"/>
      <c r="AW4029" s="3"/>
    </row>
    <row r="4030" spans="38:49" ht="11.25" customHeight="1">
      <c r="AL4030" s="3"/>
      <c r="AM4030" s="3"/>
      <c r="AN4030" s="3"/>
      <c r="AO4030" s="3"/>
      <c r="AP4030" s="3"/>
      <c r="AQ4030" s="3"/>
      <c r="AR4030" s="3"/>
      <c r="AS4030" s="3"/>
      <c r="AT4030" s="3"/>
      <c r="AU4030" s="3"/>
      <c r="AV4030" s="3"/>
      <c r="AW4030" s="3"/>
    </row>
    <row r="4031" spans="38:49" ht="11.25" customHeight="1">
      <c r="AL4031" s="3"/>
      <c r="AM4031" s="3"/>
      <c r="AN4031" s="3"/>
      <c r="AO4031" s="3"/>
      <c r="AP4031" s="3"/>
      <c r="AQ4031" s="3"/>
      <c r="AR4031" s="3"/>
      <c r="AS4031" s="3"/>
      <c r="AT4031" s="3"/>
      <c r="AU4031" s="3"/>
      <c r="AV4031" s="3"/>
      <c r="AW4031" s="3"/>
    </row>
    <row r="4032" spans="38:49" ht="11.25" customHeight="1">
      <c r="AL4032" s="3"/>
      <c r="AM4032" s="3"/>
      <c r="AN4032" s="3"/>
      <c r="AO4032" s="3"/>
      <c r="AP4032" s="3"/>
      <c r="AQ4032" s="3"/>
      <c r="AR4032" s="3"/>
      <c r="AS4032" s="3"/>
      <c r="AT4032" s="3"/>
      <c r="AU4032" s="3"/>
      <c r="AV4032" s="3"/>
      <c r="AW4032" s="3"/>
    </row>
    <row r="4033" spans="38:49" ht="11.25" customHeight="1">
      <c r="AL4033" s="3"/>
      <c r="AM4033" s="3"/>
      <c r="AN4033" s="3"/>
      <c r="AO4033" s="3"/>
      <c r="AP4033" s="3"/>
      <c r="AQ4033" s="3"/>
      <c r="AR4033" s="3"/>
      <c r="AS4033" s="3"/>
      <c r="AT4033" s="3"/>
      <c r="AU4033" s="3"/>
      <c r="AV4033" s="3"/>
      <c r="AW4033" s="3"/>
    </row>
    <row r="4034" spans="38:49" ht="11.25" customHeight="1">
      <c r="AL4034" s="3"/>
      <c r="AM4034" s="3"/>
      <c r="AN4034" s="3"/>
      <c r="AO4034" s="3"/>
      <c r="AP4034" s="3"/>
      <c r="AQ4034" s="3"/>
      <c r="AR4034" s="3"/>
      <c r="AS4034" s="3"/>
      <c r="AT4034" s="3"/>
      <c r="AU4034" s="3"/>
      <c r="AV4034" s="3"/>
      <c r="AW4034" s="3"/>
    </row>
    <row r="4035" spans="38:49" ht="11.25" customHeight="1">
      <c r="AL4035" s="3"/>
      <c r="AM4035" s="3"/>
      <c r="AN4035" s="3"/>
      <c r="AO4035" s="3"/>
      <c r="AP4035" s="3"/>
      <c r="AQ4035" s="3"/>
      <c r="AR4035" s="3"/>
      <c r="AS4035" s="3"/>
      <c r="AT4035" s="3"/>
      <c r="AU4035" s="3"/>
      <c r="AV4035" s="3"/>
      <c r="AW4035" s="3"/>
    </row>
    <row r="4036" spans="38:49" ht="11.25" customHeight="1">
      <c r="AL4036" s="3"/>
      <c r="AM4036" s="3"/>
      <c r="AN4036" s="3"/>
      <c r="AO4036" s="3"/>
      <c r="AP4036" s="3"/>
      <c r="AQ4036" s="3"/>
      <c r="AR4036" s="3"/>
      <c r="AS4036" s="3"/>
      <c r="AT4036" s="3"/>
      <c r="AU4036" s="3"/>
      <c r="AV4036" s="3"/>
      <c r="AW4036" s="3"/>
    </row>
    <row r="4037" spans="38:49" ht="11.25" customHeight="1">
      <c r="AL4037" s="3"/>
      <c r="AM4037" s="3"/>
      <c r="AN4037" s="3"/>
      <c r="AO4037" s="3"/>
      <c r="AP4037" s="3"/>
      <c r="AQ4037" s="3"/>
      <c r="AR4037" s="3"/>
      <c r="AS4037" s="3"/>
      <c r="AT4037" s="3"/>
      <c r="AU4037" s="3"/>
      <c r="AV4037" s="3"/>
      <c r="AW4037" s="3"/>
    </row>
    <row r="4038" spans="38:49" ht="11.25" customHeight="1">
      <c r="AL4038" s="3"/>
      <c r="AM4038" s="3"/>
      <c r="AN4038" s="3"/>
      <c r="AO4038" s="3"/>
      <c r="AP4038" s="3"/>
      <c r="AQ4038" s="3"/>
      <c r="AR4038" s="3"/>
      <c r="AS4038" s="3"/>
      <c r="AT4038" s="3"/>
      <c r="AU4038" s="3"/>
      <c r="AV4038" s="3"/>
      <c r="AW4038" s="3"/>
    </row>
    <row r="4039" spans="38:49" ht="11.25" customHeight="1">
      <c r="AL4039" s="3"/>
      <c r="AM4039" s="3"/>
      <c r="AN4039" s="3"/>
      <c r="AO4039" s="3"/>
      <c r="AP4039" s="3"/>
      <c r="AQ4039" s="3"/>
      <c r="AR4039" s="3"/>
      <c r="AS4039" s="3"/>
      <c r="AT4039" s="3"/>
      <c r="AU4039" s="3"/>
      <c r="AV4039" s="3"/>
      <c r="AW4039" s="3"/>
    </row>
    <row r="4040" spans="38:49" ht="11.25" customHeight="1">
      <c r="AL4040" s="3"/>
      <c r="AM4040" s="3"/>
      <c r="AN4040" s="3"/>
      <c r="AO4040" s="3"/>
      <c r="AP4040" s="3"/>
      <c r="AQ4040" s="3"/>
      <c r="AR4040" s="3"/>
      <c r="AS4040" s="3"/>
      <c r="AT4040" s="3"/>
      <c r="AU4040" s="3"/>
      <c r="AV4040" s="3"/>
      <c r="AW4040" s="3"/>
    </row>
    <row r="4041" spans="38:49" ht="11.25" customHeight="1">
      <c r="AL4041" s="3"/>
      <c r="AM4041" s="3"/>
      <c r="AN4041" s="3"/>
      <c r="AO4041" s="3"/>
      <c r="AP4041" s="3"/>
      <c r="AQ4041" s="3"/>
      <c r="AR4041" s="3"/>
      <c r="AS4041" s="3"/>
      <c r="AT4041" s="3"/>
      <c r="AU4041" s="3"/>
      <c r="AV4041" s="3"/>
      <c r="AW4041" s="3"/>
    </row>
    <row r="4042" spans="38:49" ht="11.25" customHeight="1">
      <c r="AL4042" s="3"/>
      <c r="AM4042" s="3"/>
      <c r="AN4042" s="3"/>
      <c r="AO4042" s="3"/>
      <c r="AP4042" s="3"/>
      <c r="AQ4042" s="3"/>
      <c r="AR4042" s="3"/>
      <c r="AS4042" s="3"/>
      <c r="AT4042" s="3"/>
      <c r="AU4042" s="3"/>
      <c r="AV4042" s="3"/>
      <c r="AW4042" s="3"/>
    </row>
    <row r="4043" spans="38:49" ht="11.25" customHeight="1">
      <c r="AL4043" s="3"/>
      <c r="AM4043" s="3"/>
      <c r="AN4043" s="3"/>
      <c r="AO4043" s="3"/>
      <c r="AP4043" s="3"/>
      <c r="AQ4043" s="3"/>
      <c r="AR4043" s="3"/>
      <c r="AS4043" s="3"/>
      <c r="AT4043" s="3"/>
      <c r="AU4043" s="3"/>
      <c r="AV4043" s="3"/>
      <c r="AW4043" s="3"/>
    </row>
    <row r="4044" spans="38:49" ht="11.25" customHeight="1">
      <c r="AL4044" s="3"/>
      <c r="AM4044" s="3"/>
      <c r="AN4044" s="3"/>
      <c r="AO4044" s="3"/>
      <c r="AP4044" s="3"/>
      <c r="AQ4044" s="3"/>
      <c r="AR4044" s="3"/>
      <c r="AS4044" s="3"/>
      <c r="AT4044" s="3"/>
      <c r="AU4044" s="3"/>
      <c r="AV4044" s="3"/>
      <c r="AW4044" s="3"/>
    </row>
    <row r="4045" spans="38:49" ht="11.25" customHeight="1">
      <c r="AL4045" s="3"/>
      <c r="AM4045" s="3"/>
      <c r="AN4045" s="3"/>
      <c r="AO4045" s="3"/>
      <c r="AP4045" s="3"/>
      <c r="AQ4045" s="3"/>
      <c r="AR4045" s="3"/>
      <c r="AS4045" s="3"/>
      <c r="AT4045" s="3"/>
      <c r="AU4045" s="3"/>
      <c r="AV4045" s="3"/>
      <c r="AW4045" s="3"/>
    </row>
    <row r="4046" spans="38:49" ht="11.25" customHeight="1">
      <c r="AL4046" s="3"/>
      <c r="AM4046" s="3"/>
      <c r="AN4046" s="3"/>
      <c r="AO4046" s="3"/>
      <c r="AP4046" s="3"/>
      <c r="AQ4046" s="3"/>
      <c r="AR4046" s="3"/>
      <c r="AS4046" s="3"/>
      <c r="AT4046" s="3"/>
      <c r="AU4046" s="3"/>
      <c r="AV4046" s="3"/>
      <c r="AW4046" s="3"/>
    </row>
    <row r="4047" spans="38:49" ht="11.25" customHeight="1">
      <c r="AL4047" s="3"/>
      <c r="AM4047" s="3"/>
      <c r="AN4047" s="3"/>
      <c r="AO4047" s="3"/>
      <c r="AP4047" s="3"/>
      <c r="AQ4047" s="3"/>
      <c r="AR4047" s="3"/>
      <c r="AS4047" s="3"/>
      <c r="AT4047" s="3"/>
      <c r="AU4047" s="3"/>
      <c r="AV4047" s="3"/>
      <c r="AW4047" s="3"/>
    </row>
    <row r="4048" spans="38:49" ht="11.25" customHeight="1">
      <c r="AL4048" s="3"/>
      <c r="AM4048" s="3"/>
      <c r="AN4048" s="3"/>
      <c r="AO4048" s="3"/>
      <c r="AP4048" s="3"/>
      <c r="AQ4048" s="3"/>
      <c r="AR4048" s="3"/>
      <c r="AS4048" s="3"/>
      <c r="AT4048" s="3"/>
      <c r="AU4048" s="3"/>
      <c r="AV4048" s="3"/>
      <c r="AW4048" s="3"/>
    </row>
    <row r="4049" spans="38:49" ht="11.25" customHeight="1">
      <c r="AL4049" s="3"/>
      <c r="AM4049" s="3"/>
      <c r="AN4049" s="3"/>
      <c r="AO4049" s="3"/>
      <c r="AP4049" s="3"/>
      <c r="AQ4049" s="3"/>
      <c r="AR4049" s="3"/>
      <c r="AS4049" s="3"/>
      <c r="AT4049" s="3"/>
      <c r="AU4049" s="3"/>
      <c r="AV4049" s="3"/>
      <c r="AW4049" s="3"/>
    </row>
    <row r="4050" spans="38:49" ht="11.25" customHeight="1">
      <c r="AL4050" s="3"/>
      <c r="AM4050" s="3"/>
      <c r="AN4050" s="3"/>
      <c r="AO4050" s="3"/>
      <c r="AP4050" s="3"/>
      <c r="AQ4050" s="3"/>
      <c r="AR4050" s="3"/>
      <c r="AS4050" s="3"/>
      <c r="AT4050" s="3"/>
      <c r="AU4050" s="3"/>
      <c r="AV4050" s="3"/>
      <c r="AW4050" s="3"/>
    </row>
    <row r="4051" spans="38:49" ht="11.25" customHeight="1">
      <c r="AL4051" s="3"/>
      <c r="AM4051" s="3"/>
      <c r="AN4051" s="3"/>
      <c r="AO4051" s="3"/>
      <c r="AP4051" s="3"/>
      <c r="AQ4051" s="3"/>
      <c r="AR4051" s="3"/>
      <c r="AS4051" s="3"/>
      <c r="AT4051" s="3"/>
      <c r="AU4051" s="3"/>
      <c r="AV4051" s="3"/>
      <c r="AW4051" s="3"/>
    </row>
    <row r="4052" spans="38:49" ht="11.25" customHeight="1">
      <c r="AL4052" s="3"/>
      <c r="AM4052" s="3"/>
      <c r="AN4052" s="3"/>
      <c r="AO4052" s="3"/>
      <c r="AP4052" s="3"/>
      <c r="AQ4052" s="3"/>
      <c r="AR4052" s="3"/>
      <c r="AS4052" s="3"/>
      <c r="AT4052" s="3"/>
      <c r="AU4052" s="3"/>
      <c r="AV4052" s="3"/>
      <c r="AW4052" s="3"/>
    </row>
    <row r="4053" spans="38:49" ht="11.25" customHeight="1">
      <c r="AL4053" s="3"/>
      <c r="AM4053" s="3"/>
      <c r="AN4053" s="3"/>
      <c r="AO4053" s="3"/>
      <c r="AP4053" s="3"/>
      <c r="AQ4053" s="3"/>
      <c r="AR4053" s="3"/>
      <c r="AS4053" s="3"/>
      <c r="AT4053" s="3"/>
      <c r="AU4053" s="3"/>
      <c r="AV4053" s="3"/>
      <c r="AW4053" s="3"/>
    </row>
    <row r="4054" spans="38:49" ht="11.25" customHeight="1">
      <c r="AL4054" s="3"/>
      <c r="AM4054" s="3"/>
      <c r="AN4054" s="3"/>
      <c r="AO4054" s="3"/>
      <c r="AP4054" s="3"/>
      <c r="AQ4054" s="3"/>
      <c r="AR4054" s="3"/>
      <c r="AS4054" s="3"/>
      <c r="AT4054" s="3"/>
      <c r="AU4054" s="3"/>
      <c r="AV4054" s="3"/>
      <c r="AW4054" s="3"/>
    </row>
    <row r="4055" spans="38:49" ht="11.25" customHeight="1">
      <c r="AL4055" s="3"/>
      <c r="AM4055" s="3"/>
      <c r="AN4055" s="3"/>
      <c r="AO4055" s="3"/>
      <c r="AP4055" s="3"/>
      <c r="AQ4055" s="3"/>
      <c r="AR4055" s="3"/>
      <c r="AS4055" s="3"/>
      <c r="AT4055" s="3"/>
      <c r="AU4055" s="3"/>
      <c r="AV4055" s="3"/>
      <c r="AW4055" s="3"/>
    </row>
    <row r="4056" spans="38:49" ht="11.25" customHeight="1">
      <c r="AL4056" s="3"/>
      <c r="AM4056" s="3"/>
      <c r="AN4056" s="3"/>
      <c r="AO4056" s="3"/>
      <c r="AP4056" s="3"/>
      <c r="AQ4056" s="3"/>
      <c r="AR4056" s="3"/>
      <c r="AS4056" s="3"/>
      <c r="AT4056" s="3"/>
      <c r="AU4056" s="3"/>
      <c r="AV4056" s="3"/>
      <c r="AW4056" s="3"/>
    </row>
    <row r="4057" spans="38:49" ht="11.25" customHeight="1">
      <c r="AL4057" s="3"/>
      <c r="AM4057" s="3"/>
      <c r="AN4057" s="3"/>
      <c r="AO4057" s="3"/>
      <c r="AP4057" s="3"/>
      <c r="AQ4057" s="3"/>
      <c r="AR4057" s="3"/>
      <c r="AS4057" s="3"/>
      <c r="AT4057" s="3"/>
      <c r="AU4057" s="3"/>
      <c r="AV4057" s="3"/>
      <c r="AW4057" s="3"/>
    </row>
    <row r="4058" spans="38:49" ht="11.25" customHeight="1">
      <c r="AL4058" s="3"/>
      <c r="AM4058" s="3"/>
      <c r="AN4058" s="3"/>
      <c r="AO4058" s="3"/>
      <c r="AP4058" s="3"/>
      <c r="AQ4058" s="3"/>
      <c r="AR4058" s="3"/>
      <c r="AS4058" s="3"/>
      <c r="AT4058" s="3"/>
      <c r="AU4058" s="3"/>
      <c r="AV4058" s="3"/>
      <c r="AW4058" s="3"/>
    </row>
    <row r="4059" spans="38:49" ht="11.25" customHeight="1">
      <c r="AL4059" s="3"/>
      <c r="AM4059" s="3"/>
      <c r="AN4059" s="3"/>
      <c r="AO4059" s="3"/>
      <c r="AP4059" s="3"/>
      <c r="AQ4059" s="3"/>
      <c r="AR4059" s="3"/>
      <c r="AS4059" s="3"/>
      <c r="AT4059" s="3"/>
      <c r="AU4059" s="3"/>
      <c r="AV4059" s="3"/>
      <c r="AW4059" s="3"/>
    </row>
    <row r="4060" spans="38:49" ht="11.25" customHeight="1">
      <c r="AL4060" s="3"/>
      <c r="AM4060" s="3"/>
      <c r="AN4060" s="3"/>
      <c r="AO4060" s="3"/>
      <c r="AP4060" s="3"/>
      <c r="AQ4060" s="3"/>
      <c r="AR4060" s="3"/>
      <c r="AS4060" s="3"/>
      <c r="AT4060" s="3"/>
      <c r="AU4060" s="3"/>
      <c r="AV4060" s="3"/>
      <c r="AW4060" s="3"/>
    </row>
    <row r="4061" spans="38:49" ht="11.25" customHeight="1">
      <c r="AL4061" s="3"/>
      <c r="AM4061" s="3"/>
      <c r="AN4061" s="3"/>
      <c r="AO4061" s="3"/>
      <c r="AP4061" s="3"/>
      <c r="AQ4061" s="3"/>
      <c r="AR4061" s="3"/>
      <c r="AS4061" s="3"/>
      <c r="AT4061" s="3"/>
      <c r="AU4061" s="3"/>
      <c r="AV4061" s="3"/>
      <c r="AW4061" s="3"/>
    </row>
    <row r="4062" spans="38:49" ht="11.25" customHeight="1">
      <c r="AL4062" s="3"/>
      <c r="AM4062" s="3"/>
      <c r="AN4062" s="3"/>
      <c r="AO4062" s="3"/>
      <c r="AP4062" s="3"/>
      <c r="AQ4062" s="3"/>
      <c r="AR4062" s="3"/>
      <c r="AS4062" s="3"/>
      <c r="AT4062" s="3"/>
      <c r="AU4062" s="3"/>
      <c r="AV4062" s="3"/>
      <c r="AW4062" s="3"/>
    </row>
    <row r="4063" spans="38:49" ht="11.25" customHeight="1">
      <c r="AL4063" s="3"/>
      <c r="AM4063" s="3"/>
      <c r="AN4063" s="3"/>
      <c r="AO4063" s="3"/>
      <c r="AP4063" s="3"/>
      <c r="AQ4063" s="3"/>
      <c r="AR4063" s="3"/>
      <c r="AS4063" s="3"/>
      <c r="AT4063" s="3"/>
      <c r="AU4063" s="3"/>
      <c r="AV4063" s="3"/>
      <c r="AW4063" s="3"/>
    </row>
    <row r="4064" spans="38:49" ht="11.25" customHeight="1">
      <c r="AL4064" s="3"/>
      <c r="AM4064" s="3"/>
      <c r="AN4064" s="3"/>
      <c r="AO4064" s="3"/>
      <c r="AP4064" s="3"/>
      <c r="AQ4064" s="3"/>
      <c r="AR4064" s="3"/>
      <c r="AS4064" s="3"/>
      <c r="AT4064" s="3"/>
      <c r="AU4064" s="3"/>
      <c r="AV4064" s="3"/>
      <c r="AW4064" s="3"/>
    </row>
    <row r="4065" spans="38:49" ht="11.25" customHeight="1">
      <c r="AL4065" s="3"/>
      <c r="AM4065" s="3"/>
      <c r="AN4065" s="3"/>
      <c r="AO4065" s="3"/>
      <c r="AP4065" s="3"/>
      <c r="AQ4065" s="3"/>
      <c r="AR4065" s="3"/>
      <c r="AS4065" s="3"/>
      <c r="AT4065" s="3"/>
      <c r="AU4065" s="3"/>
      <c r="AV4065" s="3"/>
      <c r="AW4065" s="3"/>
    </row>
    <row r="4066" spans="38:49" ht="11.25" customHeight="1">
      <c r="AL4066" s="3"/>
      <c r="AM4066" s="3"/>
      <c r="AN4066" s="3"/>
      <c r="AO4066" s="3"/>
      <c r="AP4066" s="3"/>
      <c r="AQ4066" s="3"/>
      <c r="AR4066" s="3"/>
      <c r="AS4066" s="3"/>
      <c r="AT4066" s="3"/>
      <c r="AU4066" s="3"/>
      <c r="AV4066" s="3"/>
      <c r="AW4066" s="3"/>
    </row>
    <row r="4067" spans="38:49" ht="11.25" customHeight="1">
      <c r="AL4067" s="3"/>
      <c r="AM4067" s="3"/>
      <c r="AN4067" s="3"/>
      <c r="AO4067" s="3"/>
      <c r="AP4067" s="3"/>
      <c r="AQ4067" s="3"/>
      <c r="AR4067" s="3"/>
      <c r="AS4067" s="3"/>
      <c r="AT4067" s="3"/>
      <c r="AU4067" s="3"/>
      <c r="AV4067" s="3"/>
      <c r="AW4067" s="3"/>
    </row>
    <row r="4068" spans="38:49" ht="11.25" customHeight="1">
      <c r="AL4068" s="3"/>
      <c r="AM4068" s="3"/>
      <c r="AN4068" s="3"/>
      <c r="AO4068" s="3"/>
      <c r="AP4068" s="3"/>
      <c r="AQ4068" s="3"/>
      <c r="AR4068" s="3"/>
      <c r="AS4068" s="3"/>
      <c r="AT4068" s="3"/>
      <c r="AU4068" s="3"/>
      <c r="AV4068" s="3"/>
      <c r="AW4068" s="3"/>
    </row>
    <row r="4069" spans="38:49" ht="11.25" customHeight="1">
      <c r="AL4069" s="3"/>
      <c r="AM4069" s="3"/>
      <c r="AN4069" s="3"/>
      <c r="AO4069" s="3"/>
      <c r="AP4069" s="3"/>
      <c r="AQ4069" s="3"/>
      <c r="AR4069" s="3"/>
      <c r="AS4069" s="3"/>
      <c r="AT4069" s="3"/>
      <c r="AU4069" s="3"/>
      <c r="AV4069" s="3"/>
      <c r="AW4069" s="3"/>
    </row>
    <row r="4070" spans="38:49" ht="11.25" customHeight="1">
      <c r="AL4070" s="3"/>
      <c r="AM4070" s="3"/>
      <c r="AN4070" s="3"/>
      <c r="AO4070" s="3"/>
      <c r="AP4070" s="3"/>
      <c r="AQ4070" s="3"/>
      <c r="AR4070" s="3"/>
      <c r="AS4070" s="3"/>
      <c r="AT4070" s="3"/>
      <c r="AU4070" s="3"/>
      <c r="AV4070" s="3"/>
      <c r="AW4070" s="3"/>
    </row>
    <row r="4071" spans="38:49" ht="11.25" customHeight="1">
      <c r="AL4071" s="3"/>
      <c r="AM4071" s="3"/>
      <c r="AN4071" s="3"/>
      <c r="AO4071" s="3"/>
      <c r="AP4071" s="3"/>
      <c r="AQ4071" s="3"/>
      <c r="AR4071" s="3"/>
      <c r="AS4071" s="3"/>
      <c r="AT4071" s="3"/>
      <c r="AU4071" s="3"/>
      <c r="AV4071" s="3"/>
      <c r="AW4071" s="3"/>
    </row>
    <row r="4072" spans="38:49" ht="11.25" customHeight="1">
      <c r="AL4072" s="3"/>
      <c r="AM4072" s="3"/>
      <c r="AN4072" s="3"/>
      <c r="AO4072" s="3"/>
      <c r="AP4072" s="3"/>
      <c r="AQ4072" s="3"/>
      <c r="AR4072" s="3"/>
      <c r="AS4072" s="3"/>
      <c r="AT4072" s="3"/>
      <c r="AU4072" s="3"/>
      <c r="AV4072" s="3"/>
      <c r="AW4072" s="3"/>
    </row>
    <row r="4073" spans="38:49" ht="11.25" customHeight="1">
      <c r="AL4073" s="3"/>
      <c r="AM4073" s="3"/>
      <c r="AN4073" s="3"/>
      <c r="AO4073" s="3"/>
      <c r="AP4073" s="3"/>
      <c r="AQ4073" s="3"/>
      <c r="AR4073" s="3"/>
      <c r="AS4073" s="3"/>
      <c r="AT4073" s="3"/>
      <c r="AU4073" s="3"/>
      <c r="AV4073" s="3"/>
      <c r="AW4073" s="3"/>
    </row>
    <row r="4074" spans="38:49" ht="11.25" customHeight="1">
      <c r="AL4074" s="3"/>
      <c r="AM4074" s="3"/>
      <c r="AN4074" s="3"/>
      <c r="AO4074" s="3"/>
      <c r="AP4074" s="3"/>
      <c r="AQ4074" s="3"/>
      <c r="AR4074" s="3"/>
      <c r="AS4074" s="3"/>
      <c r="AT4074" s="3"/>
      <c r="AU4074" s="3"/>
      <c r="AV4074" s="3"/>
      <c r="AW4074" s="3"/>
    </row>
    <row r="4075" spans="38:49" ht="11.25" customHeight="1">
      <c r="AL4075" s="3"/>
      <c r="AM4075" s="3"/>
      <c r="AN4075" s="3"/>
      <c r="AO4075" s="3"/>
      <c r="AP4075" s="3"/>
      <c r="AQ4075" s="3"/>
      <c r="AR4075" s="3"/>
      <c r="AS4075" s="3"/>
      <c r="AT4075" s="3"/>
      <c r="AU4075" s="3"/>
      <c r="AV4075" s="3"/>
      <c r="AW4075" s="3"/>
    </row>
    <row r="4076" spans="38:49" ht="11.25" customHeight="1">
      <c r="AL4076" s="3"/>
      <c r="AM4076" s="3"/>
      <c r="AN4076" s="3"/>
      <c r="AO4076" s="3"/>
      <c r="AP4076" s="3"/>
      <c r="AQ4076" s="3"/>
      <c r="AR4076" s="3"/>
      <c r="AS4076" s="3"/>
      <c r="AT4076" s="3"/>
      <c r="AU4076" s="3"/>
      <c r="AV4076" s="3"/>
      <c r="AW4076" s="3"/>
    </row>
    <row r="4077" spans="38:49" ht="11.25" customHeight="1">
      <c r="AL4077" s="3"/>
      <c r="AM4077" s="3"/>
      <c r="AN4077" s="3"/>
      <c r="AO4077" s="3"/>
      <c r="AP4077" s="3"/>
      <c r="AQ4077" s="3"/>
      <c r="AR4077" s="3"/>
      <c r="AS4077" s="3"/>
      <c r="AT4077" s="3"/>
      <c r="AU4077" s="3"/>
      <c r="AV4077" s="3"/>
      <c r="AW4077" s="3"/>
    </row>
    <row r="4078" spans="38:49" ht="11.25" customHeight="1">
      <c r="AL4078" s="3"/>
      <c r="AM4078" s="3"/>
      <c r="AN4078" s="3"/>
      <c r="AO4078" s="3"/>
      <c r="AP4078" s="3"/>
      <c r="AQ4078" s="3"/>
      <c r="AR4078" s="3"/>
      <c r="AS4078" s="3"/>
      <c r="AT4078" s="3"/>
      <c r="AU4078" s="3"/>
      <c r="AV4078" s="3"/>
      <c r="AW4078" s="3"/>
    </row>
    <row r="4079" spans="38:49" ht="11.25" customHeight="1">
      <c r="AL4079" s="3"/>
      <c r="AM4079" s="3"/>
      <c r="AN4079" s="3"/>
      <c r="AO4079" s="3"/>
      <c r="AP4079" s="3"/>
      <c r="AQ4079" s="3"/>
      <c r="AR4079" s="3"/>
      <c r="AS4079" s="3"/>
      <c r="AT4079" s="3"/>
      <c r="AU4079" s="3"/>
      <c r="AV4079" s="3"/>
      <c r="AW4079" s="3"/>
    </row>
    <row r="4080" spans="38:49" ht="11.25" customHeight="1">
      <c r="AL4080" s="3"/>
      <c r="AM4080" s="3"/>
      <c r="AN4080" s="3"/>
      <c r="AO4080" s="3"/>
      <c r="AP4080" s="3"/>
      <c r="AQ4080" s="3"/>
      <c r="AR4080" s="3"/>
      <c r="AS4080" s="3"/>
      <c r="AT4080" s="3"/>
      <c r="AU4080" s="3"/>
      <c r="AV4080" s="3"/>
      <c r="AW4080" s="3"/>
    </row>
    <row r="4081" spans="38:49" ht="11.25" customHeight="1">
      <c r="AL4081" s="3"/>
      <c r="AM4081" s="3"/>
      <c r="AN4081" s="3"/>
      <c r="AO4081" s="3"/>
      <c r="AP4081" s="3"/>
      <c r="AQ4081" s="3"/>
      <c r="AR4081" s="3"/>
      <c r="AS4081" s="3"/>
      <c r="AT4081" s="3"/>
      <c r="AU4081" s="3"/>
      <c r="AV4081" s="3"/>
      <c r="AW4081" s="3"/>
    </row>
    <row r="4082" spans="38:49" ht="11.25" customHeight="1">
      <c r="AL4082" s="3"/>
      <c r="AM4082" s="3"/>
      <c r="AN4082" s="3"/>
      <c r="AO4082" s="3"/>
      <c r="AP4082" s="3"/>
      <c r="AQ4082" s="3"/>
      <c r="AR4082" s="3"/>
      <c r="AS4082" s="3"/>
      <c r="AT4082" s="3"/>
      <c r="AU4082" s="3"/>
      <c r="AV4082" s="3"/>
      <c r="AW4082" s="3"/>
    </row>
    <row r="4083" spans="38:49" ht="11.25" customHeight="1">
      <c r="AL4083" s="3"/>
      <c r="AM4083" s="3"/>
      <c r="AN4083" s="3"/>
      <c r="AO4083" s="3"/>
      <c r="AP4083" s="3"/>
      <c r="AQ4083" s="3"/>
      <c r="AR4083" s="3"/>
      <c r="AS4083" s="3"/>
      <c r="AT4083" s="3"/>
      <c r="AU4083" s="3"/>
      <c r="AV4083" s="3"/>
      <c r="AW4083" s="3"/>
    </row>
    <row r="4084" spans="38:49" ht="11.25" customHeight="1">
      <c r="AL4084" s="3"/>
      <c r="AM4084" s="3"/>
      <c r="AN4084" s="3"/>
      <c r="AO4084" s="3"/>
      <c r="AP4084" s="3"/>
      <c r="AQ4084" s="3"/>
      <c r="AR4084" s="3"/>
      <c r="AS4084" s="3"/>
      <c r="AT4084" s="3"/>
      <c r="AU4084" s="3"/>
      <c r="AV4084" s="3"/>
      <c r="AW4084" s="3"/>
    </row>
    <row r="4085" spans="38:49" ht="11.25" customHeight="1">
      <c r="AL4085" s="3"/>
      <c r="AM4085" s="3"/>
      <c r="AN4085" s="3"/>
      <c r="AO4085" s="3"/>
      <c r="AP4085" s="3"/>
      <c r="AQ4085" s="3"/>
      <c r="AR4085" s="3"/>
      <c r="AS4085" s="3"/>
      <c r="AT4085" s="3"/>
      <c r="AU4085" s="3"/>
      <c r="AV4085" s="3"/>
      <c r="AW4085" s="3"/>
    </row>
    <row r="4086" spans="38:49" ht="11.25" customHeight="1">
      <c r="AL4086" s="3"/>
      <c r="AM4086" s="3"/>
      <c r="AN4086" s="3"/>
      <c r="AO4086" s="3"/>
      <c r="AP4086" s="3"/>
      <c r="AQ4086" s="3"/>
      <c r="AR4086" s="3"/>
      <c r="AS4086" s="3"/>
      <c r="AT4086" s="3"/>
      <c r="AU4086" s="3"/>
      <c r="AV4086" s="3"/>
      <c r="AW4086" s="3"/>
    </row>
    <row r="4087" spans="38:49" ht="11.25" customHeight="1">
      <c r="AL4087" s="3"/>
      <c r="AM4087" s="3"/>
      <c r="AN4087" s="3"/>
      <c r="AO4087" s="3"/>
      <c r="AP4087" s="3"/>
      <c r="AQ4087" s="3"/>
      <c r="AR4087" s="3"/>
      <c r="AS4087" s="3"/>
      <c r="AT4087" s="3"/>
      <c r="AU4087" s="3"/>
      <c r="AV4087" s="3"/>
      <c r="AW4087" s="3"/>
    </row>
    <row r="4088" spans="38:49" ht="11.25" customHeight="1">
      <c r="AL4088" s="3"/>
      <c r="AM4088" s="3"/>
      <c r="AN4088" s="3"/>
      <c r="AO4088" s="3"/>
      <c r="AP4088" s="3"/>
      <c r="AQ4088" s="3"/>
      <c r="AR4088" s="3"/>
      <c r="AS4088" s="3"/>
      <c r="AT4088" s="3"/>
      <c r="AU4088" s="3"/>
      <c r="AV4088" s="3"/>
      <c r="AW4088" s="3"/>
    </row>
    <row r="4089" spans="38:49" ht="11.25" customHeight="1">
      <c r="AL4089" s="3"/>
      <c r="AM4089" s="3"/>
      <c r="AN4089" s="3"/>
      <c r="AO4089" s="3"/>
      <c r="AP4089" s="3"/>
      <c r="AQ4089" s="3"/>
      <c r="AR4089" s="3"/>
      <c r="AS4089" s="3"/>
      <c r="AT4089" s="3"/>
      <c r="AU4089" s="3"/>
      <c r="AV4089" s="3"/>
      <c r="AW4089" s="3"/>
    </row>
    <row r="4090" spans="38:49" ht="11.25" customHeight="1">
      <c r="AL4090" s="3"/>
      <c r="AM4090" s="3"/>
      <c r="AN4090" s="3"/>
      <c r="AO4090" s="3"/>
      <c r="AP4090" s="3"/>
      <c r="AQ4090" s="3"/>
      <c r="AR4090" s="3"/>
      <c r="AS4090" s="3"/>
      <c r="AT4090" s="3"/>
      <c r="AU4090" s="3"/>
      <c r="AV4090" s="3"/>
      <c r="AW4090" s="3"/>
    </row>
    <row r="4091" spans="38:49" ht="11.25" customHeight="1">
      <c r="AL4091" s="3"/>
      <c r="AM4091" s="3"/>
      <c r="AN4091" s="3"/>
      <c r="AO4091" s="3"/>
      <c r="AP4091" s="3"/>
      <c r="AQ4091" s="3"/>
      <c r="AR4091" s="3"/>
      <c r="AS4091" s="3"/>
      <c r="AT4091" s="3"/>
      <c r="AU4091" s="3"/>
      <c r="AV4091" s="3"/>
      <c r="AW4091" s="3"/>
    </row>
    <row r="4092" spans="38:49" ht="11.25" customHeight="1">
      <c r="AL4092" s="3"/>
      <c r="AM4092" s="3"/>
      <c r="AN4092" s="3"/>
      <c r="AO4092" s="3"/>
      <c r="AP4092" s="3"/>
      <c r="AQ4092" s="3"/>
      <c r="AR4092" s="3"/>
      <c r="AS4092" s="3"/>
      <c r="AT4092" s="3"/>
      <c r="AU4092" s="3"/>
      <c r="AV4092" s="3"/>
      <c r="AW4092" s="3"/>
    </row>
    <row r="4093" spans="38:49" ht="11.25" customHeight="1">
      <c r="AL4093" s="3"/>
      <c r="AM4093" s="3"/>
      <c r="AN4093" s="3"/>
      <c r="AO4093" s="3"/>
      <c r="AP4093" s="3"/>
      <c r="AQ4093" s="3"/>
      <c r="AR4093" s="3"/>
      <c r="AS4093" s="3"/>
      <c r="AT4093" s="3"/>
      <c r="AU4093" s="3"/>
      <c r="AV4093" s="3"/>
      <c r="AW4093" s="3"/>
    </row>
    <row r="4094" spans="38:49" ht="11.25" customHeight="1">
      <c r="AL4094" s="3"/>
      <c r="AM4094" s="3"/>
      <c r="AN4094" s="3"/>
      <c r="AO4094" s="3"/>
      <c r="AP4094" s="3"/>
      <c r="AQ4094" s="3"/>
      <c r="AR4094" s="3"/>
      <c r="AS4094" s="3"/>
      <c r="AT4094" s="3"/>
      <c r="AU4094" s="3"/>
      <c r="AV4094" s="3"/>
      <c r="AW4094" s="3"/>
    </row>
    <row r="4095" spans="38:49" ht="11.25" customHeight="1">
      <c r="AL4095" s="3"/>
      <c r="AM4095" s="3"/>
      <c r="AN4095" s="3"/>
      <c r="AO4095" s="3"/>
      <c r="AP4095" s="3"/>
      <c r="AQ4095" s="3"/>
      <c r="AR4095" s="3"/>
      <c r="AS4095" s="3"/>
      <c r="AT4095" s="3"/>
      <c r="AU4095" s="3"/>
      <c r="AV4095" s="3"/>
      <c r="AW4095" s="3"/>
    </row>
    <row r="4096" spans="38:49" ht="11.25" customHeight="1">
      <c r="AL4096" s="3"/>
      <c r="AM4096" s="3"/>
      <c r="AN4096" s="3"/>
      <c r="AO4096" s="3"/>
      <c r="AP4096" s="3"/>
      <c r="AQ4096" s="3"/>
      <c r="AR4096" s="3"/>
      <c r="AS4096" s="3"/>
      <c r="AT4096" s="3"/>
      <c r="AU4096" s="3"/>
      <c r="AV4096" s="3"/>
      <c r="AW4096" s="3"/>
    </row>
    <row r="4097" spans="38:49" ht="11.25" customHeight="1">
      <c r="AL4097" s="3"/>
      <c r="AM4097" s="3"/>
      <c r="AN4097" s="3"/>
      <c r="AO4097" s="3"/>
      <c r="AP4097" s="3"/>
      <c r="AQ4097" s="3"/>
      <c r="AR4097" s="3"/>
      <c r="AS4097" s="3"/>
      <c r="AT4097" s="3"/>
      <c r="AU4097" s="3"/>
      <c r="AV4097" s="3"/>
      <c r="AW4097" s="3"/>
    </row>
    <row r="4098" spans="38:49" ht="11.25" customHeight="1">
      <c r="AL4098" s="3"/>
      <c r="AM4098" s="3"/>
      <c r="AN4098" s="3"/>
      <c r="AO4098" s="3"/>
      <c r="AP4098" s="3"/>
      <c r="AQ4098" s="3"/>
      <c r="AR4098" s="3"/>
      <c r="AS4098" s="3"/>
      <c r="AT4098" s="3"/>
      <c r="AU4098" s="3"/>
      <c r="AV4098" s="3"/>
      <c r="AW4098" s="3"/>
    </row>
    <row r="4099" spans="38:49" ht="11.25" customHeight="1">
      <c r="AL4099" s="3"/>
      <c r="AM4099" s="3"/>
      <c r="AN4099" s="3"/>
      <c r="AO4099" s="3"/>
      <c r="AP4099" s="3"/>
      <c r="AQ4099" s="3"/>
      <c r="AR4099" s="3"/>
      <c r="AS4099" s="3"/>
      <c r="AT4099" s="3"/>
      <c r="AU4099" s="3"/>
      <c r="AV4099" s="3"/>
      <c r="AW4099" s="3"/>
    </row>
    <row r="4100" spans="38:49" ht="11.25" customHeight="1">
      <c r="AL4100" s="3"/>
      <c r="AM4100" s="3"/>
      <c r="AN4100" s="3"/>
      <c r="AO4100" s="3"/>
      <c r="AP4100" s="3"/>
      <c r="AQ4100" s="3"/>
      <c r="AR4100" s="3"/>
      <c r="AS4100" s="3"/>
      <c r="AT4100" s="3"/>
      <c r="AU4100" s="3"/>
      <c r="AV4100" s="3"/>
      <c r="AW4100" s="3"/>
    </row>
    <row r="4101" spans="38:49" ht="11.25" customHeight="1">
      <c r="AL4101" s="3"/>
      <c r="AM4101" s="3"/>
      <c r="AN4101" s="3"/>
      <c r="AO4101" s="3"/>
      <c r="AP4101" s="3"/>
      <c r="AQ4101" s="3"/>
      <c r="AR4101" s="3"/>
      <c r="AS4101" s="3"/>
      <c r="AT4101" s="3"/>
      <c r="AU4101" s="3"/>
      <c r="AV4101" s="3"/>
      <c r="AW4101" s="3"/>
    </row>
    <row r="4102" spans="38:49" ht="11.25" customHeight="1">
      <c r="AL4102" s="3"/>
      <c r="AM4102" s="3"/>
      <c r="AN4102" s="3"/>
      <c r="AO4102" s="3"/>
      <c r="AP4102" s="3"/>
      <c r="AQ4102" s="3"/>
      <c r="AR4102" s="3"/>
      <c r="AS4102" s="3"/>
      <c r="AT4102" s="3"/>
      <c r="AU4102" s="3"/>
      <c r="AV4102" s="3"/>
      <c r="AW4102" s="3"/>
    </row>
    <row r="4103" spans="38:49" ht="11.25" customHeight="1">
      <c r="AL4103" s="3"/>
      <c r="AM4103" s="3"/>
      <c r="AN4103" s="3"/>
      <c r="AO4103" s="3"/>
      <c r="AP4103" s="3"/>
      <c r="AQ4103" s="3"/>
      <c r="AR4103" s="3"/>
      <c r="AS4103" s="3"/>
      <c r="AT4103" s="3"/>
      <c r="AU4103" s="3"/>
      <c r="AV4103" s="3"/>
      <c r="AW4103" s="3"/>
    </row>
    <row r="4104" spans="38:49" ht="11.25" customHeight="1">
      <c r="AL4104" s="3"/>
      <c r="AM4104" s="3"/>
      <c r="AN4104" s="3"/>
      <c r="AO4104" s="3"/>
      <c r="AP4104" s="3"/>
      <c r="AQ4104" s="3"/>
      <c r="AR4104" s="3"/>
      <c r="AS4104" s="3"/>
      <c r="AT4104" s="3"/>
      <c r="AU4104" s="3"/>
      <c r="AV4104" s="3"/>
      <c r="AW4104" s="3"/>
    </row>
    <row r="4105" spans="38:49" ht="11.25" customHeight="1">
      <c r="AL4105" s="3"/>
      <c r="AM4105" s="3"/>
      <c r="AN4105" s="3"/>
      <c r="AO4105" s="3"/>
      <c r="AP4105" s="3"/>
      <c r="AQ4105" s="3"/>
      <c r="AR4105" s="3"/>
      <c r="AS4105" s="3"/>
      <c r="AT4105" s="3"/>
      <c r="AU4105" s="3"/>
      <c r="AV4105" s="3"/>
      <c r="AW4105" s="3"/>
    </row>
    <row r="4106" spans="38:49" ht="11.25" customHeight="1">
      <c r="AL4106" s="3"/>
      <c r="AM4106" s="3"/>
      <c r="AN4106" s="3"/>
      <c r="AO4106" s="3"/>
      <c r="AP4106" s="3"/>
      <c r="AQ4106" s="3"/>
      <c r="AR4106" s="3"/>
      <c r="AS4106" s="3"/>
      <c r="AT4106" s="3"/>
      <c r="AU4106" s="3"/>
      <c r="AV4106" s="3"/>
      <c r="AW4106" s="3"/>
    </row>
    <row r="4107" spans="38:49" ht="11.25" customHeight="1">
      <c r="AL4107" s="3"/>
      <c r="AM4107" s="3"/>
      <c r="AN4107" s="3"/>
      <c r="AO4107" s="3"/>
      <c r="AP4107" s="3"/>
      <c r="AQ4107" s="3"/>
      <c r="AR4107" s="3"/>
      <c r="AS4107" s="3"/>
      <c r="AT4107" s="3"/>
      <c r="AU4107" s="3"/>
      <c r="AV4107" s="3"/>
      <c r="AW4107" s="3"/>
    </row>
    <row r="4108" spans="38:49" ht="11.25" customHeight="1">
      <c r="AL4108" s="3"/>
      <c r="AM4108" s="3"/>
      <c r="AN4108" s="3"/>
      <c r="AO4108" s="3"/>
      <c r="AP4108" s="3"/>
      <c r="AQ4108" s="3"/>
      <c r="AR4108" s="3"/>
      <c r="AS4108" s="3"/>
      <c r="AT4108" s="3"/>
      <c r="AU4108" s="3"/>
      <c r="AV4108" s="3"/>
      <c r="AW4108" s="3"/>
    </row>
    <row r="4109" spans="38:49" ht="11.25" customHeight="1">
      <c r="AL4109" s="3"/>
      <c r="AM4109" s="3"/>
      <c r="AN4109" s="3"/>
      <c r="AO4109" s="3"/>
      <c r="AP4109" s="3"/>
      <c r="AQ4109" s="3"/>
      <c r="AR4109" s="3"/>
      <c r="AS4109" s="3"/>
      <c r="AT4109" s="3"/>
      <c r="AU4109" s="3"/>
      <c r="AV4109" s="3"/>
      <c r="AW4109" s="3"/>
    </row>
    <row r="4110" spans="38:49" ht="11.25" customHeight="1">
      <c r="AL4110" s="3"/>
      <c r="AM4110" s="3"/>
      <c r="AN4110" s="3"/>
      <c r="AO4110" s="3"/>
      <c r="AP4110" s="3"/>
      <c r="AQ4110" s="3"/>
      <c r="AR4110" s="3"/>
      <c r="AS4110" s="3"/>
      <c r="AT4110" s="3"/>
      <c r="AU4110" s="3"/>
      <c r="AV4110" s="3"/>
      <c r="AW4110" s="3"/>
    </row>
    <row r="4111" spans="38:49" ht="11.25" customHeight="1">
      <c r="AL4111" s="3"/>
      <c r="AM4111" s="3"/>
      <c r="AN4111" s="3"/>
      <c r="AO4111" s="3"/>
      <c r="AP4111" s="3"/>
      <c r="AQ4111" s="3"/>
      <c r="AR4111" s="3"/>
      <c r="AS4111" s="3"/>
      <c r="AT4111" s="3"/>
      <c r="AU4111" s="3"/>
      <c r="AV4111" s="3"/>
      <c r="AW4111" s="3"/>
    </row>
    <row r="4112" spans="38:49" ht="11.25" customHeight="1">
      <c r="AL4112" s="3"/>
      <c r="AM4112" s="3"/>
      <c r="AN4112" s="3"/>
      <c r="AO4112" s="3"/>
      <c r="AP4112" s="3"/>
      <c r="AQ4112" s="3"/>
      <c r="AR4112" s="3"/>
      <c r="AS4112" s="3"/>
      <c r="AT4112" s="3"/>
      <c r="AU4112" s="3"/>
      <c r="AV4112" s="3"/>
      <c r="AW4112" s="3"/>
    </row>
    <row r="4113" spans="38:49" ht="11.25" customHeight="1">
      <c r="AL4113" s="3"/>
      <c r="AM4113" s="3"/>
      <c r="AN4113" s="3"/>
      <c r="AO4113" s="3"/>
      <c r="AP4113" s="3"/>
      <c r="AQ4113" s="3"/>
      <c r="AR4113" s="3"/>
      <c r="AS4113" s="3"/>
      <c r="AT4113" s="3"/>
      <c r="AU4113" s="3"/>
      <c r="AV4113" s="3"/>
      <c r="AW4113" s="3"/>
    </row>
    <row r="4114" spans="38:49" ht="11.25" customHeight="1">
      <c r="AL4114" s="3"/>
      <c r="AM4114" s="3"/>
      <c r="AN4114" s="3"/>
      <c r="AO4114" s="3"/>
      <c r="AP4114" s="3"/>
      <c r="AQ4114" s="3"/>
      <c r="AR4114" s="3"/>
      <c r="AS4114" s="3"/>
      <c r="AT4114" s="3"/>
      <c r="AU4114" s="3"/>
      <c r="AV4114" s="3"/>
      <c r="AW4114" s="3"/>
    </row>
    <row r="4115" spans="38:49" ht="11.25" customHeight="1">
      <c r="AL4115" s="3"/>
      <c r="AM4115" s="3"/>
      <c r="AN4115" s="3"/>
      <c r="AO4115" s="3"/>
      <c r="AP4115" s="3"/>
      <c r="AQ4115" s="3"/>
      <c r="AR4115" s="3"/>
      <c r="AS4115" s="3"/>
      <c r="AT4115" s="3"/>
      <c r="AU4115" s="3"/>
      <c r="AV4115" s="3"/>
      <c r="AW4115" s="3"/>
    </row>
    <row r="4116" spans="38:49" ht="11.25" customHeight="1">
      <c r="AL4116" s="3"/>
      <c r="AM4116" s="3"/>
      <c r="AN4116" s="3"/>
      <c r="AO4116" s="3"/>
      <c r="AP4116" s="3"/>
      <c r="AQ4116" s="3"/>
      <c r="AR4116" s="3"/>
      <c r="AS4116" s="3"/>
      <c r="AT4116" s="3"/>
      <c r="AU4116" s="3"/>
      <c r="AV4116" s="3"/>
      <c r="AW4116" s="3"/>
    </row>
    <row r="4117" spans="38:49" ht="11.25" customHeight="1">
      <c r="AL4117" s="3"/>
      <c r="AM4117" s="3"/>
      <c r="AN4117" s="3"/>
      <c r="AO4117" s="3"/>
      <c r="AP4117" s="3"/>
      <c r="AQ4117" s="3"/>
      <c r="AR4117" s="3"/>
      <c r="AS4117" s="3"/>
      <c r="AT4117" s="3"/>
      <c r="AU4117" s="3"/>
      <c r="AV4117" s="3"/>
      <c r="AW4117" s="3"/>
    </row>
    <row r="4118" spans="38:49" ht="11.25" customHeight="1">
      <c r="AL4118" s="3"/>
      <c r="AM4118" s="3"/>
      <c r="AN4118" s="3"/>
      <c r="AO4118" s="3"/>
      <c r="AP4118" s="3"/>
      <c r="AQ4118" s="3"/>
      <c r="AR4118" s="3"/>
      <c r="AS4118" s="3"/>
      <c r="AT4118" s="3"/>
      <c r="AU4118" s="3"/>
      <c r="AV4118" s="3"/>
      <c r="AW4118" s="3"/>
    </row>
    <row r="4119" spans="38:49" ht="11.25" customHeight="1">
      <c r="AL4119" s="3"/>
      <c r="AM4119" s="3"/>
      <c r="AN4119" s="3"/>
      <c r="AO4119" s="3"/>
      <c r="AP4119" s="3"/>
      <c r="AQ4119" s="3"/>
      <c r="AR4119" s="3"/>
      <c r="AS4119" s="3"/>
      <c r="AT4119" s="3"/>
      <c r="AU4119" s="3"/>
      <c r="AV4119" s="3"/>
      <c r="AW4119" s="3"/>
    </row>
    <row r="4120" spans="38:49" ht="11.25" customHeight="1">
      <c r="AL4120" s="3"/>
      <c r="AM4120" s="3"/>
      <c r="AN4120" s="3"/>
      <c r="AO4120" s="3"/>
      <c r="AP4120" s="3"/>
      <c r="AQ4120" s="3"/>
      <c r="AR4120" s="3"/>
      <c r="AS4120" s="3"/>
      <c r="AT4120" s="3"/>
      <c r="AU4120" s="3"/>
      <c r="AV4120" s="3"/>
      <c r="AW4120" s="3"/>
    </row>
    <row r="4121" spans="38:49" ht="11.25" customHeight="1">
      <c r="AL4121" s="3"/>
      <c r="AM4121" s="3"/>
      <c r="AN4121" s="3"/>
      <c r="AO4121" s="3"/>
      <c r="AP4121" s="3"/>
      <c r="AQ4121" s="3"/>
      <c r="AR4121" s="3"/>
      <c r="AS4121" s="3"/>
      <c r="AT4121" s="3"/>
      <c r="AU4121" s="3"/>
      <c r="AV4121" s="3"/>
      <c r="AW4121" s="3"/>
    </row>
    <row r="4122" spans="38:49" ht="11.25" customHeight="1">
      <c r="AL4122" s="3"/>
      <c r="AM4122" s="3"/>
      <c r="AN4122" s="3"/>
      <c r="AO4122" s="3"/>
      <c r="AP4122" s="3"/>
      <c r="AQ4122" s="3"/>
      <c r="AR4122" s="3"/>
      <c r="AS4122" s="3"/>
      <c r="AT4122" s="3"/>
      <c r="AU4122" s="3"/>
      <c r="AV4122" s="3"/>
      <c r="AW4122" s="3"/>
    </row>
    <row r="4123" spans="38:49" ht="11.25" customHeight="1">
      <c r="AL4123" s="3"/>
      <c r="AM4123" s="3"/>
      <c r="AN4123" s="3"/>
      <c r="AO4123" s="3"/>
      <c r="AP4123" s="3"/>
      <c r="AQ4123" s="3"/>
      <c r="AR4123" s="3"/>
      <c r="AS4123" s="3"/>
      <c r="AT4123" s="3"/>
      <c r="AU4123" s="3"/>
      <c r="AV4123" s="3"/>
      <c r="AW4123" s="3"/>
    </row>
    <row r="4124" spans="38:49" ht="11.25" customHeight="1">
      <c r="AL4124" s="3"/>
      <c r="AM4124" s="3"/>
      <c r="AN4124" s="3"/>
      <c r="AO4124" s="3"/>
      <c r="AP4124" s="3"/>
      <c r="AQ4124" s="3"/>
      <c r="AR4124" s="3"/>
      <c r="AS4124" s="3"/>
      <c r="AT4124" s="3"/>
      <c r="AU4124" s="3"/>
      <c r="AV4124" s="3"/>
      <c r="AW4124" s="3"/>
    </row>
    <row r="4125" spans="38:49" ht="11.25" customHeight="1">
      <c r="AL4125" s="3"/>
      <c r="AM4125" s="3"/>
      <c r="AN4125" s="3"/>
      <c r="AO4125" s="3"/>
      <c r="AP4125" s="3"/>
      <c r="AQ4125" s="3"/>
      <c r="AR4125" s="3"/>
      <c r="AS4125" s="3"/>
      <c r="AT4125" s="3"/>
      <c r="AU4125" s="3"/>
      <c r="AV4125" s="3"/>
      <c r="AW4125" s="3"/>
    </row>
    <row r="4126" spans="38:49" ht="11.25" customHeight="1">
      <c r="AL4126" s="3"/>
      <c r="AM4126" s="3"/>
      <c r="AN4126" s="3"/>
      <c r="AO4126" s="3"/>
      <c r="AP4126" s="3"/>
      <c r="AQ4126" s="3"/>
      <c r="AR4126" s="3"/>
      <c r="AS4126" s="3"/>
      <c r="AT4126" s="3"/>
      <c r="AU4126" s="3"/>
      <c r="AV4126" s="3"/>
      <c r="AW4126" s="3"/>
    </row>
    <row r="4127" spans="38:49" ht="11.25" customHeight="1">
      <c r="AL4127" s="3"/>
      <c r="AM4127" s="3"/>
      <c r="AN4127" s="3"/>
      <c r="AO4127" s="3"/>
      <c r="AP4127" s="3"/>
      <c r="AQ4127" s="3"/>
      <c r="AR4127" s="3"/>
      <c r="AS4127" s="3"/>
      <c r="AT4127" s="3"/>
      <c r="AU4127" s="3"/>
      <c r="AV4127" s="3"/>
      <c r="AW4127" s="3"/>
    </row>
    <row r="4128" spans="38:49" ht="11.25" customHeight="1">
      <c r="AL4128" s="3"/>
      <c r="AM4128" s="3"/>
      <c r="AN4128" s="3"/>
      <c r="AO4128" s="3"/>
      <c r="AP4128" s="3"/>
      <c r="AQ4128" s="3"/>
      <c r="AR4128" s="3"/>
      <c r="AS4128" s="3"/>
      <c r="AT4128" s="3"/>
      <c r="AU4128" s="3"/>
      <c r="AV4128" s="3"/>
      <c r="AW4128" s="3"/>
    </row>
    <row r="4129" spans="38:49" ht="11.25" customHeight="1">
      <c r="AL4129" s="3"/>
      <c r="AM4129" s="3"/>
      <c r="AN4129" s="3"/>
      <c r="AO4129" s="3"/>
      <c r="AP4129" s="3"/>
      <c r="AQ4129" s="3"/>
      <c r="AR4129" s="3"/>
      <c r="AS4129" s="3"/>
      <c r="AT4129" s="3"/>
      <c r="AU4129" s="3"/>
      <c r="AV4129" s="3"/>
      <c r="AW4129" s="3"/>
    </row>
    <row r="4130" spans="38:49" ht="11.25" customHeight="1">
      <c r="AL4130" s="3"/>
      <c r="AM4130" s="3"/>
      <c r="AN4130" s="3"/>
      <c r="AO4130" s="3"/>
      <c r="AP4130" s="3"/>
      <c r="AQ4130" s="3"/>
      <c r="AR4130" s="3"/>
      <c r="AS4130" s="3"/>
      <c r="AT4130" s="3"/>
      <c r="AU4130" s="3"/>
      <c r="AV4130" s="3"/>
      <c r="AW4130" s="3"/>
    </row>
    <row r="4131" spans="38:49" ht="11.25" customHeight="1">
      <c r="AL4131" s="3"/>
      <c r="AM4131" s="3"/>
      <c r="AN4131" s="3"/>
      <c r="AO4131" s="3"/>
      <c r="AP4131" s="3"/>
      <c r="AQ4131" s="3"/>
      <c r="AR4131" s="3"/>
      <c r="AS4131" s="3"/>
      <c r="AT4131" s="3"/>
      <c r="AU4131" s="3"/>
      <c r="AV4131" s="3"/>
      <c r="AW4131" s="3"/>
    </row>
    <row r="4132" spans="38:49" ht="11.25" customHeight="1">
      <c r="AL4132" s="3"/>
      <c r="AM4132" s="3"/>
      <c r="AN4132" s="3"/>
      <c r="AO4132" s="3"/>
      <c r="AP4132" s="3"/>
      <c r="AQ4132" s="3"/>
      <c r="AR4132" s="3"/>
      <c r="AS4132" s="3"/>
      <c r="AT4132" s="3"/>
      <c r="AU4132" s="3"/>
      <c r="AV4132" s="3"/>
      <c r="AW4132" s="3"/>
    </row>
    <row r="4133" spans="38:49" ht="11.25" customHeight="1">
      <c r="AL4133" s="3"/>
      <c r="AM4133" s="3"/>
      <c r="AN4133" s="3"/>
      <c r="AO4133" s="3"/>
      <c r="AP4133" s="3"/>
      <c r="AQ4133" s="3"/>
      <c r="AR4133" s="3"/>
      <c r="AS4133" s="3"/>
      <c r="AT4133" s="3"/>
      <c r="AU4133" s="3"/>
      <c r="AV4133" s="3"/>
      <c r="AW4133" s="3"/>
    </row>
    <row r="4134" spans="38:49" ht="11.25" customHeight="1">
      <c r="AL4134" s="3"/>
      <c r="AM4134" s="3"/>
      <c r="AN4134" s="3"/>
      <c r="AO4134" s="3"/>
      <c r="AP4134" s="3"/>
      <c r="AQ4134" s="3"/>
      <c r="AR4134" s="3"/>
      <c r="AS4134" s="3"/>
      <c r="AT4134" s="3"/>
      <c r="AU4134" s="3"/>
      <c r="AV4134" s="3"/>
      <c r="AW4134" s="3"/>
    </row>
    <row r="4135" spans="38:49" ht="11.25" customHeight="1">
      <c r="AL4135" s="3"/>
      <c r="AM4135" s="3"/>
      <c r="AN4135" s="3"/>
      <c r="AO4135" s="3"/>
      <c r="AP4135" s="3"/>
      <c r="AQ4135" s="3"/>
      <c r="AR4135" s="3"/>
      <c r="AS4135" s="3"/>
      <c r="AT4135" s="3"/>
      <c r="AU4135" s="3"/>
      <c r="AV4135" s="3"/>
      <c r="AW4135" s="3"/>
    </row>
    <row r="4136" spans="38:49" ht="11.25" customHeight="1">
      <c r="AL4136" s="3"/>
      <c r="AM4136" s="3"/>
      <c r="AN4136" s="3"/>
      <c r="AO4136" s="3"/>
      <c r="AP4136" s="3"/>
      <c r="AQ4136" s="3"/>
      <c r="AR4136" s="3"/>
      <c r="AS4136" s="3"/>
      <c r="AT4136" s="3"/>
      <c r="AU4136" s="3"/>
      <c r="AV4136" s="3"/>
      <c r="AW4136" s="3"/>
    </row>
    <row r="4137" spans="38:49" ht="11.25" customHeight="1">
      <c r="AL4137" s="3"/>
      <c r="AM4137" s="3"/>
      <c r="AN4137" s="3"/>
      <c r="AO4137" s="3"/>
      <c r="AP4137" s="3"/>
      <c r="AQ4137" s="3"/>
      <c r="AR4137" s="3"/>
      <c r="AS4137" s="3"/>
      <c r="AT4137" s="3"/>
      <c r="AU4137" s="3"/>
      <c r="AV4137" s="3"/>
      <c r="AW4137" s="3"/>
    </row>
    <row r="4138" spans="38:49" ht="11.25" customHeight="1">
      <c r="AL4138" s="3"/>
      <c r="AM4138" s="3"/>
      <c r="AN4138" s="3"/>
      <c r="AO4138" s="3"/>
      <c r="AP4138" s="3"/>
      <c r="AQ4138" s="3"/>
      <c r="AR4138" s="3"/>
      <c r="AS4138" s="3"/>
      <c r="AT4138" s="3"/>
      <c r="AU4138" s="3"/>
      <c r="AV4138" s="3"/>
      <c r="AW4138" s="3"/>
    </row>
    <row r="4139" spans="38:49" ht="11.25" customHeight="1">
      <c r="AL4139" s="3"/>
      <c r="AM4139" s="3"/>
      <c r="AN4139" s="3"/>
      <c r="AO4139" s="3"/>
      <c r="AP4139" s="3"/>
      <c r="AQ4139" s="3"/>
      <c r="AR4139" s="3"/>
      <c r="AS4139" s="3"/>
      <c r="AT4139" s="3"/>
      <c r="AU4139" s="3"/>
      <c r="AV4139" s="3"/>
      <c r="AW4139" s="3"/>
    </row>
    <row r="4140" spans="38:49" ht="11.25" customHeight="1">
      <c r="AL4140" s="3"/>
      <c r="AM4140" s="3"/>
      <c r="AN4140" s="3"/>
      <c r="AO4140" s="3"/>
      <c r="AP4140" s="3"/>
      <c r="AQ4140" s="3"/>
      <c r="AR4140" s="3"/>
      <c r="AS4140" s="3"/>
      <c r="AT4140" s="3"/>
      <c r="AU4140" s="3"/>
      <c r="AV4140" s="3"/>
      <c r="AW4140" s="3"/>
    </row>
    <row r="4141" spans="38:49" ht="11.25" customHeight="1">
      <c r="AL4141" s="3"/>
      <c r="AM4141" s="3"/>
      <c r="AN4141" s="3"/>
      <c r="AO4141" s="3"/>
      <c r="AP4141" s="3"/>
      <c r="AQ4141" s="3"/>
      <c r="AR4141" s="3"/>
      <c r="AS4141" s="3"/>
      <c r="AT4141" s="3"/>
      <c r="AU4141" s="3"/>
      <c r="AV4141" s="3"/>
      <c r="AW4141" s="3"/>
    </row>
    <row r="4142" spans="38:49" ht="11.25" customHeight="1">
      <c r="AL4142" s="3"/>
      <c r="AM4142" s="3"/>
      <c r="AN4142" s="3"/>
      <c r="AO4142" s="3"/>
      <c r="AP4142" s="3"/>
      <c r="AQ4142" s="3"/>
      <c r="AR4142" s="3"/>
      <c r="AS4142" s="3"/>
      <c r="AT4142" s="3"/>
      <c r="AU4142" s="3"/>
      <c r="AV4142" s="3"/>
      <c r="AW4142" s="3"/>
    </row>
    <row r="4143" spans="38:49" ht="11.25" customHeight="1">
      <c r="AL4143" s="3"/>
      <c r="AM4143" s="3"/>
      <c r="AN4143" s="3"/>
      <c r="AO4143" s="3"/>
      <c r="AP4143" s="3"/>
      <c r="AQ4143" s="3"/>
      <c r="AR4143" s="3"/>
      <c r="AS4143" s="3"/>
      <c r="AT4143" s="3"/>
      <c r="AU4143" s="3"/>
      <c r="AV4143" s="3"/>
      <c r="AW4143" s="3"/>
    </row>
    <row r="4144" spans="38:49" ht="11.25" customHeight="1">
      <c r="AL4144" s="3"/>
      <c r="AM4144" s="3"/>
      <c r="AN4144" s="3"/>
      <c r="AO4144" s="3"/>
      <c r="AP4144" s="3"/>
      <c r="AQ4144" s="3"/>
      <c r="AR4144" s="3"/>
      <c r="AS4144" s="3"/>
      <c r="AT4144" s="3"/>
      <c r="AU4144" s="3"/>
      <c r="AV4144" s="3"/>
      <c r="AW4144" s="3"/>
    </row>
    <row r="4145" spans="38:49" ht="11.25" customHeight="1">
      <c r="AL4145" s="3"/>
      <c r="AM4145" s="3"/>
      <c r="AN4145" s="3"/>
      <c r="AO4145" s="3"/>
      <c r="AP4145" s="3"/>
      <c r="AQ4145" s="3"/>
      <c r="AR4145" s="3"/>
      <c r="AS4145" s="3"/>
      <c r="AT4145" s="3"/>
      <c r="AU4145" s="3"/>
      <c r="AV4145" s="3"/>
      <c r="AW4145" s="3"/>
    </row>
    <row r="4146" spans="38:49" ht="11.25" customHeight="1">
      <c r="AL4146" s="3"/>
      <c r="AM4146" s="3"/>
      <c r="AN4146" s="3"/>
      <c r="AO4146" s="3"/>
      <c r="AP4146" s="3"/>
      <c r="AQ4146" s="3"/>
      <c r="AR4146" s="3"/>
      <c r="AS4146" s="3"/>
      <c r="AT4146" s="3"/>
      <c r="AU4146" s="3"/>
      <c r="AV4146" s="3"/>
      <c r="AW4146" s="3"/>
    </row>
    <row r="4147" spans="38:49" ht="11.25" customHeight="1">
      <c r="AL4147" s="3"/>
      <c r="AM4147" s="3"/>
      <c r="AN4147" s="3"/>
      <c r="AO4147" s="3"/>
      <c r="AP4147" s="3"/>
      <c r="AQ4147" s="3"/>
      <c r="AR4147" s="3"/>
      <c r="AS4147" s="3"/>
      <c r="AT4147" s="3"/>
      <c r="AU4147" s="3"/>
      <c r="AV4147" s="3"/>
      <c r="AW4147" s="3"/>
    </row>
    <row r="4148" spans="38:49" ht="11.25" customHeight="1">
      <c r="AL4148" s="3"/>
      <c r="AM4148" s="3"/>
      <c r="AN4148" s="3"/>
      <c r="AO4148" s="3"/>
      <c r="AP4148" s="3"/>
      <c r="AQ4148" s="3"/>
      <c r="AR4148" s="3"/>
      <c r="AS4148" s="3"/>
      <c r="AT4148" s="3"/>
      <c r="AU4148" s="3"/>
      <c r="AV4148" s="3"/>
      <c r="AW4148" s="3"/>
    </row>
    <row r="4149" spans="38:49" ht="11.25" customHeight="1">
      <c r="AL4149" s="3"/>
      <c r="AM4149" s="3"/>
      <c r="AN4149" s="3"/>
      <c r="AO4149" s="3"/>
      <c r="AP4149" s="3"/>
      <c r="AQ4149" s="3"/>
      <c r="AR4149" s="3"/>
      <c r="AS4149" s="3"/>
      <c r="AT4149" s="3"/>
      <c r="AU4149" s="3"/>
      <c r="AV4149" s="3"/>
      <c r="AW4149" s="3"/>
    </row>
    <row r="4150" spans="38:49" ht="11.25" customHeight="1">
      <c r="AL4150" s="3"/>
      <c r="AM4150" s="3"/>
      <c r="AN4150" s="3"/>
      <c r="AO4150" s="3"/>
      <c r="AP4150" s="3"/>
      <c r="AQ4150" s="3"/>
      <c r="AR4150" s="3"/>
      <c r="AS4150" s="3"/>
      <c r="AT4150" s="3"/>
      <c r="AU4150" s="3"/>
      <c r="AV4150" s="3"/>
      <c r="AW4150" s="3"/>
    </row>
    <row r="4151" spans="38:49" ht="11.25" customHeight="1">
      <c r="AL4151" s="3"/>
      <c r="AM4151" s="3"/>
      <c r="AN4151" s="3"/>
      <c r="AO4151" s="3"/>
      <c r="AP4151" s="3"/>
      <c r="AQ4151" s="3"/>
      <c r="AR4151" s="3"/>
      <c r="AS4151" s="3"/>
      <c r="AT4151" s="3"/>
      <c r="AU4151" s="3"/>
      <c r="AV4151" s="3"/>
      <c r="AW4151" s="3"/>
    </row>
    <row r="4152" spans="38:49" ht="11.25" customHeight="1">
      <c r="AL4152" s="3"/>
      <c r="AM4152" s="3"/>
      <c r="AN4152" s="3"/>
      <c r="AO4152" s="3"/>
      <c r="AP4152" s="3"/>
      <c r="AQ4152" s="3"/>
      <c r="AR4152" s="3"/>
      <c r="AS4152" s="3"/>
      <c r="AT4152" s="3"/>
      <c r="AU4152" s="3"/>
      <c r="AV4152" s="3"/>
      <c r="AW4152" s="3"/>
    </row>
    <row r="4153" spans="38:49" ht="11.25" customHeight="1">
      <c r="AL4153" s="3"/>
      <c r="AM4153" s="3"/>
      <c r="AN4153" s="3"/>
      <c r="AO4153" s="3"/>
      <c r="AP4153" s="3"/>
      <c r="AQ4153" s="3"/>
      <c r="AR4153" s="3"/>
      <c r="AS4153" s="3"/>
      <c r="AT4153" s="3"/>
      <c r="AU4153" s="3"/>
      <c r="AV4153" s="3"/>
      <c r="AW4153" s="3"/>
    </row>
    <row r="4154" spans="38:49" ht="11.25" customHeight="1">
      <c r="AL4154" s="3"/>
      <c r="AM4154" s="3"/>
      <c r="AN4154" s="3"/>
      <c r="AO4154" s="3"/>
      <c r="AP4154" s="3"/>
      <c r="AQ4154" s="3"/>
      <c r="AR4154" s="3"/>
      <c r="AS4154" s="3"/>
      <c r="AT4154" s="3"/>
      <c r="AU4154" s="3"/>
      <c r="AV4154" s="3"/>
      <c r="AW4154" s="3"/>
    </row>
    <row r="4155" spans="38:49" ht="11.25" customHeight="1">
      <c r="AL4155" s="3"/>
      <c r="AM4155" s="3"/>
      <c r="AN4155" s="3"/>
      <c r="AO4155" s="3"/>
      <c r="AP4155" s="3"/>
      <c r="AQ4155" s="3"/>
      <c r="AR4155" s="3"/>
      <c r="AS4155" s="3"/>
      <c r="AT4155" s="3"/>
      <c r="AU4155" s="3"/>
      <c r="AV4155" s="3"/>
      <c r="AW4155" s="3"/>
    </row>
    <row r="4156" spans="38:49" ht="11.25" customHeight="1">
      <c r="AL4156" s="3"/>
      <c r="AM4156" s="3"/>
      <c r="AN4156" s="3"/>
      <c r="AO4156" s="3"/>
      <c r="AP4156" s="3"/>
      <c r="AQ4156" s="3"/>
      <c r="AR4156" s="3"/>
      <c r="AS4156" s="3"/>
      <c r="AT4156" s="3"/>
      <c r="AU4156" s="3"/>
      <c r="AV4156" s="3"/>
      <c r="AW4156" s="3"/>
    </row>
    <row r="4157" spans="38:49" ht="11.25" customHeight="1">
      <c r="AL4157" s="3"/>
      <c r="AM4157" s="3"/>
      <c r="AN4157" s="3"/>
      <c r="AO4157" s="3"/>
      <c r="AP4157" s="3"/>
      <c r="AQ4157" s="3"/>
      <c r="AR4157" s="3"/>
      <c r="AS4157" s="3"/>
      <c r="AT4157" s="3"/>
      <c r="AU4157" s="3"/>
      <c r="AV4157" s="3"/>
      <c r="AW4157" s="3"/>
    </row>
    <row r="4158" spans="38:49" ht="11.25" customHeight="1">
      <c r="AL4158" s="3"/>
      <c r="AM4158" s="3"/>
      <c r="AN4158" s="3"/>
      <c r="AO4158" s="3"/>
      <c r="AP4158" s="3"/>
      <c r="AQ4158" s="3"/>
      <c r="AR4158" s="3"/>
      <c r="AS4158" s="3"/>
      <c r="AT4158" s="3"/>
      <c r="AU4158" s="3"/>
      <c r="AV4158" s="3"/>
      <c r="AW4158" s="3"/>
    </row>
    <row r="4159" spans="38:49" ht="11.25" customHeight="1">
      <c r="AL4159" s="3"/>
      <c r="AM4159" s="3"/>
      <c r="AN4159" s="3"/>
      <c r="AO4159" s="3"/>
      <c r="AP4159" s="3"/>
      <c r="AQ4159" s="3"/>
      <c r="AR4159" s="3"/>
      <c r="AS4159" s="3"/>
      <c r="AT4159" s="3"/>
      <c r="AU4159" s="3"/>
      <c r="AV4159" s="3"/>
      <c r="AW4159" s="3"/>
    </row>
    <row r="4160" spans="38:49" ht="11.25" customHeight="1">
      <c r="AL4160" s="3"/>
      <c r="AM4160" s="3"/>
      <c r="AN4160" s="3"/>
      <c r="AO4160" s="3"/>
      <c r="AP4160" s="3"/>
      <c r="AQ4160" s="3"/>
      <c r="AR4160" s="3"/>
      <c r="AS4160" s="3"/>
      <c r="AT4160" s="3"/>
      <c r="AU4160" s="3"/>
      <c r="AV4160" s="3"/>
      <c r="AW4160" s="3"/>
    </row>
    <row r="4161" spans="38:49" ht="11.25" customHeight="1">
      <c r="AL4161" s="3"/>
      <c r="AM4161" s="3"/>
      <c r="AN4161" s="3"/>
      <c r="AO4161" s="3"/>
      <c r="AP4161" s="3"/>
      <c r="AQ4161" s="3"/>
      <c r="AR4161" s="3"/>
      <c r="AS4161" s="3"/>
      <c r="AT4161" s="3"/>
      <c r="AU4161" s="3"/>
      <c r="AV4161" s="3"/>
      <c r="AW4161" s="3"/>
    </row>
    <row r="4162" spans="38:49" ht="11.25" customHeight="1">
      <c r="AL4162" s="3"/>
      <c r="AM4162" s="3"/>
      <c r="AN4162" s="3"/>
      <c r="AO4162" s="3"/>
      <c r="AP4162" s="3"/>
      <c r="AQ4162" s="3"/>
      <c r="AR4162" s="3"/>
      <c r="AS4162" s="3"/>
      <c r="AT4162" s="3"/>
      <c r="AU4162" s="3"/>
      <c r="AV4162" s="3"/>
      <c r="AW4162" s="3"/>
    </row>
    <row r="4163" spans="38:49" ht="11.25" customHeight="1">
      <c r="AL4163" s="3"/>
      <c r="AM4163" s="3"/>
      <c r="AN4163" s="3"/>
      <c r="AO4163" s="3"/>
      <c r="AP4163" s="3"/>
      <c r="AQ4163" s="3"/>
      <c r="AR4163" s="3"/>
      <c r="AS4163" s="3"/>
      <c r="AT4163" s="3"/>
      <c r="AU4163" s="3"/>
      <c r="AV4163" s="3"/>
      <c r="AW4163" s="3"/>
    </row>
    <row r="4164" spans="38:49" ht="11.25" customHeight="1">
      <c r="AL4164" s="3"/>
      <c r="AM4164" s="3"/>
      <c r="AN4164" s="3"/>
      <c r="AO4164" s="3"/>
      <c r="AP4164" s="3"/>
      <c r="AQ4164" s="3"/>
      <c r="AR4164" s="3"/>
      <c r="AS4164" s="3"/>
      <c r="AT4164" s="3"/>
      <c r="AU4164" s="3"/>
      <c r="AV4164" s="3"/>
      <c r="AW4164" s="3"/>
    </row>
    <row r="4165" spans="38:49" ht="11.25" customHeight="1">
      <c r="AL4165" s="3"/>
      <c r="AM4165" s="3"/>
      <c r="AN4165" s="3"/>
      <c r="AO4165" s="3"/>
      <c r="AP4165" s="3"/>
      <c r="AQ4165" s="3"/>
      <c r="AR4165" s="3"/>
      <c r="AS4165" s="3"/>
      <c r="AT4165" s="3"/>
      <c r="AU4165" s="3"/>
      <c r="AV4165" s="3"/>
      <c r="AW4165" s="3"/>
    </row>
    <row r="4166" spans="38:49" ht="11.25" customHeight="1">
      <c r="AL4166" s="3"/>
      <c r="AM4166" s="3"/>
      <c r="AN4166" s="3"/>
      <c r="AO4166" s="3"/>
      <c r="AP4166" s="3"/>
      <c r="AQ4166" s="3"/>
      <c r="AR4166" s="3"/>
      <c r="AS4166" s="3"/>
      <c r="AT4166" s="3"/>
      <c r="AU4166" s="3"/>
      <c r="AV4166" s="3"/>
      <c r="AW4166" s="3"/>
    </row>
    <row r="4167" spans="38:49" ht="11.25" customHeight="1">
      <c r="AL4167" s="3"/>
      <c r="AM4167" s="3"/>
      <c r="AN4167" s="3"/>
      <c r="AO4167" s="3"/>
      <c r="AP4167" s="3"/>
      <c r="AQ4167" s="3"/>
      <c r="AR4167" s="3"/>
      <c r="AS4167" s="3"/>
      <c r="AT4167" s="3"/>
      <c r="AU4167" s="3"/>
      <c r="AV4167" s="3"/>
      <c r="AW4167" s="3"/>
    </row>
    <row r="4168" spans="38:49" ht="11.25" customHeight="1">
      <c r="AL4168" s="3"/>
      <c r="AM4168" s="3"/>
      <c r="AN4168" s="3"/>
      <c r="AO4168" s="3"/>
      <c r="AP4168" s="3"/>
      <c r="AQ4168" s="3"/>
      <c r="AR4168" s="3"/>
      <c r="AS4168" s="3"/>
      <c r="AT4168" s="3"/>
      <c r="AU4168" s="3"/>
      <c r="AV4168" s="3"/>
      <c r="AW4168" s="3"/>
    </row>
    <row r="4169" spans="38:49" ht="11.25" customHeight="1">
      <c r="AL4169" s="3"/>
      <c r="AM4169" s="3"/>
      <c r="AN4169" s="3"/>
      <c r="AO4169" s="3"/>
      <c r="AP4169" s="3"/>
      <c r="AQ4169" s="3"/>
      <c r="AR4169" s="3"/>
      <c r="AS4169" s="3"/>
      <c r="AT4169" s="3"/>
      <c r="AU4169" s="3"/>
      <c r="AV4169" s="3"/>
      <c r="AW4169" s="3"/>
    </row>
    <row r="4170" spans="38:49" ht="11.25" customHeight="1">
      <c r="AL4170" s="3"/>
      <c r="AM4170" s="3"/>
      <c r="AN4170" s="3"/>
      <c r="AO4170" s="3"/>
      <c r="AP4170" s="3"/>
      <c r="AQ4170" s="3"/>
      <c r="AR4170" s="3"/>
      <c r="AS4170" s="3"/>
      <c r="AT4170" s="3"/>
      <c r="AU4170" s="3"/>
      <c r="AV4170" s="3"/>
      <c r="AW4170" s="3"/>
    </row>
    <row r="4171" spans="38:49" ht="11.25" customHeight="1">
      <c r="AL4171" s="3"/>
      <c r="AM4171" s="3"/>
      <c r="AN4171" s="3"/>
      <c r="AO4171" s="3"/>
      <c r="AP4171" s="3"/>
      <c r="AQ4171" s="3"/>
      <c r="AR4171" s="3"/>
      <c r="AS4171" s="3"/>
      <c r="AT4171" s="3"/>
      <c r="AU4171" s="3"/>
      <c r="AV4171" s="3"/>
      <c r="AW4171" s="3"/>
    </row>
    <row r="4172" spans="38:49" ht="11.25" customHeight="1">
      <c r="AL4172" s="3"/>
      <c r="AM4172" s="3"/>
      <c r="AN4172" s="3"/>
      <c r="AO4172" s="3"/>
      <c r="AP4172" s="3"/>
      <c r="AQ4172" s="3"/>
      <c r="AR4172" s="3"/>
      <c r="AS4172" s="3"/>
      <c r="AT4172" s="3"/>
      <c r="AU4172" s="3"/>
      <c r="AV4172" s="3"/>
      <c r="AW4172" s="3"/>
    </row>
    <row r="4173" spans="38:49" ht="11.25" customHeight="1">
      <c r="AL4173" s="3"/>
      <c r="AM4173" s="3"/>
      <c r="AN4173" s="3"/>
      <c r="AO4173" s="3"/>
      <c r="AP4173" s="3"/>
      <c r="AQ4173" s="3"/>
      <c r="AR4173" s="3"/>
      <c r="AS4173" s="3"/>
      <c r="AT4173" s="3"/>
      <c r="AU4173" s="3"/>
      <c r="AV4173" s="3"/>
      <c r="AW4173" s="3"/>
    </row>
    <row r="4174" spans="38:49" ht="11.25" customHeight="1">
      <c r="AL4174" s="3"/>
      <c r="AM4174" s="3"/>
      <c r="AN4174" s="3"/>
      <c r="AO4174" s="3"/>
      <c r="AP4174" s="3"/>
      <c r="AQ4174" s="3"/>
      <c r="AR4174" s="3"/>
      <c r="AS4174" s="3"/>
      <c r="AT4174" s="3"/>
      <c r="AU4174" s="3"/>
      <c r="AV4174" s="3"/>
      <c r="AW4174" s="3"/>
    </row>
    <row r="4175" spans="38:49" ht="11.25" customHeight="1">
      <c r="AL4175" s="3"/>
      <c r="AM4175" s="3"/>
      <c r="AN4175" s="3"/>
      <c r="AO4175" s="3"/>
      <c r="AP4175" s="3"/>
      <c r="AQ4175" s="3"/>
      <c r="AR4175" s="3"/>
      <c r="AS4175" s="3"/>
      <c r="AT4175" s="3"/>
      <c r="AU4175" s="3"/>
      <c r="AV4175" s="3"/>
      <c r="AW4175" s="3"/>
    </row>
    <row r="4176" spans="38:49" ht="11.25" customHeight="1">
      <c r="AL4176" s="3"/>
      <c r="AM4176" s="3"/>
      <c r="AN4176" s="3"/>
      <c r="AO4176" s="3"/>
      <c r="AP4176" s="3"/>
      <c r="AQ4176" s="3"/>
      <c r="AR4176" s="3"/>
      <c r="AS4176" s="3"/>
      <c r="AT4176" s="3"/>
      <c r="AU4176" s="3"/>
      <c r="AV4176" s="3"/>
      <c r="AW4176" s="3"/>
    </row>
    <row r="4177" spans="38:49" ht="11.25" customHeight="1">
      <c r="AL4177" s="3"/>
      <c r="AM4177" s="3"/>
      <c r="AN4177" s="3"/>
      <c r="AO4177" s="3"/>
      <c r="AP4177" s="3"/>
      <c r="AQ4177" s="3"/>
      <c r="AR4177" s="3"/>
      <c r="AS4177" s="3"/>
      <c r="AT4177" s="3"/>
      <c r="AU4177" s="3"/>
      <c r="AV4177" s="3"/>
      <c r="AW4177" s="3"/>
    </row>
    <row r="4178" spans="38:49" ht="11.25" customHeight="1">
      <c r="AL4178" s="3"/>
      <c r="AM4178" s="3"/>
      <c r="AN4178" s="3"/>
      <c r="AO4178" s="3"/>
      <c r="AP4178" s="3"/>
      <c r="AQ4178" s="3"/>
      <c r="AR4178" s="3"/>
      <c r="AS4178" s="3"/>
      <c r="AT4178" s="3"/>
      <c r="AU4178" s="3"/>
      <c r="AV4178" s="3"/>
      <c r="AW4178" s="3"/>
    </row>
    <row r="4179" spans="38:49" ht="11.25" customHeight="1">
      <c r="AL4179" s="3"/>
      <c r="AM4179" s="3"/>
      <c r="AN4179" s="3"/>
      <c r="AO4179" s="3"/>
      <c r="AP4179" s="3"/>
      <c r="AQ4179" s="3"/>
      <c r="AR4179" s="3"/>
      <c r="AS4179" s="3"/>
      <c r="AT4179" s="3"/>
      <c r="AU4179" s="3"/>
      <c r="AV4179" s="3"/>
      <c r="AW4179" s="3"/>
    </row>
    <row r="4180" spans="38:49" ht="11.25" customHeight="1">
      <c r="AL4180" s="3"/>
      <c r="AM4180" s="3"/>
      <c r="AN4180" s="3"/>
      <c r="AO4180" s="3"/>
      <c r="AP4180" s="3"/>
      <c r="AQ4180" s="3"/>
      <c r="AR4180" s="3"/>
      <c r="AS4180" s="3"/>
      <c r="AT4180" s="3"/>
      <c r="AU4180" s="3"/>
      <c r="AV4180" s="3"/>
      <c r="AW4180" s="3"/>
    </row>
    <row r="4181" spans="38:49" ht="11.25" customHeight="1">
      <c r="AL4181" s="3"/>
      <c r="AM4181" s="3"/>
      <c r="AN4181" s="3"/>
      <c r="AO4181" s="3"/>
      <c r="AP4181" s="3"/>
      <c r="AQ4181" s="3"/>
      <c r="AR4181" s="3"/>
      <c r="AS4181" s="3"/>
      <c r="AT4181" s="3"/>
      <c r="AU4181" s="3"/>
      <c r="AV4181" s="3"/>
      <c r="AW4181" s="3"/>
    </row>
    <row r="4182" spans="38:49" ht="11.25" customHeight="1">
      <c r="AL4182" s="3"/>
      <c r="AM4182" s="3"/>
      <c r="AN4182" s="3"/>
      <c r="AO4182" s="3"/>
      <c r="AP4182" s="3"/>
      <c r="AQ4182" s="3"/>
      <c r="AR4182" s="3"/>
      <c r="AS4182" s="3"/>
      <c r="AT4182" s="3"/>
      <c r="AU4182" s="3"/>
      <c r="AV4182" s="3"/>
      <c r="AW4182" s="3"/>
    </row>
    <row r="4183" spans="38:49" ht="11.25" customHeight="1">
      <c r="AL4183" s="3"/>
      <c r="AM4183" s="3"/>
      <c r="AN4183" s="3"/>
      <c r="AO4183" s="3"/>
      <c r="AP4183" s="3"/>
      <c r="AQ4183" s="3"/>
      <c r="AR4183" s="3"/>
      <c r="AS4183" s="3"/>
      <c r="AT4183" s="3"/>
      <c r="AU4183" s="3"/>
      <c r="AV4183" s="3"/>
      <c r="AW4183" s="3"/>
    </row>
    <row r="4184" spans="38:49" ht="11.25" customHeight="1">
      <c r="AL4184" s="3"/>
      <c r="AM4184" s="3"/>
      <c r="AN4184" s="3"/>
      <c r="AO4184" s="3"/>
      <c r="AP4184" s="3"/>
      <c r="AQ4184" s="3"/>
      <c r="AR4184" s="3"/>
      <c r="AS4184" s="3"/>
      <c r="AT4184" s="3"/>
      <c r="AU4184" s="3"/>
      <c r="AV4184" s="3"/>
      <c r="AW4184" s="3"/>
    </row>
    <row r="4185" spans="38:49" ht="11.25" customHeight="1">
      <c r="AL4185" s="3"/>
      <c r="AM4185" s="3"/>
      <c r="AN4185" s="3"/>
      <c r="AO4185" s="3"/>
      <c r="AP4185" s="3"/>
      <c r="AQ4185" s="3"/>
      <c r="AR4185" s="3"/>
      <c r="AS4185" s="3"/>
      <c r="AT4185" s="3"/>
      <c r="AU4185" s="3"/>
      <c r="AV4185" s="3"/>
      <c r="AW4185" s="3"/>
    </row>
    <row r="4186" spans="38:49" ht="11.25" customHeight="1">
      <c r="AL4186" s="3"/>
      <c r="AM4186" s="3"/>
      <c r="AN4186" s="3"/>
      <c r="AO4186" s="3"/>
      <c r="AP4186" s="3"/>
      <c r="AQ4186" s="3"/>
      <c r="AR4186" s="3"/>
      <c r="AS4186" s="3"/>
      <c r="AT4186" s="3"/>
      <c r="AU4186" s="3"/>
      <c r="AV4186" s="3"/>
      <c r="AW4186" s="3"/>
    </row>
    <row r="4187" spans="38:49" ht="11.25" customHeight="1">
      <c r="AL4187" s="3"/>
      <c r="AM4187" s="3"/>
      <c r="AN4187" s="3"/>
      <c r="AO4187" s="3"/>
      <c r="AP4187" s="3"/>
      <c r="AQ4187" s="3"/>
      <c r="AR4187" s="3"/>
      <c r="AS4187" s="3"/>
      <c r="AT4187" s="3"/>
      <c r="AU4187" s="3"/>
      <c r="AV4187" s="3"/>
      <c r="AW4187" s="3"/>
    </row>
    <row r="4188" spans="38:49" ht="11.25" customHeight="1">
      <c r="AL4188" s="3"/>
      <c r="AM4188" s="3"/>
      <c r="AN4188" s="3"/>
      <c r="AO4188" s="3"/>
      <c r="AP4188" s="3"/>
      <c r="AQ4188" s="3"/>
      <c r="AR4188" s="3"/>
      <c r="AS4188" s="3"/>
      <c r="AT4188" s="3"/>
      <c r="AU4188" s="3"/>
      <c r="AV4188" s="3"/>
      <c r="AW4188" s="3"/>
    </row>
    <row r="4189" spans="38:49" ht="11.25" customHeight="1">
      <c r="AL4189" s="3"/>
      <c r="AM4189" s="3"/>
      <c r="AN4189" s="3"/>
      <c r="AO4189" s="3"/>
      <c r="AP4189" s="3"/>
      <c r="AQ4189" s="3"/>
      <c r="AR4189" s="3"/>
      <c r="AS4189" s="3"/>
      <c r="AT4189" s="3"/>
      <c r="AU4189" s="3"/>
      <c r="AV4189" s="3"/>
      <c r="AW4189" s="3"/>
    </row>
    <row r="4190" spans="38:49" ht="11.25" customHeight="1">
      <c r="AL4190" s="3"/>
      <c r="AM4190" s="3"/>
      <c r="AN4190" s="3"/>
      <c r="AO4190" s="3"/>
      <c r="AP4190" s="3"/>
      <c r="AQ4190" s="3"/>
      <c r="AR4190" s="3"/>
      <c r="AS4190" s="3"/>
      <c r="AT4190" s="3"/>
      <c r="AU4190" s="3"/>
      <c r="AV4190" s="3"/>
      <c r="AW4190" s="3"/>
    </row>
    <row r="4191" spans="38:49" ht="11.25" customHeight="1">
      <c r="AL4191" s="3"/>
      <c r="AM4191" s="3"/>
      <c r="AN4191" s="3"/>
      <c r="AO4191" s="3"/>
      <c r="AP4191" s="3"/>
      <c r="AQ4191" s="3"/>
      <c r="AR4191" s="3"/>
      <c r="AS4191" s="3"/>
      <c r="AT4191" s="3"/>
      <c r="AU4191" s="3"/>
      <c r="AV4191" s="3"/>
      <c r="AW4191" s="3"/>
    </row>
    <row r="4192" spans="38:49" ht="11.25" customHeight="1">
      <c r="AL4192" s="3"/>
      <c r="AM4192" s="3"/>
      <c r="AN4192" s="3"/>
      <c r="AO4192" s="3"/>
      <c r="AP4192" s="3"/>
      <c r="AQ4192" s="3"/>
      <c r="AR4192" s="3"/>
      <c r="AS4192" s="3"/>
      <c r="AT4192" s="3"/>
      <c r="AU4192" s="3"/>
      <c r="AV4192" s="3"/>
      <c r="AW4192" s="3"/>
    </row>
    <row r="4193" spans="38:49" ht="11.25" customHeight="1">
      <c r="AL4193" s="3"/>
      <c r="AM4193" s="3"/>
      <c r="AN4193" s="3"/>
      <c r="AO4193" s="3"/>
      <c r="AP4193" s="3"/>
      <c r="AQ4193" s="3"/>
      <c r="AR4193" s="3"/>
      <c r="AS4193" s="3"/>
      <c r="AT4193" s="3"/>
      <c r="AU4193" s="3"/>
      <c r="AV4193" s="3"/>
      <c r="AW4193" s="3"/>
    </row>
    <row r="4194" spans="38:49" ht="11.25" customHeight="1">
      <c r="AL4194" s="3"/>
      <c r="AM4194" s="3"/>
      <c r="AN4194" s="3"/>
      <c r="AO4194" s="3"/>
      <c r="AP4194" s="3"/>
      <c r="AQ4194" s="3"/>
      <c r="AR4194" s="3"/>
      <c r="AS4194" s="3"/>
      <c r="AT4194" s="3"/>
      <c r="AU4194" s="3"/>
      <c r="AV4194" s="3"/>
      <c r="AW4194" s="3"/>
    </row>
    <row r="4195" spans="38:49" ht="11.25" customHeight="1">
      <c r="AL4195" s="3"/>
      <c r="AM4195" s="3"/>
      <c r="AN4195" s="3"/>
      <c r="AO4195" s="3"/>
      <c r="AP4195" s="3"/>
      <c r="AQ4195" s="3"/>
      <c r="AR4195" s="3"/>
      <c r="AS4195" s="3"/>
      <c r="AT4195" s="3"/>
      <c r="AU4195" s="3"/>
      <c r="AV4195" s="3"/>
      <c r="AW4195" s="3"/>
    </row>
    <row r="4196" spans="38:49" ht="11.25" customHeight="1">
      <c r="AL4196" s="3"/>
      <c r="AM4196" s="3"/>
      <c r="AN4196" s="3"/>
      <c r="AO4196" s="3"/>
      <c r="AP4196" s="3"/>
      <c r="AQ4196" s="3"/>
      <c r="AR4196" s="3"/>
      <c r="AS4196" s="3"/>
      <c r="AT4196" s="3"/>
      <c r="AU4196" s="3"/>
      <c r="AV4196" s="3"/>
      <c r="AW4196" s="3"/>
    </row>
    <row r="4197" spans="38:49" ht="11.25" customHeight="1">
      <c r="AL4197" s="3"/>
      <c r="AM4197" s="3"/>
      <c r="AN4197" s="3"/>
      <c r="AO4197" s="3"/>
      <c r="AP4197" s="3"/>
      <c r="AQ4197" s="3"/>
      <c r="AR4197" s="3"/>
      <c r="AS4197" s="3"/>
      <c r="AT4197" s="3"/>
      <c r="AU4197" s="3"/>
      <c r="AV4197" s="3"/>
      <c r="AW4197" s="3"/>
    </row>
    <row r="4198" spans="38:49" ht="11.25" customHeight="1">
      <c r="AL4198" s="3"/>
      <c r="AM4198" s="3"/>
      <c r="AN4198" s="3"/>
      <c r="AO4198" s="3"/>
      <c r="AP4198" s="3"/>
      <c r="AQ4198" s="3"/>
      <c r="AR4198" s="3"/>
      <c r="AS4198" s="3"/>
      <c r="AT4198" s="3"/>
      <c r="AU4198" s="3"/>
      <c r="AV4198" s="3"/>
      <c r="AW4198" s="3"/>
    </row>
    <row r="4199" spans="38:49" ht="11.25" customHeight="1">
      <c r="AL4199" s="3"/>
      <c r="AM4199" s="3"/>
      <c r="AN4199" s="3"/>
      <c r="AO4199" s="3"/>
      <c r="AP4199" s="3"/>
      <c r="AQ4199" s="3"/>
      <c r="AR4199" s="3"/>
      <c r="AS4199" s="3"/>
      <c r="AT4199" s="3"/>
      <c r="AU4199" s="3"/>
      <c r="AV4199" s="3"/>
      <c r="AW4199" s="3"/>
    </row>
    <row r="4200" spans="38:49" ht="11.25" customHeight="1">
      <c r="AL4200" s="3"/>
      <c r="AM4200" s="3"/>
      <c r="AN4200" s="3"/>
      <c r="AO4200" s="3"/>
      <c r="AP4200" s="3"/>
      <c r="AQ4200" s="3"/>
      <c r="AR4200" s="3"/>
      <c r="AS4200" s="3"/>
      <c r="AT4200" s="3"/>
      <c r="AU4200" s="3"/>
      <c r="AV4200" s="3"/>
      <c r="AW4200" s="3"/>
    </row>
    <row r="4201" spans="38:49" ht="11.25" customHeight="1">
      <c r="AL4201" s="3"/>
      <c r="AM4201" s="3"/>
      <c r="AN4201" s="3"/>
      <c r="AO4201" s="3"/>
      <c r="AP4201" s="3"/>
      <c r="AQ4201" s="3"/>
      <c r="AR4201" s="3"/>
      <c r="AS4201" s="3"/>
      <c r="AT4201" s="3"/>
      <c r="AU4201" s="3"/>
      <c r="AV4201" s="3"/>
      <c r="AW4201" s="3"/>
    </row>
    <row r="4202" spans="38:49" ht="11.25" customHeight="1">
      <c r="AL4202" s="3"/>
      <c r="AM4202" s="3"/>
      <c r="AN4202" s="3"/>
      <c r="AO4202" s="3"/>
      <c r="AP4202" s="3"/>
      <c r="AQ4202" s="3"/>
      <c r="AR4202" s="3"/>
      <c r="AS4202" s="3"/>
      <c r="AT4202" s="3"/>
      <c r="AU4202" s="3"/>
      <c r="AV4202" s="3"/>
      <c r="AW4202" s="3"/>
    </row>
    <row r="4203" spans="38:49" ht="11.25" customHeight="1">
      <c r="AL4203" s="3"/>
      <c r="AM4203" s="3"/>
      <c r="AN4203" s="3"/>
      <c r="AO4203" s="3"/>
      <c r="AP4203" s="3"/>
      <c r="AQ4203" s="3"/>
      <c r="AR4203" s="3"/>
      <c r="AS4203" s="3"/>
      <c r="AT4203" s="3"/>
      <c r="AU4203" s="3"/>
      <c r="AV4203" s="3"/>
      <c r="AW4203" s="3"/>
    </row>
    <row r="4204" spans="38:49" ht="11.25" customHeight="1">
      <c r="AL4204" s="3"/>
      <c r="AM4204" s="3"/>
      <c r="AN4204" s="3"/>
      <c r="AO4204" s="3"/>
      <c r="AP4204" s="3"/>
      <c r="AQ4204" s="3"/>
      <c r="AR4204" s="3"/>
      <c r="AS4204" s="3"/>
      <c r="AT4204" s="3"/>
      <c r="AU4204" s="3"/>
      <c r="AV4204" s="3"/>
      <c r="AW4204" s="3"/>
    </row>
    <row r="4205" spans="38:49" ht="11.25" customHeight="1">
      <c r="AL4205" s="3"/>
      <c r="AM4205" s="3"/>
      <c r="AN4205" s="3"/>
      <c r="AO4205" s="3"/>
      <c r="AP4205" s="3"/>
      <c r="AQ4205" s="3"/>
      <c r="AR4205" s="3"/>
      <c r="AS4205" s="3"/>
      <c r="AT4205" s="3"/>
      <c r="AU4205" s="3"/>
      <c r="AV4205" s="3"/>
      <c r="AW4205" s="3"/>
    </row>
    <row r="4206" spans="38:49" ht="11.25" customHeight="1">
      <c r="AL4206" s="3"/>
      <c r="AM4206" s="3"/>
      <c r="AN4206" s="3"/>
      <c r="AO4206" s="3"/>
      <c r="AP4206" s="3"/>
      <c r="AQ4206" s="3"/>
      <c r="AR4206" s="3"/>
      <c r="AS4206" s="3"/>
      <c r="AT4206" s="3"/>
      <c r="AU4206" s="3"/>
      <c r="AV4206" s="3"/>
      <c r="AW4206" s="3"/>
    </row>
    <row r="4207" spans="38:49" ht="11.25" customHeight="1">
      <c r="AL4207" s="3"/>
      <c r="AM4207" s="3"/>
      <c r="AN4207" s="3"/>
      <c r="AO4207" s="3"/>
      <c r="AP4207" s="3"/>
      <c r="AQ4207" s="3"/>
      <c r="AR4207" s="3"/>
      <c r="AS4207" s="3"/>
      <c r="AT4207" s="3"/>
      <c r="AU4207" s="3"/>
      <c r="AV4207" s="3"/>
      <c r="AW4207" s="3"/>
    </row>
    <row r="4208" spans="38:49" ht="11.25" customHeight="1">
      <c r="AL4208" s="3"/>
      <c r="AM4208" s="3"/>
      <c r="AN4208" s="3"/>
      <c r="AO4208" s="3"/>
      <c r="AP4208" s="3"/>
      <c r="AQ4208" s="3"/>
      <c r="AR4208" s="3"/>
      <c r="AS4208" s="3"/>
      <c r="AT4208" s="3"/>
      <c r="AU4208" s="3"/>
      <c r="AV4208" s="3"/>
      <c r="AW4208" s="3"/>
    </row>
    <row r="4209" spans="38:49" ht="11.25" customHeight="1">
      <c r="AL4209" s="3"/>
      <c r="AM4209" s="3"/>
      <c r="AN4209" s="3"/>
      <c r="AO4209" s="3"/>
      <c r="AP4209" s="3"/>
      <c r="AQ4209" s="3"/>
      <c r="AR4209" s="3"/>
      <c r="AS4209" s="3"/>
      <c r="AT4209" s="3"/>
      <c r="AU4209" s="3"/>
      <c r="AV4209" s="3"/>
      <c r="AW4209" s="3"/>
    </row>
    <row r="4210" spans="38:49" ht="11.25" customHeight="1">
      <c r="AL4210" s="3"/>
      <c r="AM4210" s="3"/>
      <c r="AN4210" s="3"/>
      <c r="AO4210" s="3"/>
      <c r="AP4210" s="3"/>
      <c r="AQ4210" s="3"/>
      <c r="AR4210" s="3"/>
      <c r="AS4210" s="3"/>
      <c r="AT4210" s="3"/>
      <c r="AU4210" s="3"/>
      <c r="AV4210" s="3"/>
      <c r="AW4210" s="3"/>
    </row>
    <row r="4211" spans="38:49" ht="11.25" customHeight="1">
      <c r="AL4211" s="3"/>
      <c r="AM4211" s="3"/>
      <c r="AN4211" s="3"/>
      <c r="AO4211" s="3"/>
      <c r="AP4211" s="3"/>
      <c r="AQ4211" s="3"/>
      <c r="AR4211" s="3"/>
      <c r="AS4211" s="3"/>
      <c r="AT4211" s="3"/>
      <c r="AU4211" s="3"/>
      <c r="AV4211" s="3"/>
      <c r="AW4211" s="3"/>
    </row>
    <row r="4212" spans="38:49" ht="11.25" customHeight="1">
      <c r="AL4212" s="3"/>
      <c r="AM4212" s="3"/>
      <c r="AN4212" s="3"/>
      <c r="AO4212" s="3"/>
      <c r="AP4212" s="3"/>
      <c r="AQ4212" s="3"/>
      <c r="AR4212" s="3"/>
      <c r="AS4212" s="3"/>
      <c r="AT4212" s="3"/>
      <c r="AU4212" s="3"/>
      <c r="AV4212" s="3"/>
      <c r="AW4212" s="3"/>
    </row>
    <row r="4213" spans="38:49" ht="11.25" customHeight="1">
      <c r="AL4213" s="3"/>
      <c r="AM4213" s="3"/>
      <c r="AN4213" s="3"/>
      <c r="AO4213" s="3"/>
      <c r="AP4213" s="3"/>
      <c r="AQ4213" s="3"/>
      <c r="AR4213" s="3"/>
      <c r="AS4213" s="3"/>
      <c r="AT4213" s="3"/>
      <c r="AU4213" s="3"/>
      <c r="AV4213" s="3"/>
      <c r="AW4213" s="3"/>
    </row>
    <row r="4214" spans="38:49" ht="11.25" customHeight="1">
      <c r="AL4214" s="3"/>
      <c r="AM4214" s="3"/>
      <c r="AN4214" s="3"/>
      <c r="AO4214" s="3"/>
      <c r="AP4214" s="3"/>
      <c r="AQ4214" s="3"/>
      <c r="AR4214" s="3"/>
      <c r="AS4214" s="3"/>
      <c r="AT4214" s="3"/>
      <c r="AU4214" s="3"/>
      <c r="AV4214" s="3"/>
      <c r="AW4214" s="3"/>
    </row>
    <row r="4215" spans="38:49" ht="11.25" customHeight="1">
      <c r="AL4215" s="3"/>
      <c r="AM4215" s="3"/>
      <c r="AN4215" s="3"/>
      <c r="AO4215" s="3"/>
      <c r="AP4215" s="3"/>
      <c r="AQ4215" s="3"/>
      <c r="AR4215" s="3"/>
      <c r="AS4215" s="3"/>
      <c r="AT4215" s="3"/>
      <c r="AU4215" s="3"/>
      <c r="AV4215" s="3"/>
      <c r="AW4215" s="3"/>
    </row>
    <row r="4216" spans="38:49" ht="11.25" customHeight="1">
      <c r="AL4216" s="3"/>
      <c r="AM4216" s="3"/>
      <c r="AN4216" s="3"/>
      <c r="AO4216" s="3"/>
      <c r="AP4216" s="3"/>
      <c r="AQ4216" s="3"/>
      <c r="AR4216" s="3"/>
      <c r="AS4216" s="3"/>
      <c r="AT4216" s="3"/>
      <c r="AU4216" s="3"/>
      <c r="AV4216" s="3"/>
      <c r="AW4216" s="3"/>
    </row>
    <row r="4217" spans="38:49" ht="11.25" customHeight="1">
      <c r="AL4217" s="3"/>
      <c r="AM4217" s="3"/>
      <c r="AN4217" s="3"/>
      <c r="AO4217" s="3"/>
      <c r="AP4217" s="3"/>
      <c r="AQ4217" s="3"/>
      <c r="AR4217" s="3"/>
      <c r="AS4217" s="3"/>
      <c r="AT4217" s="3"/>
      <c r="AU4217" s="3"/>
      <c r="AV4217" s="3"/>
      <c r="AW4217" s="3"/>
    </row>
    <row r="4218" spans="38:49" ht="11.25" customHeight="1">
      <c r="AL4218" s="3"/>
      <c r="AM4218" s="3"/>
      <c r="AN4218" s="3"/>
      <c r="AO4218" s="3"/>
      <c r="AP4218" s="3"/>
      <c r="AQ4218" s="3"/>
      <c r="AR4218" s="3"/>
      <c r="AS4218" s="3"/>
      <c r="AT4218" s="3"/>
      <c r="AU4218" s="3"/>
      <c r="AV4218" s="3"/>
      <c r="AW4218" s="3"/>
    </row>
    <row r="4219" spans="38:49" ht="11.25" customHeight="1">
      <c r="AL4219" s="3"/>
      <c r="AM4219" s="3"/>
      <c r="AN4219" s="3"/>
      <c r="AO4219" s="3"/>
      <c r="AP4219" s="3"/>
      <c r="AQ4219" s="3"/>
      <c r="AR4219" s="3"/>
      <c r="AS4219" s="3"/>
      <c r="AT4219" s="3"/>
      <c r="AU4219" s="3"/>
      <c r="AV4219" s="3"/>
      <c r="AW4219" s="3"/>
    </row>
    <row r="4220" spans="38:49" ht="11.25" customHeight="1">
      <c r="AL4220" s="3"/>
      <c r="AM4220" s="3"/>
      <c r="AN4220" s="3"/>
      <c r="AO4220" s="3"/>
      <c r="AP4220" s="3"/>
      <c r="AQ4220" s="3"/>
      <c r="AR4220" s="3"/>
      <c r="AS4220" s="3"/>
      <c r="AT4220" s="3"/>
      <c r="AU4220" s="3"/>
      <c r="AV4220" s="3"/>
      <c r="AW4220" s="3"/>
    </row>
    <row r="4221" spans="38:49" ht="11.25" customHeight="1">
      <c r="AL4221" s="3"/>
      <c r="AM4221" s="3"/>
      <c r="AN4221" s="3"/>
      <c r="AO4221" s="3"/>
      <c r="AP4221" s="3"/>
      <c r="AQ4221" s="3"/>
      <c r="AR4221" s="3"/>
      <c r="AS4221" s="3"/>
      <c r="AT4221" s="3"/>
      <c r="AU4221" s="3"/>
      <c r="AV4221" s="3"/>
      <c r="AW4221" s="3"/>
    </row>
    <row r="4222" spans="38:49" ht="11.25" customHeight="1">
      <c r="AL4222" s="3"/>
      <c r="AM4222" s="3"/>
      <c r="AN4222" s="3"/>
      <c r="AO4222" s="3"/>
      <c r="AP4222" s="3"/>
      <c r="AQ4222" s="3"/>
      <c r="AR4222" s="3"/>
      <c r="AS4222" s="3"/>
      <c r="AT4222" s="3"/>
      <c r="AU4222" s="3"/>
      <c r="AV4222" s="3"/>
      <c r="AW4222" s="3"/>
    </row>
    <row r="4223" spans="38:49" ht="11.25" customHeight="1">
      <c r="AL4223" s="3"/>
      <c r="AM4223" s="3"/>
      <c r="AN4223" s="3"/>
      <c r="AO4223" s="3"/>
      <c r="AP4223" s="3"/>
      <c r="AQ4223" s="3"/>
      <c r="AR4223" s="3"/>
      <c r="AS4223" s="3"/>
      <c r="AT4223" s="3"/>
      <c r="AU4223" s="3"/>
      <c r="AV4223" s="3"/>
      <c r="AW4223" s="3"/>
    </row>
    <row r="4224" spans="38:49" ht="11.25" customHeight="1">
      <c r="AL4224" s="3"/>
      <c r="AM4224" s="3"/>
      <c r="AN4224" s="3"/>
      <c r="AO4224" s="3"/>
      <c r="AP4224" s="3"/>
      <c r="AQ4224" s="3"/>
      <c r="AR4224" s="3"/>
      <c r="AS4224" s="3"/>
      <c r="AT4224" s="3"/>
      <c r="AU4224" s="3"/>
      <c r="AV4224" s="3"/>
      <c r="AW4224" s="3"/>
    </row>
    <row r="4225" spans="38:49" ht="11.25" customHeight="1">
      <c r="AL4225" s="3"/>
      <c r="AM4225" s="3"/>
      <c r="AN4225" s="3"/>
      <c r="AO4225" s="3"/>
      <c r="AP4225" s="3"/>
      <c r="AQ4225" s="3"/>
      <c r="AR4225" s="3"/>
      <c r="AS4225" s="3"/>
      <c r="AT4225" s="3"/>
      <c r="AU4225" s="3"/>
      <c r="AV4225" s="3"/>
      <c r="AW4225" s="3"/>
    </row>
    <row r="4226" spans="38:49" ht="11.25" customHeight="1">
      <c r="AL4226" s="3"/>
      <c r="AM4226" s="3"/>
      <c r="AN4226" s="3"/>
      <c r="AO4226" s="3"/>
      <c r="AP4226" s="3"/>
      <c r="AQ4226" s="3"/>
      <c r="AR4226" s="3"/>
      <c r="AS4226" s="3"/>
      <c r="AT4226" s="3"/>
      <c r="AU4226" s="3"/>
      <c r="AV4226" s="3"/>
      <c r="AW4226" s="3"/>
    </row>
    <row r="4227" spans="38:49" ht="11.25" customHeight="1">
      <c r="AL4227" s="3"/>
      <c r="AM4227" s="3"/>
      <c r="AN4227" s="3"/>
      <c r="AO4227" s="3"/>
      <c r="AP4227" s="3"/>
      <c r="AQ4227" s="3"/>
      <c r="AR4227" s="3"/>
      <c r="AS4227" s="3"/>
      <c r="AT4227" s="3"/>
      <c r="AU4227" s="3"/>
      <c r="AV4227" s="3"/>
      <c r="AW4227" s="3"/>
    </row>
    <row r="4228" spans="38:49" ht="11.25" customHeight="1">
      <c r="AL4228" s="3"/>
      <c r="AM4228" s="3"/>
      <c r="AN4228" s="3"/>
      <c r="AO4228" s="3"/>
      <c r="AP4228" s="3"/>
      <c r="AQ4228" s="3"/>
      <c r="AR4228" s="3"/>
      <c r="AS4228" s="3"/>
      <c r="AT4228" s="3"/>
      <c r="AU4228" s="3"/>
      <c r="AV4228" s="3"/>
      <c r="AW4228" s="3"/>
    </row>
    <row r="4229" spans="38:49" ht="11.25" customHeight="1">
      <c r="AL4229" s="3"/>
      <c r="AM4229" s="3"/>
      <c r="AN4229" s="3"/>
      <c r="AO4229" s="3"/>
      <c r="AP4229" s="3"/>
      <c r="AQ4229" s="3"/>
      <c r="AR4229" s="3"/>
      <c r="AS4229" s="3"/>
      <c r="AT4229" s="3"/>
      <c r="AU4229" s="3"/>
      <c r="AV4229" s="3"/>
      <c r="AW4229" s="3"/>
    </row>
    <row r="4230" spans="38:49" ht="11.25" customHeight="1">
      <c r="AL4230" s="3"/>
      <c r="AM4230" s="3"/>
      <c r="AN4230" s="3"/>
      <c r="AO4230" s="3"/>
      <c r="AP4230" s="3"/>
      <c r="AQ4230" s="3"/>
      <c r="AR4230" s="3"/>
      <c r="AS4230" s="3"/>
      <c r="AT4230" s="3"/>
      <c r="AU4230" s="3"/>
      <c r="AV4230" s="3"/>
      <c r="AW4230" s="3"/>
    </row>
    <row r="4231" spans="38:49" ht="11.25" customHeight="1">
      <c r="AL4231" s="3"/>
      <c r="AM4231" s="3"/>
      <c r="AN4231" s="3"/>
      <c r="AO4231" s="3"/>
      <c r="AP4231" s="3"/>
      <c r="AQ4231" s="3"/>
      <c r="AR4231" s="3"/>
      <c r="AS4231" s="3"/>
      <c r="AT4231" s="3"/>
      <c r="AU4231" s="3"/>
      <c r="AV4231" s="3"/>
      <c r="AW4231" s="3"/>
    </row>
    <row r="4232" spans="38:49" ht="11.25" customHeight="1">
      <c r="AL4232" s="3"/>
      <c r="AM4232" s="3"/>
      <c r="AN4232" s="3"/>
      <c r="AO4232" s="3"/>
      <c r="AP4232" s="3"/>
      <c r="AQ4232" s="3"/>
      <c r="AR4232" s="3"/>
      <c r="AS4232" s="3"/>
      <c r="AT4232" s="3"/>
      <c r="AU4232" s="3"/>
      <c r="AV4232" s="3"/>
      <c r="AW4232" s="3"/>
    </row>
    <row r="4233" spans="38:49" ht="11.25" customHeight="1">
      <c r="AL4233" s="3"/>
      <c r="AM4233" s="3"/>
      <c r="AN4233" s="3"/>
      <c r="AO4233" s="3"/>
      <c r="AP4233" s="3"/>
      <c r="AQ4233" s="3"/>
      <c r="AR4233" s="3"/>
      <c r="AS4233" s="3"/>
      <c r="AT4233" s="3"/>
      <c r="AU4233" s="3"/>
      <c r="AV4233" s="3"/>
      <c r="AW4233" s="3"/>
    </row>
    <row r="4234" spans="38:49" ht="11.25" customHeight="1">
      <c r="AL4234" s="3"/>
      <c r="AM4234" s="3"/>
      <c r="AN4234" s="3"/>
      <c r="AO4234" s="3"/>
      <c r="AP4234" s="3"/>
      <c r="AQ4234" s="3"/>
      <c r="AR4234" s="3"/>
      <c r="AS4234" s="3"/>
      <c r="AT4234" s="3"/>
      <c r="AU4234" s="3"/>
      <c r="AV4234" s="3"/>
      <c r="AW4234" s="3"/>
    </row>
    <row r="4235" spans="38:49" ht="11.25" customHeight="1">
      <c r="AL4235" s="3"/>
      <c r="AM4235" s="3"/>
      <c r="AN4235" s="3"/>
      <c r="AO4235" s="3"/>
      <c r="AP4235" s="3"/>
      <c r="AQ4235" s="3"/>
      <c r="AR4235" s="3"/>
      <c r="AS4235" s="3"/>
      <c r="AT4235" s="3"/>
      <c r="AU4235" s="3"/>
      <c r="AV4235" s="3"/>
      <c r="AW4235" s="3"/>
    </row>
    <row r="4236" spans="38:49" ht="11.25" customHeight="1">
      <c r="AL4236" s="3"/>
      <c r="AM4236" s="3"/>
      <c r="AN4236" s="3"/>
      <c r="AO4236" s="3"/>
      <c r="AP4236" s="3"/>
      <c r="AQ4236" s="3"/>
      <c r="AR4236" s="3"/>
      <c r="AS4236" s="3"/>
      <c r="AT4236" s="3"/>
      <c r="AU4236" s="3"/>
      <c r="AV4236" s="3"/>
      <c r="AW4236" s="3"/>
    </row>
    <row r="4237" spans="38:49" ht="11.25" customHeight="1">
      <c r="AL4237" s="3"/>
      <c r="AM4237" s="3"/>
      <c r="AN4237" s="3"/>
      <c r="AO4237" s="3"/>
      <c r="AP4237" s="3"/>
      <c r="AQ4237" s="3"/>
      <c r="AR4237" s="3"/>
      <c r="AS4237" s="3"/>
      <c r="AT4237" s="3"/>
      <c r="AU4237" s="3"/>
      <c r="AV4237" s="3"/>
      <c r="AW4237" s="3"/>
    </row>
    <row r="4238" spans="38:49" ht="11.25" customHeight="1">
      <c r="AL4238" s="3"/>
      <c r="AM4238" s="3"/>
      <c r="AN4238" s="3"/>
      <c r="AO4238" s="3"/>
      <c r="AP4238" s="3"/>
      <c r="AQ4238" s="3"/>
      <c r="AR4238" s="3"/>
      <c r="AS4238" s="3"/>
      <c r="AT4238" s="3"/>
      <c r="AU4238" s="3"/>
      <c r="AV4238" s="3"/>
      <c r="AW4238" s="3"/>
    </row>
    <row r="4239" spans="38:49" ht="11.25" customHeight="1">
      <c r="AL4239" s="3"/>
      <c r="AM4239" s="3"/>
      <c r="AN4239" s="3"/>
      <c r="AO4239" s="3"/>
      <c r="AP4239" s="3"/>
      <c r="AQ4239" s="3"/>
      <c r="AR4239" s="3"/>
      <c r="AS4239" s="3"/>
      <c r="AT4239" s="3"/>
      <c r="AU4239" s="3"/>
      <c r="AV4239" s="3"/>
      <c r="AW4239" s="3"/>
    </row>
    <row r="4240" spans="38:49" ht="11.25" customHeight="1">
      <c r="AL4240" s="3"/>
      <c r="AM4240" s="3"/>
      <c r="AN4240" s="3"/>
      <c r="AO4240" s="3"/>
      <c r="AP4240" s="3"/>
      <c r="AQ4240" s="3"/>
      <c r="AR4240" s="3"/>
      <c r="AS4240" s="3"/>
      <c r="AT4240" s="3"/>
      <c r="AU4240" s="3"/>
      <c r="AV4240" s="3"/>
      <c r="AW4240" s="3"/>
    </row>
    <row r="4241" spans="38:49" ht="11.25" customHeight="1">
      <c r="AL4241" s="3"/>
      <c r="AM4241" s="3"/>
      <c r="AN4241" s="3"/>
      <c r="AO4241" s="3"/>
      <c r="AP4241" s="3"/>
      <c r="AQ4241" s="3"/>
      <c r="AR4241" s="3"/>
      <c r="AS4241" s="3"/>
      <c r="AT4241" s="3"/>
      <c r="AU4241" s="3"/>
      <c r="AV4241" s="3"/>
      <c r="AW4241" s="3"/>
    </row>
    <row r="4242" spans="38:49" ht="11.25" customHeight="1">
      <c r="AL4242" s="3"/>
      <c r="AM4242" s="3"/>
      <c r="AN4242" s="3"/>
      <c r="AO4242" s="3"/>
      <c r="AP4242" s="3"/>
      <c r="AQ4242" s="3"/>
      <c r="AR4242" s="3"/>
      <c r="AS4242" s="3"/>
      <c r="AT4242" s="3"/>
      <c r="AU4242" s="3"/>
      <c r="AV4242" s="3"/>
      <c r="AW4242" s="3"/>
    </row>
    <row r="4243" spans="38:49" ht="11.25" customHeight="1">
      <c r="AL4243" s="3"/>
      <c r="AM4243" s="3"/>
      <c r="AN4243" s="3"/>
      <c r="AO4243" s="3"/>
      <c r="AP4243" s="3"/>
      <c r="AQ4243" s="3"/>
      <c r="AR4243" s="3"/>
      <c r="AS4243" s="3"/>
      <c r="AT4243" s="3"/>
      <c r="AU4243" s="3"/>
      <c r="AV4243" s="3"/>
      <c r="AW4243" s="3"/>
    </row>
    <row r="4244" spans="38:49" ht="11.25" customHeight="1">
      <c r="AL4244" s="3"/>
      <c r="AM4244" s="3"/>
      <c r="AN4244" s="3"/>
      <c r="AO4244" s="3"/>
      <c r="AP4244" s="3"/>
      <c r="AQ4244" s="3"/>
      <c r="AR4244" s="3"/>
      <c r="AS4244" s="3"/>
      <c r="AT4244" s="3"/>
      <c r="AU4244" s="3"/>
      <c r="AV4244" s="3"/>
      <c r="AW4244" s="3"/>
    </row>
    <row r="4245" spans="38:49" ht="11.25" customHeight="1">
      <c r="AL4245" s="3"/>
      <c r="AM4245" s="3"/>
      <c r="AN4245" s="3"/>
      <c r="AO4245" s="3"/>
      <c r="AP4245" s="3"/>
      <c r="AQ4245" s="3"/>
      <c r="AR4245" s="3"/>
      <c r="AS4245" s="3"/>
      <c r="AT4245" s="3"/>
      <c r="AU4245" s="3"/>
      <c r="AV4245" s="3"/>
      <c r="AW4245" s="3"/>
    </row>
    <row r="4246" spans="38:49" ht="11.25" customHeight="1">
      <c r="AL4246" s="3"/>
      <c r="AM4246" s="3"/>
      <c r="AN4246" s="3"/>
      <c r="AO4246" s="3"/>
      <c r="AP4246" s="3"/>
      <c r="AQ4246" s="3"/>
      <c r="AR4246" s="3"/>
      <c r="AS4246" s="3"/>
      <c r="AT4246" s="3"/>
      <c r="AU4246" s="3"/>
      <c r="AV4246" s="3"/>
      <c r="AW4246" s="3"/>
    </row>
    <row r="4247" spans="38:49" ht="11.25" customHeight="1">
      <c r="AL4247" s="3"/>
      <c r="AM4247" s="3"/>
      <c r="AN4247" s="3"/>
      <c r="AO4247" s="3"/>
      <c r="AP4247" s="3"/>
      <c r="AQ4247" s="3"/>
      <c r="AR4247" s="3"/>
      <c r="AS4247" s="3"/>
      <c r="AT4247" s="3"/>
      <c r="AU4247" s="3"/>
      <c r="AV4247" s="3"/>
      <c r="AW4247" s="3"/>
    </row>
    <row r="4248" spans="38:49" ht="11.25" customHeight="1">
      <c r="AL4248" s="3"/>
      <c r="AM4248" s="3"/>
      <c r="AN4248" s="3"/>
      <c r="AO4248" s="3"/>
      <c r="AP4248" s="3"/>
      <c r="AQ4248" s="3"/>
      <c r="AR4248" s="3"/>
      <c r="AS4248" s="3"/>
      <c r="AT4248" s="3"/>
      <c r="AU4248" s="3"/>
      <c r="AV4248" s="3"/>
      <c r="AW4248" s="3"/>
    </row>
    <row r="4249" spans="38:49" ht="11.25" customHeight="1">
      <c r="AL4249" s="3"/>
      <c r="AM4249" s="3"/>
      <c r="AN4249" s="3"/>
      <c r="AO4249" s="3"/>
      <c r="AP4249" s="3"/>
      <c r="AQ4249" s="3"/>
      <c r="AR4249" s="3"/>
      <c r="AS4249" s="3"/>
      <c r="AT4249" s="3"/>
      <c r="AU4249" s="3"/>
      <c r="AV4249" s="3"/>
      <c r="AW4249" s="3"/>
    </row>
    <row r="4250" spans="38:49" ht="11.25" customHeight="1">
      <c r="AL4250" s="3"/>
      <c r="AM4250" s="3"/>
      <c r="AN4250" s="3"/>
      <c r="AO4250" s="3"/>
      <c r="AP4250" s="3"/>
      <c r="AQ4250" s="3"/>
      <c r="AR4250" s="3"/>
      <c r="AS4250" s="3"/>
      <c r="AT4250" s="3"/>
      <c r="AU4250" s="3"/>
      <c r="AV4250" s="3"/>
      <c r="AW4250" s="3"/>
    </row>
    <row r="4251" spans="38:49" ht="11.25" customHeight="1">
      <c r="AL4251" s="3"/>
      <c r="AM4251" s="3"/>
      <c r="AN4251" s="3"/>
      <c r="AO4251" s="3"/>
      <c r="AP4251" s="3"/>
      <c r="AQ4251" s="3"/>
      <c r="AR4251" s="3"/>
      <c r="AS4251" s="3"/>
      <c r="AT4251" s="3"/>
      <c r="AU4251" s="3"/>
      <c r="AV4251" s="3"/>
      <c r="AW4251" s="3"/>
    </row>
    <row r="4252" spans="38:49" ht="11.25" customHeight="1">
      <c r="AL4252" s="3"/>
      <c r="AM4252" s="3"/>
      <c r="AN4252" s="3"/>
      <c r="AO4252" s="3"/>
      <c r="AP4252" s="3"/>
      <c r="AQ4252" s="3"/>
      <c r="AR4252" s="3"/>
      <c r="AS4252" s="3"/>
      <c r="AT4252" s="3"/>
      <c r="AU4252" s="3"/>
      <c r="AV4252" s="3"/>
      <c r="AW4252" s="3"/>
    </row>
    <row r="4253" spans="38:49" ht="11.25" customHeight="1">
      <c r="AL4253" s="3"/>
      <c r="AM4253" s="3"/>
      <c r="AN4253" s="3"/>
      <c r="AO4253" s="3"/>
      <c r="AP4253" s="3"/>
      <c r="AQ4253" s="3"/>
      <c r="AR4253" s="3"/>
      <c r="AS4253" s="3"/>
      <c r="AT4253" s="3"/>
      <c r="AU4253" s="3"/>
      <c r="AV4253" s="3"/>
      <c r="AW4253" s="3"/>
    </row>
    <row r="4254" spans="38:49" ht="11.25" customHeight="1">
      <c r="AL4254" s="3"/>
      <c r="AM4254" s="3"/>
      <c r="AN4254" s="3"/>
      <c r="AO4254" s="3"/>
      <c r="AP4254" s="3"/>
      <c r="AQ4254" s="3"/>
      <c r="AR4254" s="3"/>
      <c r="AS4254" s="3"/>
      <c r="AT4254" s="3"/>
      <c r="AU4254" s="3"/>
      <c r="AV4254" s="3"/>
      <c r="AW4254" s="3"/>
    </row>
    <row r="4255" spans="38:49" ht="11.25" customHeight="1">
      <c r="AL4255" s="3"/>
      <c r="AM4255" s="3"/>
      <c r="AN4255" s="3"/>
      <c r="AO4255" s="3"/>
      <c r="AP4255" s="3"/>
      <c r="AQ4255" s="3"/>
      <c r="AR4255" s="3"/>
      <c r="AS4255" s="3"/>
      <c r="AT4255" s="3"/>
      <c r="AU4255" s="3"/>
      <c r="AV4255" s="3"/>
      <c r="AW4255" s="3"/>
    </row>
    <row r="4256" spans="38:49" ht="11.25" customHeight="1">
      <c r="AL4256" s="3"/>
      <c r="AM4256" s="3"/>
      <c r="AN4256" s="3"/>
      <c r="AO4256" s="3"/>
      <c r="AP4256" s="3"/>
      <c r="AQ4256" s="3"/>
      <c r="AR4256" s="3"/>
      <c r="AS4256" s="3"/>
      <c r="AT4256" s="3"/>
      <c r="AU4256" s="3"/>
      <c r="AV4256" s="3"/>
      <c r="AW4256" s="3"/>
    </row>
    <row r="4257" spans="38:49" ht="11.25" customHeight="1">
      <c r="AL4257" s="3"/>
      <c r="AM4257" s="3"/>
      <c r="AN4257" s="3"/>
      <c r="AO4257" s="3"/>
      <c r="AP4257" s="3"/>
      <c r="AQ4257" s="3"/>
      <c r="AR4257" s="3"/>
      <c r="AS4257" s="3"/>
      <c r="AT4257" s="3"/>
      <c r="AU4257" s="3"/>
      <c r="AV4257" s="3"/>
      <c r="AW4257" s="3"/>
    </row>
    <row r="4258" spans="38:49" ht="11.25" customHeight="1">
      <c r="AL4258" s="3"/>
      <c r="AM4258" s="3"/>
      <c r="AN4258" s="3"/>
      <c r="AO4258" s="3"/>
      <c r="AP4258" s="3"/>
      <c r="AQ4258" s="3"/>
      <c r="AR4258" s="3"/>
      <c r="AS4258" s="3"/>
      <c r="AT4258" s="3"/>
      <c r="AU4258" s="3"/>
      <c r="AV4258" s="3"/>
      <c r="AW4258" s="3"/>
    </row>
    <row r="4259" spans="38:49" ht="11.25" customHeight="1">
      <c r="AL4259" s="3"/>
      <c r="AM4259" s="3"/>
      <c r="AN4259" s="3"/>
      <c r="AO4259" s="3"/>
      <c r="AP4259" s="3"/>
      <c r="AQ4259" s="3"/>
      <c r="AR4259" s="3"/>
      <c r="AS4259" s="3"/>
      <c r="AT4259" s="3"/>
      <c r="AU4259" s="3"/>
      <c r="AV4259" s="3"/>
      <c r="AW4259" s="3"/>
    </row>
    <row r="4260" spans="38:49" ht="11.25" customHeight="1">
      <c r="AL4260" s="3"/>
      <c r="AM4260" s="3"/>
      <c r="AN4260" s="3"/>
      <c r="AO4260" s="3"/>
      <c r="AP4260" s="3"/>
      <c r="AQ4260" s="3"/>
      <c r="AR4260" s="3"/>
      <c r="AS4260" s="3"/>
      <c r="AT4260" s="3"/>
      <c r="AU4260" s="3"/>
      <c r="AV4260" s="3"/>
      <c r="AW4260" s="3"/>
    </row>
    <row r="4261" spans="38:49" ht="11.25" customHeight="1">
      <c r="AL4261" s="3"/>
      <c r="AM4261" s="3"/>
      <c r="AN4261" s="3"/>
      <c r="AO4261" s="3"/>
      <c r="AP4261" s="3"/>
      <c r="AQ4261" s="3"/>
      <c r="AR4261" s="3"/>
      <c r="AS4261" s="3"/>
      <c r="AT4261" s="3"/>
      <c r="AU4261" s="3"/>
      <c r="AV4261" s="3"/>
      <c r="AW4261" s="3"/>
    </row>
    <row r="4262" spans="38:49" ht="11.25" customHeight="1">
      <c r="AL4262" s="3"/>
      <c r="AM4262" s="3"/>
      <c r="AN4262" s="3"/>
      <c r="AO4262" s="3"/>
      <c r="AP4262" s="3"/>
      <c r="AQ4262" s="3"/>
      <c r="AR4262" s="3"/>
      <c r="AS4262" s="3"/>
      <c r="AT4262" s="3"/>
      <c r="AU4262" s="3"/>
      <c r="AV4262" s="3"/>
      <c r="AW4262" s="3"/>
    </row>
    <row r="4263" spans="38:49" ht="11.25" customHeight="1">
      <c r="AL4263" s="3"/>
      <c r="AM4263" s="3"/>
      <c r="AN4263" s="3"/>
      <c r="AO4263" s="3"/>
      <c r="AP4263" s="3"/>
      <c r="AQ4263" s="3"/>
      <c r="AR4263" s="3"/>
      <c r="AS4263" s="3"/>
      <c r="AT4263" s="3"/>
      <c r="AU4263" s="3"/>
      <c r="AV4263" s="3"/>
      <c r="AW4263" s="3"/>
    </row>
    <row r="4264" spans="38:49" ht="11.25" customHeight="1">
      <c r="AL4264" s="3"/>
      <c r="AM4264" s="3"/>
      <c r="AN4264" s="3"/>
      <c r="AO4264" s="3"/>
      <c r="AP4264" s="3"/>
      <c r="AQ4264" s="3"/>
      <c r="AR4264" s="3"/>
      <c r="AS4264" s="3"/>
      <c r="AT4264" s="3"/>
      <c r="AU4264" s="3"/>
      <c r="AV4264" s="3"/>
      <c r="AW4264" s="3"/>
    </row>
    <row r="4265" spans="38:49" ht="11.25" customHeight="1">
      <c r="AL4265" s="3"/>
      <c r="AM4265" s="3"/>
      <c r="AN4265" s="3"/>
      <c r="AO4265" s="3"/>
      <c r="AP4265" s="3"/>
      <c r="AQ4265" s="3"/>
      <c r="AR4265" s="3"/>
      <c r="AS4265" s="3"/>
      <c r="AT4265" s="3"/>
      <c r="AU4265" s="3"/>
      <c r="AV4265" s="3"/>
      <c r="AW4265" s="3"/>
    </row>
    <row r="4266" spans="38:49" ht="11.25" customHeight="1">
      <c r="AL4266" s="3"/>
      <c r="AM4266" s="3"/>
      <c r="AN4266" s="3"/>
      <c r="AO4266" s="3"/>
      <c r="AP4266" s="3"/>
      <c r="AQ4266" s="3"/>
      <c r="AR4266" s="3"/>
      <c r="AS4266" s="3"/>
      <c r="AT4266" s="3"/>
      <c r="AU4266" s="3"/>
      <c r="AV4266" s="3"/>
      <c r="AW4266" s="3"/>
    </row>
    <row r="4267" spans="38:49" ht="11.25" customHeight="1">
      <c r="AL4267" s="3"/>
      <c r="AM4267" s="3"/>
      <c r="AN4267" s="3"/>
      <c r="AO4267" s="3"/>
      <c r="AP4267" s="3"/>
      <c r="AQ4267" s="3"/>
      <c r="AR4267" s="3"/>
      <c r="AS4267" s="3"/>
      <c r="AT4267" s="3"/>
      <c r="AU4267" s="3"/>
      <c r="AV4267" s="3"/>
      <c r="AW4267" s="3"/>
    </row>
    <row r="4268" spans="38:49" ht="11.25" customHeight="1">
      <c r="AL4268" s="3"/>
      <c r="AM4268" s="3"/>
      <c r="AN4268" s="3"/>
      <c r="AO4268" s="3"/>
      <c r="AP4268" s="3"/>
      <c r="AQ4268" s="3"/>
      <c r="AR4268" s="3"/>
      <c r="AS4268" s="3"/>
      <c r="AT4268" s="3"/>
      <c r="AU4268" s="3"/>
      <c r="AV4268" s="3"/>
      <c r="AW4268" s="3"/>
    </row>
    <row r="4269" spans="38:49" ht="11.25" customHeight="1">
      <c r="AL4269" s="3"/>
      <c r="AM4269" s="3"/>
      <c r="AN4269" s="3"/>
      <c r="AO4269" s="3"/>
      <c r="AP4269" s="3"/>
      <c r="AQ4269" s="3"/>
      <c r="AR4269" s="3"/>
      <c r="AS4269" s="3"/>
      <c r="AT4269" s="3"/>
      <c r="AU4269" s="3"/>
      <c r="AV4269" s="3"/>
      <c r="AW4269" s="3"/>
    </row>
    <row r="4270" spans="38:49" ht="11.25" customHeight="1">
      <c r="AL4270" s="3"/>
      <c r="AM4270" s="3"/>
      <c r="AN4270" s="3"/>
      <c r="AO4270" s="3"/>
      <c r="AP4270" s="3"/>
      <c r="AQ4270" s="3"/>
      <c r="AR4270" s="3"/>
      <c r="AS4270" s="3"/>
      <c r="AT4270" s="3"/>
      <c r="AU4270" s="3"/>
      <c r="AV4270" s="3"/>
      <c r="AW4270" s="3"/>
    </row>
    <row r="4271" spans="38:49" ht="11.25" customHeight="1">
      <c r="AL4271" s="3"/>
      <c r="AM4271" s="3"/>
      <c r="AN4271" s="3"/>
      <c r="AO4271" s="3"/>
      <c r="AP4271" s="3"/>
      <c r="AQ4271" s="3"/>
      <c r="AR4271" s="3"/>
      <c r="AS4271" s="3"/>
      <c r="AT4271" s="3"/>
      <c r="AU4271" s="3"/>
      <c r="AV4271" s="3"/>
      <c r="AW4271" s="3"/>
    </row>
    <row r="4272" spans="38:49" ht="11.25" customHeight="1">
      <c r="AL4272" s="3"/>
      <c r="AM4272" s="3"/>
      <c r="AN4272" s="3"/>
      <c r="AO4272" s="3"/>
      <c r="AP4272" s="3"/>
      <c r="AQ4272" s="3"/>
      <c r="AR4272" s="3"/>
      <c r="AS4272" s="3"/>
      <c r="AT4272" s="3"/>
      <c r="AU4272" s="3"/>
      <c r="AV4272" s="3"/>
      <c r="AW4272" s="3"/>
    </row>
    <row r="4273" spans="38:49" ht="11.25" customHeight="1">
      <c r="AL4273" s="3"/>
      <c r="AM4273" s="3"/>
      <c r="AN4273" s="3"/>
      <c r="AO4273" s="3"/>
      <c r="AP4273" s="3"/>
      <c r="AQ4273" s="3"/>
      <c r="AR4273" s="3"/>
      <c r="AS4273" s="3"/>
      <c r="AT4273" s="3"/>
      <c r="AU4273" s="3"/>
      <c r="AV4273" s="3"/>
      <c r="AW4273" s="3"/>
    </row>
    <row r="4274" spans="38:49" ht="11.25" customHeight="1">
      <c r="AL4274" s="3"/>
      <c r="AM4274" s="3"/>
      <c r="AN4274" s="3"/>
      <c r="AO4274" s="3"/>
      <c r="AP4274" s="3"/>
      <c r="AQ4274" s="3"/>
      <c r="AR4274" s="3"/>
      <c r="AS4274" s="3"/>
      <c r="AT4274" s="3"/>
      <c r="AU4274" s="3"/>
      <c r="AV4274" s="3"/>
      <c r="AW4274" s="3"/>
    </row>
    <row r="4275" spans="38:49" ht="11.25" customHeight="1">
      <c r="AL4275" s="3"/>
      <c r="AM4275" s="3"/>
      <c r="AN4275" s="3"/>
      <c r="AO4275" s="3"/>
      <c r="AP4275" s="3"/>
      <c r="AQ4275" s="3"/>
      <c r="AR4275" s="3"/>
      <c r="AS4275" s="3"/>
      <c r="AT4275" s="3"/>
      <c r="AU4275" s="3"/>
      <c r="AV4275" s="3"/>
      <c r="AW4275" s="3"/>
    </row>
    <row r="4276" spans="38:49" ht="11.25" customHeight="1">
      <c r="AL4276" s="3"/>
      <c r="AM4276" s="3"/>
      <c r="AN4276" s="3"/>
      <c r="AO4276" s="3"/>
      <c r="AP4276" s="3"/>
      <c r="AQ4276" s="3"/>
      <c r="AR4276" s="3"/>
      <c r="AS4276" s="3"/>
      <c r="AT4276" s="3"/>
      <c r="AU4276" s="3"/>
      <c r="AV4276" s="3"/>
      <c r="AW4276" s="3"/>
    </row>
    <row r="4277" spans="38:49" ht="11.25" customHeight="1">
      <c r="AL4277" s="3"/>
      <c r="AM4277" s="3"/>
      <c r="AN4277" s="3"/>
      <c r="AO4277" s="3"/>
      <c r="AP4277" s="3"/>
      <c r="AQ4277" s="3"/>
      <c r="AR4277" s="3"/>
      <c r="AS4277" s="3"/>
      <c r="AT4277" s="3"/>
      <c r="AU4277" s="3"/>
      <c r="AV4277" s="3"/>
      <c r="AW4277" s="3"/>
    </row>
    <row r="4278" spans="38:49" ht="11.25" customHeight="1">
      <c r="AL4278" s="3"/>
      <c r="AM4278" s="3"/>
      <c r="AN4278" s="3"/>
      <c r="AO4278" s="3"/>
      <c r="AP4278" s="3"/>
      <c r="AQ4278" s="3"/>
      <c r="AR4278" s="3"/>
      <c r="AS4278" s="3"/>
      <c r="AT4278" s="3"/>
      <c r="AU4278" s="3"/>
      <c r="AV4278" s="3"/>
      <c r="AW4278" s="3"/>
    </row>
    <row r="4279" spans="38:49" ht="11.25" customHeight="1">
      <c r="AL4279" s="3"/>
      <c r="AM4279" s="3"/>
      <c r="AN4279" s="3"/>
      <c r="AO4279" s="3"/>
      <c r="AP4279" s="3"/>
      <c r="AQ4279" s="3"/>
      <c r="AR4279" s="3"/>
      <c r="AS4279" s="3"/>
      <c r="AT4279" s="3"/>
      <c r="AU4279" s="3"/>
      <c r="AV4279" s="3"/>
      <c r="AW4279" s="3"/>
    </row>
    <row r="4280" spans="38:49" ht="11.25" customHeight="1">
      <c r="AL4280" s="3"/>
      <c r="AM4280" s="3"/>
      <c r="AN4280" s="3"/>
      <c r="AO4280" s="3"/>
      <c r="AP4280" s="3"/>
      <c r="AQ4280" s="3"/>
      <c r="AR4280" s="3"/>
      <c r="AS4280" s="3"/>
      <c r="AT4280" s="3"/>
      <c r="AU4280" s="3"/>
      <c r="AV4280" s="3"/>
      <c r="AW4280" s="3"/>
    </row>
    <row r="4281" spans="38:49" ht="11.25" customHeight="1">
      <c r="AL4281" s="3"/>
      <c r="AM4281" s="3"/>
      <c r="AN4281" s="3"/>
      <c r="AO4281" s="3"/>
      <c r="AP4281" s="3"/>
      <c r="AQ4281" s="3"/>
      <c r="AR4281" s="3"/>
      <c r="AS4281" s="3"/>
      <c r="AT4281" s="3"/>
      <c r="AU4281" s="3"/>
      <c r="AV4281" s="3"/>
      <c r="AW4281" s="3"/>
    </row>
    <row r="4282" spans="38:49" ht="11.25" customHeight="1">
      <c r="AL4282" s="3"/>
      <c r="AM4282" s="3"/>
      <c r="AN4282" s="3"/>
      <c r="AO4282" s="3"/>
      <c r="AP4282" s="3"/>
      <c r="AQ4282" s="3"/>
      <c r="AR4282" s="3"/>
      <c r="AS4282" s="3"/>
      <c r="AT4282" s="3"/>
      <c r="AU4282" s="3"/>
      <c r="AV4282" s="3"/>
      <c r="AW4282" s="3"/>
    </row>
    <row r="4283" spans="38:49" ht="11.25" customHeight="1">
      <c r="AL4283" s="3"/>
      <c r="AM4283" s="3"/>
      <c r="AN4283" s="3"/>
      <c r="AO4283" s="3"/>
      <c r="AP4283" s="3"/>
      <c r="AQ4283" s="3"/>
      <c r="AR4283" s="3"/>
      <c r="AS4283" s="3"/>
      <c r="AT4283" s="3"/>
      <c r="AU4283" s="3"/>
      <c r="AV4283" s="3"/>
      <c r="AW4283" s="3"/>
    </row>
    <row r="4284" spans="38:49" ht="11.25" customHeight="1">
      <c r="AL4284" s="3"/>
      <c r="AM4284" s="3"/>
      <c r="AN4284" s="3"/>
      <c r="AO4284" s="3"/>
      <c r="AP4284" s="3"/>
      <c r="AQ4284" s="3"/>
      <c r="AR4284" s="3"/>
      <c r="AS4284" s="3"/>
      <c r="AT4284" s="3"/>
      <c r="AU4284" s="3"/>
      <c r="AV4284" s="3"/>
      <c r="AW4284" s="3"/>
    </row>
    <row r="4285" spans="38:49" ht="11.25" customHeight="1">
      <c r="AL4285" s="3"/>
      <c r="AM4285" s="3"/>
      <c r="AN4285" s="3"/>
      <c r="AO4285" s="3"/>
      <c r="AP4285" s="3"/>
      <c r="AQ4285" s="3"/>
      <c r="AR4285" s="3"/>
      <c r="AS4285" s="3"/>
      <c r="AT4285" s="3"/>
      <c r="AU4285" s="3"/>
      <c r="AV4285" s="3"/>
      <c r="AW4285" s="3"/>
    </row>
    <row r="4286" spans="38:49" ht="11.25" customHeight="1">
      <c r="AL4286" s="3"/>
      <c r="AM4286" s="3"/>
      <c r="AN4286" s="3"/>
      <c r="AO4286" s="3"/>
      <c r="AP4286" s="3"/>
      <c r="AQ4286" s="3"/>
      <c r="AR4286" s="3"/>
      <c r="AS4286" s="3"/>
      <c r="AT4286" s="3"/>
      <c r="AU4286" s="3"/>
      <c r="AV4286" s="3"/>
      <c r="AW4286" s="3"/>
    </row>
    <row r="4287" spans="38:49" ht="11.25" customHeight="1">
      <c r="AL4287" s="3"/>
      <c r="AM4287" s="3"/>
      <c r="AN4287" s="3"/>
      <c r="AO4287" s="3"/>
      <c r="AP4287" s="3"/>
      <c r="AQ4287" s="3"/>
      <c r="AR4287" s="3"/>
      <c r="AS4287" s="3"/>
      <c r="AT4287" s="3"/>
      <c r="AU4287" s="3"/>
      <c r="AV4287" s="3"/>
      <c r="AW4287" s="3"/>
    </row>
    <row r="4288" spans="38:49" ht="11.25" customHeight="1">
      <c r="AL4288" s="3"/>
      <c r="AM4288" s="3"/>
      <c r="AN4288" s="3"/>
      <c r="AO4288" s="3"/>
      <c r="AP4288" s="3"/>
      <c r="AQ4288" s="3"/>
      <c r="AR4288" s="3"/>
      <c r="AS4288" s="3"/>
      <c r="AT4288" s="3"/>
      <c r="AU4288" s="3"/>
      <c r="AV4288" s="3"/>
      <c r="AW4288" s="3"/>
    </row>
    <row r="4289" spans="38:49" ht="11.25" customHeight="1">
      <c r="AL4289" s="3"/>
      <c r="AM4289" s="3"/>
      <c r="AN4289" s="3"/>
      <c r="AO4289" s="3"/>
      <c r="AP4289" s="3"/>
      <c r="AQ4289" s="3"/>
      <c r="AR4289" s="3"/>
      <c r="AS4289" s="3"/>
      <c r="AT4289" s="3"/>
      <c r="AU4289" s="3"/>
      <c r="AV4289" s="3"/>
      <c r="AW4289" s="3"/>
    </row>
    <row r="4290" spans="38:49" ht="11.25" customHeight="1">
      <c r="AL4290" s="3"/>
      <c r="AM4290" s="3"/>
      <c r="AN4290" s="3"/>
      <c r="AO4290" s="3"/>
      <c r="AP4290" s="3"/>
      <c r="AQ4290" s="3"/>
      <c r="AR4290" s="3"/>
      <c r="AS4290" s="3"/>
      <c r="AT4290" s="3"/>
      <c r="AU4290" s="3"/>
      <c r="AV4290" s="3"/>
      <c r="AW4290" s="3"/>
    </row>
    <row r="4291" spans="38:49" ht="11.25" customHeight="1">
      <c r="AL4291" s="3"/>
      <c r="AM4291" s="3"/>
      <c r="AN4291" s="3"/>
      <c r="AO4291" s="3"/>
      <c r="AP4291" s="3"/>
      <c r="AQ4291" s="3"/>
      <c r="AR4291" s="3"/>
      <c r="AS4291" s="3"/>
      <c r="AT4291" s="3"/>
      <c r="AU4291" s="3"/>
      <c r="AV4291" s="3"/>
      <c r="AW4291" s="3"/>
    </row>
    <row r="4292" spans="38:49" ht="11.25" customHeight="1">
      <c r="AL4292" s="3"/>
      <c r="AM4292" s="3"/>
      <c r="AN4292" s="3"/>
      <c r="AO4292" s="3"/>
      <c r="AP4292" s="3"/>
      <c r="AQ4292" s="3"/>
      <c r="AR4292" s="3"/>
      <c r="AS4292" s="3"/>
      <c r="AT4292" s="3"/>
      <c r="AU4292" s="3"/>
      <c r="AV4292" s="3"/>
      <c r="AW4292" s="3"/>
    </row>
    <row r="4293" spans="38:49" ht="11.25" customHeight="1">
      <c r="AL4293" s="3"/>
      <c r="AM4293" s="3"/>
      <c r="AN4293" s="3"/>
      <c r="AO4293" s="3"/>
      <c r="AP4293" s="3"/>
      <c r="AQ4293" s="3"/>
      <c r="AR4293" s="3"/>
      <c r="AS4293" s="3"/>
      <c r="AT4293" s="3"/>
      <c r="AU4293" s="3"/>
      <c r="AV4293" s="3"/>
      <c r="AW4293" s="3"/>
    </row>
    <row r="4294" spans="38:49" ht="11.25" customHeight="1">
      <c r="AL4294" s="3"/>
      <c r="AM4294" s="3"/>
      <c r="AN4294" s="3"/>
      <c r="AO4294" s="3"/>
      <c r="AP4294" s="3"/>
      <c r="AQ4294" s="3"/>
      <c r="AR4294" s="3"/>
      <c r="AS4294" s="3"/>
      <c r="AT4294" s="3"/>
      <c r="AU4294" s="3"/>
      <c r="AV4294" s="3"/>
      <c r="AW4294" s="3"/>
    </row>
    <row r="4295" spans="38:49" ht="11.25" customHeight="1">
      <c r="AL4295" s="3"/>
      <c r="AM4295" s="3"/>
      <c r="AN4295" s="3"/>
      <c r="AO4295" s="3"/>
      <c r="AP4295" s="3"/>
      <c r="AQ4295" s="3"/>
      <c r="AR4295" s="3"/>
      <c r="AS4295" s="3"/>
      <c r="AT4295" s="3"/>
      <c r="AU4295" s="3"/>
      <c r="AV4295" s="3"/>
      <c r="AW4295" s="3"/>
    </row>
    <row r="4296" spans="38:49" ht="11.25" customHeight="1">
      <c r="AL4296" s="3"/>
      <c r="AM4296" s="3"/>
      <c r="AN4296" s="3"/>
      <c r="AO4296" s="3"/>
      <c r="AP4296" s="3"/>
      <c r="AQ4296" s="3"/>
      <c r="AR4296" s="3"/>
      <c r="AS4296" s="3"/>
      <c r="AT4296" s="3"/>
      <c r="AU4296" s="3"/>
      <c r="AV4296" s="3"/>
      <c r="AW4296" s="3"/>
    </row>
    <row r="4297" spans="38:49" ht="11.25" customHeight="1">
      <c r="AL4297" s="3"/>
      <c r="AM4297" s="3"/>
      <c r="AN4297" s="3"/>
      <c r="AO4297" s="3"/>
      <c r="AP4297" s="3"/>
      <c r="AQ4297" s="3"/>
      <c r="AR4297" s="3"/>
      <c r="AS4297" s="3"/>
      <c r="AT4297" s="3"/>
      <c r="AU4297" s="3"/>
      <c r="AV4297" s="3"/>
      <c r="AW4297" s="3"/>
    </row>
    <row r="4298" spans="38:49" ht="11.25" customHeight="1">
      <c r="AL4298" s="3"/>
      <c r="AM4298" s="3"/>
      <c r="AN4298" s="3"/>
      <c r="AO4298" s="3"/>
      <c r="AP4298" s="3"/>
      <c r="AQ4298" s="3"/>
      <c r="AR4298" s="3"/>
      <c r="AS4298" s="3"/>
      <c r="AT4298" s="3"/>
      <c r="AU4298" s="3"/>
      <c r="AV4298" s="3"/>
      <c r="AW4298" s="3"/>
    </row>
    <row r="4299" spans="38:49" ht="11.25" customHeight="1">
      <c r="AL4299" s="3"/>
      <c r="AM4299" s="3"/>
      <c r="AN4299" s="3"/>
      <c r="AO4299" s="3"/>
      <c r="AP4299" s="3"/>
      <c r="AQ4299" s="3"/>
      <c r="AR4299" s="3"/>
      <c r="AS4299" s="3"/>
      <c r="AT4299" s="3"/>
      <c r="AU4299" s="3"/>
      <c r="AV4299" s="3"/>
      <c r="AW4299" s="3"/>
    </row>
    <row r="4300" spans="38:49" ht="11.25" customHeight="1">
      <c r="AL4300" s="3"/>
      <c r="AM4300" s="3"/>
      <c r="AN4300" s="3"/>
      <c r="AO4300" s="3"/>
      <c r="AP4300" s="3"/>
      <c r="AQ4300" s="3"/>
      <c r="AR4300" s="3"/>
      <c r="AS4300" s="3"/>
      <c r="AT4300" s="3"/>
      <c r="AU4300" s="3"/>
      <c r="AV4300" s="3"/>
      <c r="AW4300" s="3"/>
    </row>
    <row r="4301" spans="38:49" ht="11.25" customHeight="1">
      <c r="AL4301" s="3"/>
      <c r="AM4301" s="3"/>
      <c r="AN4301" s="3"/>
      <c r="AO4301" s="3"/>
      <c r="AP4301" s="3"/>
      <c r="AQ4301" s="3"/>
      <c r="AR4301" s="3"/>
      <c r="AS4301" s="3"/>
      <c r="AT4301" s="3"/>
      <c r="AU4301" s="3"/>
      <c r="AV4301" s="3"/>
      <c r="AW4301" s="3"/>
    </row>
    <row r="4302" spans="38:49" ht="11.25" customHeight="1">
      <c r="AL4302" s="3"/>
      <c r="AM4302" s="3"/>
      <c r="AN4302" s="3"/>
      <c r="AO4302" s="3"/>
      <c r="AP4302" s="3"/>
      <c r="AQ4302" s="3"/>
      <c r="AR4302" s="3"/>
      <c r="AS4302" s="3"/>
      <c r="AT4302" s="3"/>
      <c r="AU4302" s="3"/>
      <c r="AV4302" s="3"/>
      <c r="AW4302" s="3"/>
    </row>
    <row r="4303" spans="38:49" ht="11.25" customHeight="1">
      <c r="AL4303" s="3"/>
      <c r="AM4303" s="3"/>
      <c r="AN4303" s="3"/>
      <c r="AO4303" s="3"/>
      <c r="AP4303" s="3"/>
      <c r="AQ4303" s="3"/>
      <c r="AR4303" s="3"/>
      <c r="AS4303" s="3"/>
      <c r="AT4303" s="3"/>
      <c r="AU4303" s="3"/>
      <c r="AV4303" s="3"/>
      <c r="AW4303" s="3"/>
    </row>
    <row r="4304" spans="38:49" ht="11.25" customHeight="1">
      <c r="AL4304" s="3"/>
      <c r="AM4304" s="3"/>
      <c r="AN4304" s="3"/>
      <c r="AO4304" s="3"/>
      <c r="AP4304" s="3"/>
      <c r="AQ4304" s="3"/>
      <c r="AR4304" s="3"/>
      <c r="AS4304" s="3"/>
      <c r="AT4304" s="3"/>
      <c r="AU4304" s="3"/>
      <c r="AV4304" s="3"/>
      <c r="AW4304" s="3"/>
    </row>
    <row r="4305" spans="38:49" ht="11.25" customHeight="1">
      <c r="AL4305" s="3"/>
      <c r="AM4305" s="3"/>
      <c r="AN4305" s="3"/>
      <c r="AO4305" s="3"/>
      <c r="AP4305" s="3"/>
      <c r="AQ4305" s="3"/>
      <c r="AR4305" s="3"/>
      <c r="AS4305" s="3"/>
      <c r="AT4305" s="3"/>
      <c r="AU4305" s="3"/>
      <c r="AV4305" s="3"/>
      <c r="AW4305" s="3"/>
    </row>
    <row r="4306" spans="38:49" ht="11.25" customHeight="1">
      <c r="AL4306" s="3"/>
      <c r="AM4306" s="3"/>
      <c r="AN4306" s="3"/>
      <c r="AO4306" s="3"/>
      <c r="AP4306" s="3"/>
      <c r="AQ4306" s="3"/>
      <c r="AR4306" s="3"/>
      <c r="AS4306" s="3"/>
      <c r="AT4306" s="3"/>
      <c r="AU4306" s="3"/>
      <c r="AV4306" s="3"/>
      <c r="AW4306" s="3"/>
    </row>
    <row r="4307" spans="38:49" ht="11.25" customHeight="1">
      <c r="AL4307" s="3"/>
      <c r="AM4307" s="3"/>
      <c r="AN4307" s="3"/>
      <c r="AO4307" s="3"/>
      <c r="AP4307" s="3"/>
      <c r="AQ4307" s="3"/>
      <c r="AR4307" s="3"/>
      <c r="AS4307" s="3"/>
      <c r="AT4307" s="3"/>
      <c r="AU4307" s="3"/>
      <c r="AV4307" s="3"/>
      <c r="AW4307" s="3"/>
    </row>
    <row r="4308" spans="38:49" ht="11.25" customHeight="1">
      <c r="AL4308" s="3"/>
      <c r="AM4308" s="3"/>
      <c r="AN4308" s="3"/>
      <c r="AO4308" s="3"/>
      <c r="AP4308" s="3"/>
      <c r="AQ4308" s="3"/>
      <c r="AR4308" s="3"/>
      <c r="AS4308" s="3"/>
      <c r="AT4308" s="3"/>
      <c r="AU4308" s="3"/>
      <c r="AV4308" s="3"/>
      <c r="AW4308" s="3"/>
    </row>
    <row r="4309" spans="38:49" ht="11.25" customHeight="1">
      <c r="AL4309" s="3"/>
      <c r="AM4309" s="3"/>
      <c r="AN4309" s="3"/>
      <c r="AO4309" s="3"/>
      <c r="AP4309" s="3"/>
      <c r="AQ4309" s="3"/>
      <c r="AR4309" s="3"/>
      <c r="AS4309" s="3"/>
      <c r="AT4309" s="3"/>
      <c r="AU4309" s="3"/>
      <c r="AV4309" s="3"/>
      <c r="AW4309" s="3"/>
    </row>
    <row r="4310" spans="38:49" ht="11.25" customHeight="1">
      <c r="AL4310" s="3"/>
      <c r="AM4310" s="3"/>
      <c r="AN4310" s="3"/>
      <c r="AO4310" s="3"/>
      <c r="AP4310" s="3"/>
      <c r="AQ4310" s="3"/>
      <c r="AR4310" s="3"/>
      <c r="AS4310" s="3"/>
      <c r="AT4310" s="3"/>
      <c r="AU4310" s="3"/>
      <c r="AV4310" s="3"/>
      <c r="AW4310" s="3"/>
    </row>
    <row r="4311" spans="38:49" ht="11.25" customHeight="1">
      <c r="AL4311" s="3"/>
      <c r="AM4311" s="3"/>
      <c r="AN4311" s="3"/>
      <c r="AO4311" s="3"/>
      <c r="AP4311" s="3"/>
      <c r="AQ4311" s="3"/>
      <c r="AR4311" s="3"/>
      <c r="AS4311" s="3"/>
      <c r="AT4311" s="3"/>
      <c r="AU4311" s="3"/>
      <c r="AV4311" s="3"/>
      <c r="AW4311" s="3"/>
    </row>
    <row r="4312" spans="38:49" ht="11.25" customHeight="1">
      <c r="AL4312" s="3"/>
      <c r="AM4312" s="3"/>
      <c r="AN4312" s="3"/>
      <c r="AO4312" s="3"/>
      <c r="AP4312" s="3"/>
      <c r="AQ4312" s="3"/>
      <c r="AR4312" s="3"/>
      <c r="AS4312" s="3"/>
      <c r="AT4312" s="3"/>
      <c r="AU4312" s="3"/>
      <c r="AV4312" s="3"/>
      <c r="AW4312" s="3"/>
    </row>
    <row r="4313" spans="38:49" ht="11.25" customHeight="1">
      <c r="AL4313" s="3"/>
      <c r="AM4313" s="3"/>
      <c r="AN4313" s="3"/>
      <c r="AO4313" s="3"/>
      <c r="AP4313" s="3"/>
      <c r="AQ4313" s="3"/>
      <c r="AR4313" s="3"/>
      <c r="AS4313" s="3"/>
      <c r="AT4313" s="3"/>
      <c r="AU4313" s="3"/>
      <c r="AV4313" s="3"/>
      <c r="AW4313" s="3"/>
    </row>
    <row r="4314" spans="38:49" ht="11.25" customHeight="1">
      <c r="AL4314" s="3"/>
      <c r="AM4314" s="3"/>
      <c r="AN4314" s="3"/>
      <c r="AO4314" s="3"/>
      <c r="AP4314" s="3"/>
      <c r="AQ4314" s="3"/>
      <c r="AR4314" s="3"/>
      <c r="AS4314" s="3"/>
      <c r="AT4314" s="3"/>
      <c r="AU4314" s="3"/>
      <c r="AV4314" s="3"/>
      <c r="AW4314" s="3"/>
    </row>
    <row r="4315" spans="38:49" ht="11.25" customHeight="1">
      <c r="AL4315" s="3"/>
      <c r="AM4315" s="3"/>
      <c r="AN4315" s="3"/>
      <c r="AO4315" s="3"/>
      <c r="AP4315" s="3"/>
      <c r="AQ4315" s="3"/>
      <c r="AR4315" s="3"/>
      <c r="AS4315" s="3"/>
      <c r="AT4315" s="3"/>
      <c r="AU4315" s="3"/>
      <c r="AV4315" s="3"/>
      <c r="AW4315" s="3"/>
    </row>
    <row r="4316" spans="38:49" ht="11.25" customHeight="1">
      <c r="AL4316" s="3"/>
      <c r="AM4316" s="3"/>
      <c r="AN4316" s="3"/>
      <c r="AO4316" s="3"/>
      <c r="AP4316" s="3"/>
      <c r="AQ4316" s="3"/>
      <c r="AR4316" s="3"/>
      <c r="AS4316" s="3"/>
      <c r="AT4316" s="3"/>
      <c r="AU4316" s="3"/>
      <c r="AV4316" s="3"/>
      <c r="AW4316" s="3"/>
    </row>
    <row r="4317" spans="38:49" ht="11.25" customHeight="1">
      <c r="AL4317" s="3"/>
      <c r="AM4317" s="3"/>
      <c r="AN4317" s="3"/>
      <c r="AO4317" s="3"/>
      <c r="AP4317" s="3"/>
      <c r="AQ4317" s="3"/>
      <c r="AR4317" s="3"/>
      <c r="AS4317" s="3"/>
      <c r="AT4317" s="3"/>
      <c r="AU4317" s="3"/>
      <c r="AV4317" s="3"/>
      <c r="AW4317" s="3"/>
    </row>
    <row r="4318" spans="38:49" ht="11.25" customHeight="1">
      <c r="AL4318" s="3"/>
      <c r="AM4318" s="3"/>
      <c r="AN4318" s="3"/>
      <c r="AO4318" s="3"/>
      <c r="AP4318" s="3"/>
      <c r="AQ4318" s="3"/>
      <c r="AR4318" s="3"/>
      <c r="AS4318" s="3"/>
      <c r="AT4318" s="3"/>
      <c r="AU4318" s="3"/>
      <c r="AV4318" s="3"/>
      <c r="AW4318" s="3"/>
    </row>
    <row r="4319" spans="38:49" ht="11.25" customHeight="1">
      <c r="AL4319" s="3"/>
      <c r="AM4319" s="3"/>
      <c r="AN4319" s="3"/>
      <c r="AO4319" s="3"/>
      <c r="AP4319" s="3"/>
      <c r="AQ4319" s="3"/>
      <c r="AR4319" s="3"/>
      <c r="AS4319" s="3"/>
      <c r="AT4319" s="3"/>
      <c r="AU4319" s="3"/>
      <c r="AV4319" s="3"/>
      <c r="AW4319" s="3"/>
    </row>
    <row r="4320" spans="38:49" ht="11.25" customHeight="1">
      <c r="AL4320" s="3"/>
      <c r="AM4320" s="3"/>
      <c r="AN4320" s="3"/>
      <c r="AO4320" s="3"/>
      <c r="AP4320" s="3"/>
      <c r="AQ4320" s="3"/>
      <c r="AR4320" s="3"/>
      <c r="AS4320" s="3"/>
      <c r="AT4320" s="3"/>
      <c r="AU4320" s="3"/>
      <c r="AV4320" s="3"/>
      <c r="AW4320" s="3"/>
    </row>
    <row r="4321" spans="38:49" ht="11.25" customHeight="1">
      <c r="AL4321" s="3"/>
      <c r="AM4321" s="3"/>
      <c r="AN4321" s="3"/>
      <c r="AO4321" s="3"/>
      <c r="AP4321" s="3"/>
      <c r="AQ4321" s="3"/>
      <c r="AR4321" s="3"/>
      <c r="AS4321" s="3"/>
      <c r="AT4321" s="3"/>
      <c r="AU4321" s="3"/>
      <c r="AV4321" s="3"/>
      <c r="AW4321" s="3"/>
    </row>
    <row r="4322" spans="38:49" ht="11.25" customHeight="1">
      <c r="AL4322" s="3"/>
      <c r="AM4322" s="3"/>
      <c r="AN4322" s="3"/>
      <c r="AO4322" s="3"/>
      <c r="AP4322" s="3"/>
      <c r="AQ4322" s="3"/>
      <c r="AR4322" s="3"/>
      <c r="AS4322" s="3"/>
      <c r="AT4322" s="3"/>
      <c r="AU4322" s="3"/>
      <c r="AV4322" s="3"/>
      <c r="AW4322" s="3"/>
    </row>
    <row r="4323" spans="38:49" ht="11.25" customHeight="1">
      <c r="AL4323" s="3"/>
      <c r="AM4323" s="3"/>
      <c r="AN4323" s="3"/>
      <c r="AO4323" s="3"/>
      <c r="AP4323" s="3"/>
      <c r="AQ4323" s="3"/>
      <c r="AR4323" s="3"/>
      <c r="AS4323" s="3"/>
      <c r="AT4323" s="3"/>
      <c r="AU4323" s="3"/>
      <c r="AV4323" s="3"/>
      <c r="AW4323" s="3"/>
    </row>
    <row r="4324" spans="38:49" ht="11.25" customHeight="1">
      <c r="AL4324" s="3"/>
      <c r="AM4324" s="3"/>
      <c r="AN4324" s="3"/>
      <c r="AO4324" s="3"/>
      <c r="AP4324" s="3"/>
      <c r="AQ4324" s="3"/>
      <c r="AR4324" s="3"/>
      <c r="AS4324" s="3"/>
      <c r="AT4324" s="3"/>
      <c r="AU4324" s="3"/>
      <c r="AV4324" s="3"/>
      <c r="AW4324" s="3"/>
    </row>
    <row r="4325" spans="38:49" ht="11.25" customHeight="1">
      <c r="AL4325" s="3"/>
      <c r="AM4325" s="3"/>
      <c r="AN4325" s="3"/>
      <c r="AO4325" s="3"/>
      <c r="AP4325" s="3"/>
      <c r="AQ4325" s="3"/>
      <c r="AR4325" s="3"/>
      <c r="AS4325" s="3"/>
      <c r="AT4325" s="3"/>
      <c r="AU4325" s="3"/>
      <c r="AV4325" s="3"/>
      <c r="AW4325" s="3"/>
    </row>
    <row r="4326" spans="38:49" ht="11.25" customHeight="1">
      <c r="AL4326" s="3"/>
      <c r="AM4326" s="3"/>
      <c r="AN4326" s="3"/>
      <c r="AO4326" s="3"/>
      <c r="AP4326" s="3"/>
      <c r="AQ4326" s="3"/>
      <c r="AR4326" s="3"/>
      <c r="AS4326" s="3"/>
      <c r="AT4326" s="3"/>
      <c r="AU4326" s="3"/>
      <c r="AV4326" s="3"/>
      <c r="AW4326" s="3"/>
    </row>
    <row r="4327" spans="38:49" ht="11.25" customHeight="1">
      <c r="AL4327" s="3"/>
      <c r="AM4327" s="3"/>
      <c r="AN4327" s="3"/>
      <c r="AO4327" s="3"/>
      <c r="AP4327" s="3"/>
      <c r="AQ4327" s="3"/>
      <c r="AR4327" s="3"/>
      <c r="AS4327" s="3"/>
      <c r="AT4327" s="3"/>
      <c r="AU4327" s="3"/>
      <c r="AV4327" s="3"/>
      <c r="AW4327" s="3"/>
    </row>
    <row r="4328" spans="38:49" ht="11.25" customHeight="1">
      <c r="AL4328" s="3"/>
      <c r="AM4328" s="3"/>
      <c r="AN4328" s="3"/>
      <c r="AO4328" s="3"/>
      <c r="AP4328" s="3"/>
      <c r="AQ4328" s="3"/>
      <c r="AR4328" s="3"/>
      <c r="AS4328" s="3"/>
      <c r="AT4328" s="3"/>
      <c r="AU4328" s="3"/>
      <c r="AV4328" s="3"/>
      <c r="AW4328" s="3"/>
    </row>
    <row r="4329" spans="38:49" ht="11.25" customHeight="1">
      <c r="AL4329" s="3"/>
      <c r="AM4329" s="3"/>
      <c r="AN4329" s="3"/>
      <c r="AO4329" s="3"/>
      <c r="AP4329" s="3"/>
      <c r="AQ4329" s="3"/>
      <c r="AR4329" s="3"/>
      <c r="AS4329" s="3"/>
      <c r="AT4329" s="3"/>
      <c r="AU4329" s="3"/>
      <c r="AV4329" s="3"/>
      <c r="AW4329" s="3"/>
    </row>
    <row r="4330" spans="38:49" ht="11.25" customHeight="1">
      <c r="AL4330" s="3"/>
      <c r="AM4330" s="3"/>
      <c r="AN4330" s="3"/>
      <c r="AO4330" s="3"/>
      <c r="AP4330" s="3"/>
      <c r="AQ4330" s="3"/>
      <c r="AR4330" s="3"/>
      <c r="AS4330" s="3"/>
      <c r="AT4330" s="3"/>
      <c r="AU4330" s="3"/>
      <c r="AV4330" s="3"/>
      <c r="AW4330" s="3"/>
    </row>
    <row r="4331" spans="38:49" ht="11.25" customHeight="1">
      <c r="AL4331" s="3"/>
      <c r="AM4331" s="3"/>
      <c r="AN4331" s="3"/>
      <c r="AO4331" s="3"/>
      <c r="AP4331" s="3"/>
      <c r="AQ4331" s="3"/>
      <c r="AR4331" s="3"/>
      <c r="AS4331" s="3"/>
      <c r="AT4331" s="3"/>
      <c r="AU4331" s="3"/>
      <c r="AV4331" s="3"/>
      <c r="AW4331" s="3"/>
    </row>
    <row r="4332" spans="38:49" ht="11.25" customHeight="1">
      <c r="AL4332" s="3"/>
      <c r="AM4332" s="3"/>
      <c r="AN4332" s="3"/>
      <c r="AO4332" s="3"/>
      <c r="AP4332" s="3"/>
      <c r="AQ4332" s="3"/>
      <c r="AR4332" s="3"/>
      <c r="AS4332" s="3"/>
      <c r="AT4332" s="3"/>
      <c r="AU4332" s="3"/>
      <c r="AV4332" s="3"/>
      <c r="AW4332" s="3"/>
    </row>
    <row r="4333" spans="38:49" ht="11.25" customHeight="1">
      <c r="AL4333" s="3"/>
      <c r="AM4333" s="3"/>
      <c r="AN4333" s="3"/>
      <c r="AO4333" s="3"/>
      <c r="AP4333" s="3"/>
      <c r="AQ4333" s="3"/>
      <c r="AR4333" s="3"/>
      <c r="AS4333" s="3"/>
      <c r="AT4333" s="3"/>
      <c r="AU4333" s="3"/>
      <c r="AV4333" s="3"/>
      <c r="AW4333" s="3"/>
    </row>
    <row r="4334" spans="38:49" ht="11.25" customHeight="1">
      <c r="AL4334" s="3"/>
      <c r="AM4334" s="3"/>
      <c r="AN4334" s="3"/>
      <c r="AO4334" s="3"/>
      <c r="AP4334" s="3"/>
      <c r="AQ4334" s="3"/>
      <c r="AR4334" s="3"/>
      <c r="AS4334" s="3"/>
      <c r="AT4334" s="3"/>
      <c r="AU4334" s="3"/>
      <c r="AV4334" s="3"/>
      <c r="AW4334" s="3"/>
    </row>
    <row r="4335" spans="38:49" ht="11.25" customHeight="1">
      <c r="AL4335" s="3"/>
      <c r="AM4335" s="3"/>
      <c r="AN4335" s="3"/>
      <c r="AO4335" s="3"/>
      <c r="AP4335" s="3"/>
      <c r="AQ4335" s="3"/>
      <c r="AR4335" s="3"/>
      <c r="AS4335" s="3"/>
      <c r="AT4335" s="3"/>
      <c r="AU4335" s="3"/>
      <c r="AV4335" s="3"/>
      <c r="AW4335" s="3"/>
    </row>
    <row r="4336" spans="38:49" ht="11.25" customHeight="1">
      <c r="AL4336" s="3"/>
      <c r="AM4336" s="3"/>
      <c r="AN4336" s="3"/>
      <c r="AO4336" s="3"/>
      <c r="AP4336" s="3"/>
      <c r="AQ4336" s="3"/>
      <c r="AR4336" s="3"/>
      <c r="AS4336" s="3"/>
      <c r="AT4336" s="3"/>
      <c r="AU4336" s="3"/>
      <c r="AV4336" s="3"/>
      <c r="AW4336" s="3"/>
    </row>
    <row r="4337" spans="38:49" ht="11.25" customHeight="1">
      <c r="AL4337" s="3"/>
      <c r="AM4337" s="3"/>
      <c r="AN4337" s="3"/>
      <c r="AO4337" s="3"/>
      <c r="AP4337" s="3"/>
      <c r="AQ4337" s="3"/>
      <c r="AR4337" s="3"/>
      <c r="AS4337" s="3"/>
      <c r="AT4337" s="3"/>
      <c r="AU4337" s="3"/>
      <c r="AV4337" s="3"/>
      <c r="AW4337" s="3"/>
    </row>
    <row r="4338" spans="38:49" ht="11.25" customHeight="1">
      <c r="AL4338" s="3"/>
      <c r="AM4338" s="3"/>
      <c r="AN4338" s="3"/>
      <c r="AO4338" s="3"/>
      <c r="AP4338" s="3"/>
      <c r="AQ4338" s="3"/>
      <c r="AR4338" s="3"/>
      <c r="AS4338" s="3"/>
      <c r="AT4338" s="3"/>
      <c r="AU4338" s="3"/>
      <c r="AV4338" s="3"/>
      <c r="AW4338" s="3"/>
    </row>
    <row r="4339" spans="38:49" ht="11.25" customHeight="1">
      <c r="AL4339" s="3"/>
      <c r="AM4339" s="3"/>
      <c r="AN4339" s="3"/>
      <c r="AO4339" s="3"/>
      <c r="AP4339" s="3"/>
      <c r="AQ4339" s="3"/>
      <c r="AR4339" s="3"/>
      <c r="AS4339" s="3"/>
      <c r="AT4339" s="3"/>
      <c r="AU4339" s="3"/>
      <c r="AV4339" s="3"/>
      <c r="AW4339" s="3"/>
    </row>
    <row r="4340" spans="38:49" ht="11.25" customHeight="1">
      <c r="AL4340" s="3"/>
      <c r="AM4340" s="3"/>
      <c r="AN4340" s="3"/>
      <c r="AO4340" s="3"/>
      <c r="AP4340" s="3"/>
      <c r="AQ4340" s="3"/>
      <c r="AR4340" s="3"/>
      <c r="AS4340" s="3"/>
      <c r="AT4340" s="3"/>
      <c r="AU4340" s="3"/>
      <c r="AV4340" s="3"/>
      <c r="AW4340" s="3"/>
    </row>
    <row r="4341" spans="38:49" ht="11.25" customHeight="1">
      <c r="AL4341" s="3"/>
      <c r="AM4341" s="3"/>
      <c r="AN4341" s="3"/>
      <c r="AO4341" s="3"/>
      <c r="AP4341" s="3"/>
      <c r="AQ4341" s="3"/>
      <c r="AR4341" s="3"/>
      <c r="AS4341" s="3"/>
      <c r="AT4341" s="3"/>
      <c r="AU4341" s="3"/>
      <c r="AV4341" s="3"/>
      <c r="AW4341" s="3"/>
    </row>
    <row r="4342" spans="38:49" ht="11.25" customHeight="1">
      <c r="AL4342" s="3"/>
      <c r="AM4342" s="3"/>
      <c r="AN4342" s="3"/>
      <c r="AO4342" s="3"/>
      <c r="AP4342" s="3"/>
      <c r="AQ4342" s="3"/>
      <c r="AR4342" s="3"/>
      <c r="AS4342" s="3"/>
      <c r="AT4342" s="3"/>
      <c r="AU4342" s="3"/>
      <c r="AV4342" s="3"/>
      <c r="AW4342" s="3"/>
    </row>
    <row r="4343" spans="38:49" ht="11.25" customHeight="1">
      <c r="AL4343" s="3"/>
      <c r="AM4343" s="3"/>
      <c r="AN4343" s="3"/>
      <c r="AO4343" s="3"/>
      <c r="AP4343" s="3"/>
      <c r="AQ4343" s="3"/>
      <c r="AR4343" s="3"/>
      <c r="AS4343" s="3"/>
      <c r="AT4343" s="3"/>
      <c r="AU4343" s="3"/>
      <c r="AV4343" s="3"/>
      <c r="AW4343" s="3"/>
    </row>
    <row r="4344" spans="38:49" ht="11.25" customHeight="1">
      <c r="AL4344" s="3"/>
      <c r="AM4344" s="3"/>
      <c r="AN4344" s="3"/>
      <c r="AO4344" s="3"/>
      <c r="AP4344" s="3"/>
      <c r="AQ4344" s="3"/>
      <c r="AR4344" s="3"/>
      <c r="AS4344" s="3"/>
      <c r="AT4344" s="3"/>
      <c r="AU4344" s="3"/>
      <c r="AV4344" s="3"/>
      <c r="AW4344" s="3"/>
    </row>
    <row r="4345" spans="38:49" ht="11.25" customHeight="1">
      <c r="AL4345" s="3"/>
      <c r="AM4345" s="3"/>
      <c r="AN4345" s="3"/>
      <c r="AO4345" s="3"/>
      <c r="AP4345" s="3"/>
      <c r="AQ4345" s="3"/>
      <c r="AR4345" s="3"/>
      <c r="AS4345" s="3"/>
      <c r="AT4345" s="3"/>
      <c r="AU4345" s="3"/>
      <c r="AV4345" s="3"/>
      <c r="AW4345" s="3"/>
    </row>
    <row r="4346" spans="38:49" ht="11.25" customHeight="1">
      <c r="AL4346" s="3"/>
      <c r="AM4346" s="3"/>
      <c r="AN4346" s="3"/>
      <c r="AO4346" s="3"/>
      <c r="AP4346" s="3"/>
      <c r="AQ4346" s="3"/>
      <c r="AR4346" s="3"/>
      <c r="AS4346" s="3"/>
      <c r="AT4346" s="3"/>
      <c r="AU4346" s="3"/>
      <c r="AV4346" s="3"/>
      <c r="AW4346" s="3"/>
    </row>
    <row r="4347" spans="38:49" ht="11.25" customHeight="1">
      <c r="AL4347" s="3"/>
      <c r="AM4347" s="3"/>
      <c r="AN4347" s="3"/>
      <c r="AO4347" s="3"/>
      <c r="AP4347" s="3"/>
      <c r="AQ4347" s="3"/>
      <c r="AR4347" s="3"/>
      <c r="AS4347" s="3"/>
      <c r="AT4347" s="3"/>
      <c r="AU4347" s="3"/>
      <c r="AV4347" s="3"/>
      <c r="AW4347" s="3"/>
    </row>
    <row r="4348" spans="38:49" ht="11.25" customHeight="1">
      <c r="AL4348" s="3"/>
      <c r="AM4348" s="3"/>
      <c r="AN4348" s="3"/>
      <c r="AO4348" s="3"/>
      <c r="AP4348" s="3"/>
      <c r="AQ4348" s="3"/>
      <c r="AR4348" s="3"/>
      <c r="AS4348" s="3"/>
      <c r="AT4348" s="3"/>
      <c r="AU4348" s="3"/>
      <c r="AV4348" s="3"/>
      <c r="AW4348" s="3"/>
    </row>
    <row r="4349" spans="38:49" ht="11.25" customHeight="1">
      <c r="AL4349" s="3"/>
      <c r="AM4349" s="3"/>
      <c r="AN4349" s="3"/>
      <c r="AO4349" s="3"/>
      <c r="AP4349" s="3"/>
      <c r="AQ4349" s="3"/>
      <c r="AR4349" s="3"/>
      <c r="AS4349" s="3"/>
      <c r="AT4349" s="3"/>
      <c r="AU4349" s="3"/>
      <c r="AV4349" s="3"/>
      <c r="AW4349" s="3"/>
    </row>
    <row r="4350" spans="38:49" ht="11.25" customHeight="1">
      <c r="AL4350" s="3"/>
      <c r="AM4350" s="3"/>
      <c r="AN4350" s="3"/>
      <c r="AO4350" s="3"/>
      <c r="AP4350" s="3"/>
      <c r="AQ4350" s="3"/>
      <c r="AR4350" s="3"/>
      <c r="AS4350" s="3"/>
      <c r="AT4350" s="3"/>
      <c r="AU4350" s="3"/>
      <c r="AV4350" s="3"/>
      <c r="AW4350" s="3"/>
    </row>
    <row r="4351" spans="38:49" ht="11.25" customHeight="1">
      <c r="AL4351" s="3"/>
      <c r="AM4351" s="3"/>
      <c r="AN4351" s="3"/>
      <c r="AO4351" s="3"/>
      <c r="AP4351" s="3"/>
      <c r="AQ4351" s="3"/>
      <c r="AR4351" s="3"/>
      <c r="AS4351" s="3"/>
      <c r="AT4351" s="3"/>
      <c r="AU4351" s="3"/>
      <c r="AV4351" s="3"/>
      <c r="AW4351" s="3"/>
    </row>
    <row r="4352" spans="38:49" ht="11.25" customHeight="1">
      <c r="AL4352" s="3"/>
      <c r="AM4352" s="3"/>
      <c r="AN4352" s="3"/>
      <c r="AO4352" s="3"/>
      <c r="AP4352" s="3"/>
      <c r="AQ4352" s="3"/>
      <c r="AR4352" s="3"/>
      <c r="AS4352" s="3"/>
      <c r="AT4352" s="3"/>
      <c r="AU4352" s="3"/>
      <c r="AV4352" s="3"/>
      <c r="AW4352" s="3"/>
    </row>
    <row r="4353" spans="38:49" ht="11.25" customHeight="1">
      <c r="AL4353" s="3"/>
      <c r="AM4353" s="3"/>
      <c r="AN4353" s="3"/>
      <c r="AO4353" s="3"/>
      <c r="AP4353" s="3"/>
      <c r="AQ4353" s="3"/>
      <c r="AR4353" s="3"/>
      <c r="AS4353" s="3"/>
      <c r="AT4353" s="3"/>
      <c r="AU4353" s="3"/>
      <c r="AV4353" s="3"/>
      <c r="AW4353" s="3"/>
    </row>
    <row r="4354" spans="38:49" ht="11.25" customHeight="1">
      <c r="AL4354" s="3"/>
      <c r="AM4354" s="3"/>
      <c r="AN4354" s="3"/>
      <c r="AO4354" s="3"/>
      <c r="AP4354" s="3"/>
      <c r="AQ4354" s="3"/>
      <c r="AR4354" s="3"/>
      <c r="AS4354" s="3"/>
      <c r="AT4354" s="3"/>
      <c r="AU4354" s="3"/>
      <c r="AV4354" s="3"/>
      <c r="AW4354" s="3"/>
    </row>
    <row r="4355" spans="38:49" ht="11.25" customHeight="1">
      <c r="AL4355" s="3"/>
      <c r="AM4355" s="3"/>
      <c r="AN4355" s="3"/>
      <c r="AO4355" s="3"/>
      <c r="AP4355" s="3"/>
      <c r="AQ4355" s="3"/>
      <c r="AR4355" s="3"/>
      <c r="AS4355" s="3"/>
      <c r="AT4355" s="3"/>
      <c r="AU4355" s="3"/>
      <c r="AV4355" s="3"/>
      <c r="AW4355" s="3"/>
    </row>
    <row r="4356" spans="38:49" ht="11.25" customHeight="1">
      <c r="AL4356" s="3"/>
      <c r="AM4356" s="3"/>
      <c r="AN4356" s="3"/>
      <c r="AO4356" s="3"/>
      <c r="AP4356" s="3"/>
      <c r="AQ4356" s="3"/>
      <c r="AR4356" s="3"/>
      <c r="AS4356" s="3"/>
      <c r="AT4356" s="3"/>
      <c r="AU4356" s="3"/>
      <c r="AV4356" s="3"/>
      <c r="AW4356" s="3"/>
    </row>
    <row r="4357" spans="38:49" ht="11.25" customHeight="1">
      <c r="AL4357" s="3"/>
      <c r="AM4357" s="3"/>
      <c r="AN4357" s="3"/>
      <c r="AO4357" s="3"/>
      <c r="AP4357" s="3"/>
      <c r="AQ4357" s="3"/>
      <c r="AR4357" s="3"/>
      <c r="AS4357" s="3"/>
      <c r="AT4357" s="3"/>
      <c r="AU4357" s="3"/>
      <c r="AV4357" s="3"/>
      <c r="AW4357" s="3"/>
    </row>
    <row r="4358" spans="38:49" ht="11.25" customHeight="1">
      <c r="AL4358" s="3"/>
      <c r="AM4358" s="3"/>
      <c r="AN4358" s="3"/>
      <c r="AO4358" s="3"/>
      <c r="AP4358" s="3"/>
      <c r="AQ4358" s="3"/>
      <c r="AR4358" s="3"/>
      <c r="AS4358" s="3"/>
      <c r="AT4358" s="3"/>
      <c r="AU4358" s="3"/>
      <c r="AV4358" s="3"/>
      <c r="AW4358" s="3"/>
    </row>
    <row r="4359" spans="38:49" ht="11.25" customHeight="1">
      <c r="AL4359" s="3"/>
      <c r="AM4359" s="3"/>
      <c r="AN4359" s="3"/>
      <c r="AO4359" s="3"/>
      <c r="AP4359" s="3"/>
      <c r="AQ4359" s="3"/>
      <c r="AR4359" s="3"/>
      <c r="AS4359" s="3"/>
      <c r="AT4359" s="3"/>
      <c r="AU4359" s="3"/>
      <c r="AV4359" s="3"/>
      <c r="AW4359" s="3"/>
    </row>
    <row r="4360" spans="38:49" ht="11.25" customHeight="1">
      <c r="AL4360" s="3"/>
      <c r="AM4360" s="3"/>
      <c r="AN4360" s="3"/>
      <c r="AO4360" s="3"/>
      <c r="AP4360" s="3"/>
      <c r="AQ4360" s="3"/>
      <c r="AR4360" s="3"/>
      <c r="AS4360" s="3"/>
      <c r="AT4360" s="3"/>
      <c r="AU4360" s="3"/>
      <c r="AV4360" s="3"/>
      <c r="AW4360" s="3"/>
    </row>
    <row r="4361" spans="38:49" ht="11.25" customHeight="1">
      <c r="AL4361" s="3"/>
      <c r="AM4361" s="3"/>
      <c r="AN4361" s="3"/>
      <c r="AO4361" s="3"/>
      <c r="AP4361" s="3"/>
      <c r="AQ4361" s="3"/>
      <c r="AR4361" s="3"/>
      <c r="AS4361" s="3"/>
      <c r="AT4361" s="3"/>
      <c r="AU4361" s="3"/>
      <c r="AV4361" s="3"/>
      <c r="AW4361" s="3"/>
    </row>
    <row r="4362" spans="38:49" ht="11.25" customHeight="1">
      <c r="AL4362" s="3"/>
      <c r="AM4362" s="3"/>
      <c r="AN4362" s="3"/>
      <c r="AO4362" s="3"/>
      <c r="AP4362" s="3"/>
      <c r="AQ4362" s="3"/>
      <c r="AR4362" s="3"/>
      <c r="AS4362" s="3"/>
      <c r="AT4362" s="3"/>
      <c r="AU4362" s="3"/>
      <c r="AV4362" s="3"/>
      <c r="AW4362" s="3"/>
    </row>
    <row r="4363" spans="38:49" ht="11.25" customHeight="1">
      <c r="AL4363" s="3"/>
      <c r="AM4363" s="3"/>
      <c r="AN4363" s="3"/>
      <c r="AO4363" s="3"/>
      <c r="AP4363" s="3"/>
      <c r="AQ4363" s="3"/>
      <c r="AR4363" s="3"/>
      <c r="AS4363" s="3"/>
      <c r="AT4363" s="3"/>
      <c r="AU4363" s="3"/>
      <c r="AV4363" s="3"/>
      <c r="AW4363" s="3"/>
    </row>
    <row r="4364" spans="38:49" ht="11.25" customHeight="1">
      <c r="AL4364" s="3"/>
      <c r="AM4364" s="3"/>
      <c r="AN4364" s="3"/>
      <c r="AO4364" s="3"/>
      <c r="AP4364" s="3"/>
      <c r="AQ4364" s="3"/>
      <c r="AR4364" s="3"/>
      <c r="AS4364" s="3"/>
      <c r="AT4364" s="3"/>
      <c r="AU4364" s="3"/>
      <c r="AV4364" s="3"/>
      <c r="AW4364" s="3"/>
    </row>
    <row r="4365" spans="38:49" ht="11.25" customHeight="1">
      <c r="AL4365" s="3"/>
      <c r="AM4365" s="3"/>
      <c r="AN4365" s="3"/>
      <c r="AO4365" s="3"/>
      <c r="AP4365" s="3"/>
      <c r="AQ4365" s="3"/>
      <c r="AR4365" s="3"/>
      <c r="AS4365" s="3"/>
      <c r="AT4365" s="3"/>
      <c r="AU4365" s="3"/>
      <c r="AV4365" s="3"/>
      <c r="AW4365" s="3"/>
    </row>
    <row r="4366" spans="38:49" ht="11.25" customHeight="1">
      <c r="AL4366" s="3"/>
      <c r="AM4366" s="3"/>
      <c r="AN4366" s="3"/>
      <c r="AO4366" s="3"/>
      <c r="AP4366" s="3"/>
      <c r="AQ4366" s="3"/>
      <c r="AR4366" s="3"/>
      <c r="AS4366" s="3"/>
      <c r="AT4366" s="3"/>
      <c r="AU4366" s="3"/>
      <c r="AV4366" s="3"/>
      <c r="AW4366" s="3"/>
    </row>
    <row r="4367" spans="38:49" ht="11.25" customHeight="1">
      <c r="AL4367" s="3"/>
      <c r="AM4367" s="3"/>
      <c r="AN4367" s="3"/>
      <c r="AO4367" s="3"/>
      <c r="AP4367" s="3"/>
      <c r="AQ4367" s="3"/>
      <c r="AR4367" s="3"/>
      <c r="AS4367" s="3"/>
      <c r="AT4367" s="3"/>
      <c r="AU4367" s="3"/>
      <c r="AV4367" s="3"/>
      <c r="AW4367" s="3"/>
    </row>
    <row r="4368" spans="38:49" ht="11.25" customHeight="1">
      <c r="AL4368" s="3"/>
      <c r="AM4368" s="3"/>
      <c r="AN4368" s="3"/>
      <c r="AO4368" s="3"/>
      <c r="AP4368" s="3"/>
      <c r="AQ4368" s="3"/>
      <c r="AR4368" s="3"/>
      <c r="AS4368" s="3"/>
      <c r="AT4368" s="3"/>
      <c r="AU4368" s="3"/>
      <c r="AV4368" s="3"/>
      <c r="AW4368" s="3"/>
    </row>
    <row r="4369" spans="38:49" ht="11.25" customHeight="1">
      <c r="AL4369" s="3"/>
      <c r="AM4369" s="3"/>
      <c r="AN4369" s="3"/>
      <c r="AO4369" s="3"/>
      <c r="AP4369" s="3"/>
      <c r="AQ4369" s="3"/>
      <c r="AR4369" s="3"/>
      <c r="AS4369" s="3"/>
      <c r="AT4369" s="3"/>
      <c r="AU4369" s="3"/>
      <c r="AV4369" s="3"/>
      <c r="AW4369" s="3"/>
    </row>
    <row r="4370" spans="38:49" ht="11.25" customHeight="1">
      <c r="AL4370" s="3"/>
      <c r="AM4370" s="3"/>
      <c r="AN4370" s="3"/>
      <c r="AO4370" s="3"/>
      <c r="AP4370" s="3"/>
      <c r="AQ4370" s="3"/>
      <c r="AR4370" s="3"/>
      <c r="AS4370" s="3"/>
      <c r="AT4370" s="3"/>
      <c r="AU4370" s="3"/>
      <c r="AV4370" s="3"/>
      <c r="AW4370" s="3"/>
    </row>
    <row r="4371" spans="38:49" ht="11.25" customHeight="1">
      <c r="AL4371" s="3"/>
      <c r="AM4371" s="3"/>
      <c r="AN4371" s="3"/>
      <c r="AO4371" s="3"/>
      <c r="AP4371" s="3"/>
      <c r="AQ4371" s="3"/>
      <c r="AR4371" s="3"/>
      <c r="AS4371" s="3"/>
      <c r="AT4371" s="3"/>
      <c r="AU4371" s="3"/>
      <c r="AV4371" s="3"/>
      <c r="AW4371" s="3"/>
    </row>
    <row r="4372" spans="38:49" ht="11.25" customHeight="1">
      <c r="AL4372" s="3"/>
      <c r="AM4372" s="3"/>
      <c r="AN4372" s="3"/>
      <c r="AO4372" s="3"/>
      <c r="AP4372" s="3"/>
      <c r="AQ4372" s="3"/>
      <c r="AR4372" s="3"/>
      <c r="AS4372" s="3"/>
      <c r="AT4372" s="3"/>
      <c r="AU4372" s="3"/>
      <c r="AV4372" s="3"/>
      <c r="AW4372" s="3"/>
    </row>
    <row r="4373" spans="38:49" ht="11.25" customHeight="1">
      <c r="AL4373" s="3"/>
      <c r="AM4373" s="3"/>
      <c r="AN4373" s="3"/>
      <c r="AO4373" s="3"/>
      <c r="AP4373" s="3"/>
      <c r="AQ4373" s="3"/>
      <c r="AR4373" s="3"/>
      <c r="AS4373" s="3"/>
      <c r="AT4373" s="3"/>
      <c r="AU4373" s="3"/>
      <c r="AV4373" s="3"/>
      <c r="AW4373" s="3"/>
    </row>
    <row r="4374" spans="38:49" ht="11.25" customHeight="1">
      <c r="AL4374" s="3"/>
      <c r="AM4374" s="3"/>
      <c r="AN4374" s="3"/>
      <c r="AO4374" s="3"/>
      <c r="AP4374" s="3"/>
      <c r="AQ4374" s="3"/>
      <c r="AR4374" s="3"/>
      <c r="AS4374" s="3"/>
      <c r="AT4374" s="3"/>
      <c r="AU4374" s="3"/>
      <c r="AV4374" s="3"/>
      <c r="AW4374" s="3"/>
    </row>
    <row r="4375" spans="38:49" ht="11.25" customHeight="1">
      <c r="AL4375" s="3"/>
      <c r="AM4375" s="3"/>
      <c r="AN4375" s="3"/>
      <c r="AO4375" s="3"/>
      <c r="AP4375" s="3"/>
      <c r="AQ4375" s="3"/>
      <c r="AR4375" s="3"/>
      <c r="AS4375" s="3"/>
      <c r="AT4375" s="3"/>
      <c r="AU4375" s="3"/>
      <c r="AV4375" s="3"/>
      <c r="AW4375" s="3"/>
    </row>
    <row r="4376" spans="38:49" ht="11.25" customHeight="1">
      <c r="AL4376" s="3"/>
      <c r="AM4376" s="3"/>
      <c r="AN4376" s="3"/>
      <c r="AO4376" s="3"/>
      <c r="AP4376" s="3"/>
      <c r="AQ4376" s="3"/>
      <c r="AR4376" s="3"/>
      <c r="AS4376" s="3"/>
      <c r="AT4376" s="3"/>
      <c r="AU4376" s="3"/>
      <c r="AV4376" s="3"/>
      <c r="AW4376" s="3"/>
    </row>
    <row r="4377" spans="38:49" ht="11.25" customHeight="1">
      <c r="AL4377" s="3"/>
      <c r="AM4377" s="3"/>
      <c r="AN4377" s="3"/>
      <c r="AO4377" s="3"/>
      <c r="AP4377" s="3"/>
      <c r="AQ4377" s="3"/>
      <c r="AR4377" s="3"/>
      <c r="AS4377" s="3"/>
      <c r="AT4377" s="3"/>
      <c r="AU4377" s="3"/>
      <c r="AV4377" s="3"/>
      <c r="AW4377" s="3"/>
    </row>
    <row r="4378" spans="38:49" ht="11.25" customHeight="1">
      <c r="AL4378" s="3"/>
      <c r="AM4378" s="3"/>
      <c r="AN4378" s="3"/>
      <c r="AO4378" s="3"/>
      <c r="AP4378" s="3"/>
      <c r="AQ4378" s="3"/>
      <c r="AR4378" s="3"/>
      <c r="AS4378" s="3"/>
      <c r="AT4378" s="3"/>
      <c r="AU4378" s="3"/>
      <c r="AV4378" s="3"/>
      <c r="AW4378" s="3"/>
    </row>
    <row r="4379" spans="38:49" ht="11.25" customHeight="1">
      <c r="AL4379" s="3"/>
      <c r="AM4379" s="3"/>
      <c r="AN4379" s="3"/>
      <c r="AO4379" s="3"/>
      <c r="AP4379" s="3"/>
      <c r="AQ4379" s="3"/>
      <c r="AR4379" s="3"/>
      <c r="AS4379" s="3"/>
      <c r="AT4379" s="3"/>
      <c r="AU4379" s="3"/>
      <c r="AV4379" s="3"/>
      <c r="AW4379" s="3"/>
    </row>
    <row r="4380" spans="38:49" ht="11.25" customHeight="1">
      <c r="AL4380" s="3"/>
      <c r="AM4380" s="3"/>
      <c r="AN4380" s="3"/>
      <c r="AO4380" s="3"/>
      <c r="AP4380" s="3"/>
      <c r="AQ4380" s="3"/>
      <c r="AR4380" s="3"/>
      <c r="AS4380" s="3"/>
      <c r="AT4380" s="3"/>
      <c r="AU4380" s="3"/>
      <c r="AV4380" s="3"/>
      <c r="AW4380" s="3"/>
    </row>
    <row r="4381" spans="38:49" ht="11.25" customHeight="1">
      <c r="AL4381" s="3"/>
      <c r="AM4381" s="3"/>
      <c r="AN4381" s="3"/>
      <c r="AO4381" s="3"/>
      <c r="AP4381" s="3"/>
      <c r="AQ4381" s="3"/>
      <c r="AR4381" s="3"/>
      <c r="AS4381" s="3"/>
      <c r="AT4381" s="3"/>
      <c r="AU4381" s="3"/>
      <c r="AV4381" s="3"/>
      <c r="AW4381" s="3"/>
    </row>
    <row r="4382" spans="38:49" ht="11.25" customHeight="1">
      <c r="AL4382" s="3"/>
      <c r="AM4382" s="3"/>
      <c r="AN4382" s="3"/>
      <c r="AO4382" s="3"/>
      <c r="AP4382" s="3"/>
      <c r="AQ4382" s="3"/>
      <c r="AR4382" s="3"/>
      <c r="AS4382" s="3"/>
      <c r="AT4382" s="3"/>
      <c r="AU4382" s="3"/>
      <c r="AV4382" s="3"/>
      <c r="AW4382" s="3"/>
    </row>
    <row r="4383" spans="38:49" ht="11.25" customHeight="1">
      <c r="AL4383" s="3"/>
      <c r="AM4383" s="3"/>
      <c r="AN4383" s="3"/>
      <c r="AO4383" s="3"/>
      <c r="AP4383" s="3"/>
      <c r="AQ4383" s="3"/>
      <c r="AR4383" s="3"/>
      <c r="AS4383" s="3"/>
      <c r="AT4383" s="3"/>
      <c r="AU4383" s="3"/>
      <c r="AV4383" s="3"/>
      <c r="AW4383" s="3"/>
    </row>
    <row r="4384" spans="38:49" ht="11.25" customHeight="1">
      <c r="AL4384" s="3"/>
      <c r="AM4384" s="3"/>
      <c r="AN4384" s="3"/>
      <c r="AO4384" s="3"/>
      <c r="AP4384" s="3"/>
      <c r="AQ4384" s="3"/>
      <c r="AR4384" s="3"/>
      <c r="AS4384" s="3"/>
      <c r="AT4384" s="3"/>
      <c r="AU4384" s="3"/>
      <c r="AV4384" s="3"/>
      <c r="AW4384" s="3"/>
    </row>
    <row r="4385" spans="38:49" ht="11.25" customHeight="1">
      <c r="AL4385" s="3"/>
      <c r="AM4385" s="3"/>
      <c r="AN4385" s="3"/>
      <c r="AO4385" s="3"/>
      <c r="AP4385" s="3"/>
      <c r="AQ4385" s="3"/>
      <c r="AR4385" s="3"/>
      <c r="AS4385" s="3"/>
      <c r="AT4385" s="3"/>
      <c r="AU4385" s="3"/>
      <c r="AV4385" s="3"/>
      <c r="AW4385" s="3"/>
    </row>
    <row r="4386" spans="38:49" ht="11.25" customHeight="1">
      <c r="AL4386" s="3"/>
      <c r="AM4386" s="3"/>
      <c r="AN4386" s="3"/>
      <c r="AO4386" s="3"/>
      <c r="AP4386" s="3"/>
      <c r="AQ4386" s="3"/>
      <c r="AR4386" s="3"/>
      <c r="AS4386" s="3"/>
      <c r="AT4386" s="3"/>
      <c r="AU4386" s="3"/>
      <c r="AV4386" s="3"/>
      <c r="AW4386" s="3"/>
    </row>
    <row r="4387" spans="38:49" ht="11.25" customHeight="1">
      <c r="AL4387" s="3"/>
      <c r="AM4387" s="3"/>
      <c r="AN4387" s="3"/>
      <c r="AO4387" s="3"/>
      <c r="AP4387" s="3"/>
      <c r="AQ4387" s="3"/>
      <c r="AR4387" s="3"/>
      <c r="AS4387" s="3"/>
      <c r="AT4387" s="3"/>
      <c r="AU4387" s="3"/>
      <c r="AV4387" s="3"/>
      <c r="AW4387" s="3"/>
    </row>
    <row r="4388" spans="38:49" ht="11.25" customHeight="1">
      <c r="AL4388" s="3"/>
      <c r="AM4388" s="3"/>
      <c r="AN4388" s="3"/>
      <c r="AO4388" s="3"/>
      <c r="AP4388" s="3"/>
      <c r="AQ4388" s="3"/>
      <c r="AR4388" s="3"/>
      <c r="AS4388" s="3"/>
      <c r="AT4388" s="3"/>
      <c r="AU4388" s="3"/>
      <c r="AV4388" s="3"/>
      <c r="AW4388" s="3"/>
    </row>
    <row r="4389" spans="38:49" ht="11.25" customHeight="1">
      <c r="AL4389" s="3"/>
      <c r="AM4389" s="3"/>
      <c r="AN4389" s="3"/>
      <c r="AO4389" s="3"/>
      <c r="AP4389" s="3"/>
      <c r="AQ4389" s="3"/>
      <c r="AR4389" s="3"/>
      <c r="AS4389" s="3"/>
      <c r="AT4389" s="3"/>
      <c r="AU4389" s="3"/>
      <c r="AV4389" s="3"/>
      <c r="AW4389" s="3"/>
    </row>
    <row r="4390" spans="38:49" ht="11.25" customHeight="1">
      <c r="AL4390" s="3"/>
      <c r="AM4390" s="3"/>
      <c r="AN4390" s="3"/>
      <c r="AO4390" s="3"/>
      <c r="AP4390" s="3"/>
      <c r="AQ4390" s="3"/>
      <c r="AR4390" s="3"/>
      <c r="AS4390" s="3"/>
      <c r="AT4390" s="3"/>
      <c r="AU4390" s="3"/>
      <c r="AV4390" s="3"/>
      <c r="AW4390" s="3"/>
    </row>
    <row r="4391" spans="38:49" ht="11.25" customHeight="1">
      <c r="AL4391" s="3"/>
      <c r="AM4391" s="3"/>
      <c r="AN4391" s="3"/>
      <c r="AO4391" s="3"/>
      <c r="AP4391" s="3"/>
      <c r="AQ4391" s="3"/>
      <c r="AR4391" s="3"/>
      <c r="AS4391" s="3"/>
      <c r="AT4391" s="3"/>
      <c r="AU4391" s="3"/>
      <c r="AV4391" s="3"/>
      <c r="AW4391" s="3"/>
    </row>
    <row r="4392" spans="38:49" ht="11.25" customHeight="1">
      <c r="AL4392" s="3"/>
      <c r="AM4392" s="3"/>
      <c r="AN4392" s="3"/>
      <c r="AO4392" s="3"/>
      <c r="AP4392" s="3"/>
      <c r="AQ4392" s="3"/>
      <c r="AR4392" s="3"/>
      <c r="AS4392" s="3"/>
      <c r="AT4392" s="3"/>
      <c r="AU4392" s="3"/>
      <c r="AV4392" s="3"/>
      <c r="AW4392" s="3"/>
    </row>
    <row r="4393" spans="38:49" ht="11.25" customHeight="1">
      <c r="AL4393" s="3"/>
      <c r="AM4393" s="3"/>
      <c r="AN4393" s="3"/>
      <c r="AO4393" s="3"/>
      <c r="AP4393" s="3"/>
      <c r="AQ4393" s="3"/>
      <c r="AR4393" s="3"/>
      <c r="AS4393" s="3"/>
      <c r="AT4393" s="3"/>
      <c r="AU4393" s="3"/>
      <c r="AV4393" s="3"/>
      <c r="AW4393" s="3"/>
    </row>
    <row r="4394" spans="38:49" ht="11.25" customHeight="1">
      <c r="AL4394" s="3"/>
      <c r="AM4394" s="3"/>
      <c r="AN4394" s="3"/>
      <c r="AO4394" s="3"/>
      <c r="AP4394" s="3"/>
      <c r="AQ4394" s="3"/>
      <c r="AR4394" s="3"/>
      <c r="AS4394" s="3"/>
      <c r="AT4394" s="3"/>
      <c r="AU4394" s="3"/>
      <c r="AV4394" s="3"/>
      <c r="AW4394" s="3"/>
    </row>
    <row r="4395" spans="38:49" ht="11.25" customHeight="1">
      <c r="AL4395" s="3"/>
      <c r="AM4395" s="3"/>
      <c r="AN4395" s="3"/>
      <c r="AO4395" s="3"/>
      <c r="AP4395" s="3"/>
      <c r="AQ4395" s="3"/>
      <c r="AR4395" s="3"/>
      <c r="AS4395" s="3"/>
      <c r="AT4395" s="3"/>
      <c r="AU4395" s="3"/>
      <c r="AV4395" s="3"/>
      <c r="AW4395" s="3"/>
    </row>
    <row r="4396" spans="38:49" ht="11.25" customHeight="1">
      <c r="AL4396" s="3"/>
      <c r="AM4396" s="3"/>
      <c r="AN4396" s="3"/>
      <c r="AO4396" s="3"/>
      <c r="AP4396" s="3"/>
      <c r="AQ4396" s="3"/>
      <c r="AR4396" s="3"/>
      <c r="AS4396" s="3"/>
      <c r="AT4396" s="3"/>
      <c r="AU4396" s="3"/>
      <c r="AV4396" s="3"/>
      <c r="AW4396" s="3"/>
    </row>
    <row r="4397" spans="38:49" ht="11.25" customHeight="1">
      <c r="AL4397" s="3"/>
      <c r="AM4397" s="3"/>
      <c r="AN4397" s="3"/>
      <c r="AO4397" s="3"/>
      <c r="AP4397" s="3"/>
      <c r="AQ4397" s="3"/>
      <c r="AR4397" s="3"/>
      <c r="AS4397" s="3"/>
      <c r="AT4397" s="3"/>
      <c r="AU4397" s="3"/>
      <c r="AV4397" s="3"/>
      <c r="AW4397" s="3"/>
    </row>
    <row r="4398" spans="38:49" ht="11.25" customHeight="1">
      <c r="AL4398" s="3"/>
      <c r="AM4398" s="3"/>
      <c r="AN4398" s="3"/>
      <c r="AO4398" s="3"/>
      <c r="AP4398" s="3"/>
      <c r="AQ4398" s="3"/>
      <c r="AR4398" s="3"/>
      <c r="AS4398" s="3"/>
      <c r="AT4398" s="3"/>
      <c r="AU4398" s="3"/>
      <c r="AV4398" s="3"/>
      <c r="AW4398" s="3"/>
    </row>
    <row r="4399" spans="38:49" ht="11.25" customHeight="1">
      <c r="AL4399" s="3"/>
      <c r="AM4399" s="3"/>
      <c r="AN4399" s="3"/>
      <c r="AO4399" s="3"/>
      <c r="AP4399" s="3"/>
      <c r="AQ4399" s="3"/>
      <c r="AR4399" s="3"/>
      <c r="AS4399" s="3"/>
      <c r="AT4399" s="3"/>
      <c r="AU4399" s="3"/>
      <c r="AV4399" s="3"/>
      <c r="AW4399" s="3"/>
    </row>
    <row r="4400" spans="38:49" ht="11.25" customHeight="1">
      <c r="AL4400" s="3"/>
      <c r="AM4400" s="3"/>
      <c r="AN4400" s="3"/>
      <c r="AO4400" s="3"/>
      <c r="AP4400" s="3"/>
      <c r="AQ4400" s="3"/>
      <c r="AR4400" s="3"/>
      <c r="AS4400" s="3"/>
      <c r="AT4400" s="3"/>
      <c r="AU4400" s="3"/>
      <c r="AV4400" s="3"/>
      <c r="AW4400" s="3"/>
    </row>
    <row r="4401" spans="38:49" ht="11.25" customHeight="1">
      <c r="AL4401" s="3"/>
      <c r="AM4401" s="3"/>
      <c r="AN4401" s="3"/>
      <c r="AO4401" s="3"/>
      <c r="AP4401" s="3"/>
      <c r="AQ4401" s="3"/>
      <c r="AR4401" s="3"/>
      <c r="AS4401" s="3"/>
      <c r="AT4401" s="3"/>
      <c r="AU4401" s="3"/>
      <c r="AV4401" s="3"/>
      <c r="AW4401" s="3"/>
    </row>
    <row r="4402" spans="38:49" ht="11.25" customHeight="1">
      <c r="AL4402" s="3"/>
      <c r="AM4402" s="3"/>
      <c r="AN4402" s="3"/>
      <c r="AO4402" s="3"/>
      <c r="AP4402" s="3"/>
      <c r="AQ4402" s="3"/>
      <c r="AR4402" s="3"/>
      <c r="AS4402" s="3"/>
      <c r="AT4402" s="3"/>
      <c r="AU4402" s="3"/>
      <c r="AV4402" s="3"/>
      <c r="AW4402" s="3"/>
    </row>
    <row r="4403" spans="38:49" ht="11.25" customHeight="1">
      <c r="AL4403" s="3"/>
      <c r="AM4403" s="3"/>
      <c r="AN4403" s="3"/>
      <c r="AO4403" s="3"/>
      <c r="AP4403" s="3"/>
      <c r="AQ4403" s="3"/>
      <c r="AR4403" s="3"/>
      <c r="AS4403" s="3"/>
      <c r="AT4403" s="3"/>
      <c r="AU4403" s="3"/>
      <c r="AV4403" s="3"/>
      <c r="AW4403" s="3"/>
    </row>
    <row r="4404" spans="38:49" ht="11.25" customHeight="1">
      <c r="AL4404" s="3"/>
      <c r="AM4404" s="3"/>
      <c r="AN4404" s="3"/>
      <c r="AO4404" s="3"/>
      <c r="AP4404" s="3"/>
      <c r="AQ4404" s="3"/>
      <c r="AR4404" s="3"/>
      <c r="AS4404" s="3"/>
      <c r="AT4404" s="3"/>
      <c r="AU4404" s="3"/>
      <c r="AV4404" s="3"/>
      <c r="AW4404" s="3"/>
    </row>
    <row r="4405" spans="38:49" ht="11.25" customHeight="1">
      <c r="AL4405" s="3"/>
      <c r="AM4405" s="3"/>
      <c r="AN4405" s="3"/>
      <c r="AO4405" s="3"/>
      <c r="AP4405" s="3"/>
      <c r="AQ4405" s="3"/>
      <c r="AR4405" s="3"/>
      <c r="AS4405" s="3"/>
      <c r="AT4405" s="3"/>
      <c r="AU4405" s="3"/>
      <c r="AV4405" s="3"/>
      <c r="AW4405" s="3"/>
    </row>
    <row r="4406" spans="38:49" ht="11.25" customHeight="1">
      <c r="AL4406" s="3"/>
      <c r="AM4406" s="3"/>
      <c r="AN4406" s="3"/>
      <c r="AO4406" s="3"/>
      <c r="AP4406" s="3"/>
      <c r="AQ4406" s="3"/>
      <c r="AR4406" s="3"/>
      <c r="AS4406" s="3"/>
      <c r="AT4406" s="3"/>
      <c r="AU4406" s="3"/>
      <c r="AV4406" s="3"/>
      <c r="AW4406" s="3"/>
    </row>
    <row r="4407" spans="38:49" ht="11.25" customHeight="1">
      <c r="AL4407" s="3"/>
      <c r="AM4407" s="3"/>
      <c r="AN4407" s="3"/>
      <c r="AO4407" s="3"/>
      <c r="AP4407" s="3"/>
      <c r="AQ4407" s="3"/>
      <c r="AR4407" s="3"/>
      <c r="AS4407" s="3"/>
      <c r="AT4407" s="3"/>
      <c r="AU4407" s="3"/>
      <c r="AV4407" s="3"/>
      <c r="AW4407" s="3"/>
    </row>
    <row r="4408" spans="38:49" ht="11.25" customHeight="1">
      <c r="AL4408" s="3"/>
      <c r="AM4408" s="3"/>
      <c r="AN4408" s="3"/>
      <c r="AO4408" s="3"/>
      <c r="AP4408" s="3"/>
      <c r="AQ4408" s="3"/>
      <c r="AR4408" s="3"/>
      <c r="AS4408" s="3"/>
      <c r="AT4408" s="3"/>
      <c r="AU4408" s="3"/>
      <c r="AV4408" s="3"/>
      <c r="AW4408" s="3"/>
    </row>
    <row r="4409" spans="38:49" ht="11.25" customHeight="1">
      <c r="AL4409" s="3"/>
      <c r="AM4409" s="3"/>
      <c r="AN4409" s="3"/>
      <c r="AO4409" s="3"/>
      <c r="AP4409" s="3"/>
      <c r="AQ4409" s="3"/>
      <c r="AR4409" s="3"/>
      <c r="AS4409" s="3"/>
      <c r="AT4409" s="3"/>
      <c r="AU4409" s="3"/>
      <c r="AV4409" s="3"/>
      <c r="AW4409" s="3"/>
    </row>
    <row r="4410" spans="38:49" ht="11.25" customHeight="1">
      <c r="AL4410" s="3"/>
      <c r="AM4410" s="3"/>
      <c r="AN4410" s="3"/>
      <c r="AO4410" s="3"/>
      <c r="AP4410" s="3"/>
      <c r="AQ4410" s="3"/>
      <c r="AR4410" s="3"/>
      <c r="AS4410" s="3"/>
      <c r="AT4410" s="3"/>
      <c r="AU4410" s="3"/>
      <c r="AV4410" s="3"/>
      <c r="AW4410" s="3"/>
    </row>
    <row r="4411" spans="38:49" ht="11.25" customHeight="1">
      <c r="AL4411" s="3"/>
      <c r="AM4411" s="3"/>
      <c r="AN4411" s="3"/>
      <c r="AO4411" s="3"/>
      <c r="AP4411" s="3"/>
      <c r="AQ4411" s="3"/>
      <c r="AR4411" s="3"/>
      <c r="AS4411" s="3"/>
      <c r="AT4411" s="3"/>
      <c r="AU4411" s="3"/>
      <c r="AV4411" s="3"/>
      <c r="AW4411" s="3"/>
    </row>
    <row r="4412" spans="38:49" ht="11.25" customHeight="1">
      <c r="AL4412" s="3"/>
      <c r="AM4412" s="3"/>
      <c r="AN4412" s="3"/>
      <c r="AO4412" s="3"/>
      <c r="AP4412" s="3"/>
      <c r="AQ4412" s="3"/>
      <c r="AR4412" s="3"/>
      <c r="AS4412" s="3"/>
      <c r="AT4412" s="3"/>
      <c r="AU4412" s="3"/>
      <c r="AV4412" s="3"/>
      <c r="AW4412" s="3"/>
    </row>
    <row r="4413" spans="38:49" ht="11.25" customHeight="1">
      <c r="AL4413" s="3"/>
      <c r="AM4413" s="3"/>
      <c r="AN4413" s="3"/>
      <c r="AO4413" s="3"/>
      <c r="AP4413" s="3"/>
      <c r="AQ4413" s="3"/>
      <c r="AR4413" s="3"/>
      <c r="AS4413" s="3"/>
      <c r="AT4413" s="3"/>
      <c r="AU4413" s="3"/>
      <c r="AV4413" s="3"/>
      <c r="AW4413" s="3"/>
    </row>
    <row r="4414" spans="38:49" ht="11.25" customHeight="1">
      <c r="AL4414" s="3"/>
      <c r="AM4414" s="3"/>
      <c r="AN4414" s="3"/>
      <c r="AO4414" s="3"/>
      <c r="AP4414" s="3"/>
      <c r="AQ4414" s="3"/>
      <c r="AR4414" s="3"/>
      <c r="AS4414" s="3"/>
      <c r="AT4414" s="3"/>
      <c r="AU4414" s="3"/>
      <c r="AV4414" s="3"/>
      <c r="AW4414" s="3"/>
    </row>
    <row r="4415" spans="38:49" ht="11.25" customHeight="1">
      <c r="AL4415" s="3"/>
      <c r="AM4415" s="3"/>
      <c r="AN4415" s="3"/>
      <c r="AO4415" s="3"/>
      <c r="AP4415" s="3"/>
      <c r="AQ4415" s="3"/>
      <c r="AR4415" s="3"/>
      <c r="AS4415" s="3"/>
      <c r="AT4415" s="3"/>
      <c r="AU4415" s="3"/>
      <c r="AV4415" s="3"/>
      <c r="AW4415" s="3"/>
    </row>
    <row r="4416" spans="38:49" ht="11.25" customHeight="1">
      <c r="AL4416" s="3"/>
      <c r="AM4416" s="3"/>
      <c r="AN4416" s="3"/>
      <c r="AO4416" s="3"/>
      <c r="AP4416" s="3"/>
      <c r="AQ4416" s="3"/>
      <c r="AR4416" s="3"/>
      <c r="AS4416" s="3"/>
      <c r="AT4416" s="3"/>
      <c r="AU4416" s="3"/>
      <c r="AV4416" s="3"/>
      <c r="AW4416" s="3"/>
    </row>
    <row r="4417" spans="38:49" ht="11.25" customHeight="1">
      <c r="AL4417" s="3"/>
      <c r="AM4417" s="3"/>
      <c r="AN4417" s="3"/>
      <c r="AO4417" s="3"/>
      <c r="AP4417" s="3"/>
      <c r="AQ4417" s="3"/>
      <c r="AR4417" s="3"/>
      <c r="AS4417" s="3"/>
      <c r="AT4417" s="3"/>
      <c r="AU4417" s="3"/>
      <c r="AV4417" s="3"/>
      <c r="AW4417" s="3"/>
    </row>
    <row r="4418" spans="38:49" ht="11.25" customHeight="1">
      <c r="AL4418" s="3"/>
      <c r="AM4418" s="3"/>
      <c r="AN4418" s="3"/>
      <c r="AO4418" s="3"/>
      <c r="AP4418" s="3"/>
      <c r="AQ4418" s="3"/>
      <c r="AR4418" s="3"/>
      <c r="AS4418" s="3"/>
      <c r="AT4418" s="3"/>
      <c r="AU4418" s="3"/>
      <c r="AV4418" s="3"/>
      <c r="AW4418" s="3"/>
    </row>
    <row r="4419" spans="38:49" ht="11.25" customHeight="1">
      <c r="AL4419" s="3"/>
      <c r="AM4419" s="3"/>
      <c r="AN4419" s="3"/>
      <c r="AO4419" s="3"/>
      <c r="AP4419" s="3"/>
      <c r="AQ4419" s="3"/>
      <c r="AR4419" s="3"/>
      <c r="AS4419" s="3"/>
      <c r="AT4419" s="3"/>
      <c r="AU4419" s="3"/>
      <c r="AV4419" s="3"/>
      <c r="AW4419" s="3"/>
    </row>
    <row r="4420" spans="38:49" ht="11.25" customHeight="1">
      <c r="AL4420" s="3"/>
      <c r="AM4420" s="3"/>
      <c r="AN4420" s="3"/>
      <c r="AO4420" s="3"/>
      <c r="AP4420" s="3"/>
      <c r="AQ4420" s="3"/>
      <c r="AR4420" s="3"/>
      <c r="AS4420" s="3"/>
      <c r="AT4420" s="3"/>
      <c r="AU4420" s="3"/>
      <c r="AV4420" s="3"/>
      <c r="AW4420" s="3"/>
    </row>
    <row r="4421" spans="38:49" ht="11.25" customHeight="1">
      <c r="AL4421" s="3"/>
      <c r="AM4421" s="3"/>
      <c r="AN4421" s="3"/>
      <c r="AO4421" s="3"/>
      <c r="AP4421" s="3"/>
      <c r="AQ4421" s="3"/>
      <c r="AR4421" s="3"/>
      <c r="AS4421" s="3"/>
      <c r="AT4421" s="3"/>
      <c r="AU4421" s="3"/>
      <c r="AV4421" s="3"/>
      <c r="AW4421" s="3"/>
    </row>
    <row r="4422" spans="38:49" ht="11.25" customHeight="1">
      <c r="AL4422" s="3"/>
      <c r="AM4422" s="3"/>
      <c r="AN4422" s="3"/>
      <c r="AO4422" s="3"/>
      <c r="AP4422" s="3"/>
      <c r="AQ4422" s="3"/>
      <c r="AR4422" s="3"/>
      <c r="AS4422" s="3"/>
      <c r="AT4422" s="3"/>
      <c r="AU4422" s="3"/>
      <c r="AV4422" s="3"/>
      <c r="AW4422" s="3"/>
    </row>
    <row r="4423" spans="38:49" ht="11.25" customHeight="1">
      <c r="AL4423" s="3"/>
      <c r="AM4423" s="3"/>
      <c r="AN4423" s="3"/>
      <c r="AO4423" s="3"/>
      <c r="AP4423" s="3"/>
      <c r="AQ4423" s="3"/>
      <c r="AR4423" s="3"/>
      <c r="AS4423" s="3"/>
      <c r="AT4423" s="3"/>
      <c r="AU4423" s="3"/>
      <c r="AV4423" s="3"/>
      <c r="AW4423" s="3"/>
    </row>
    <row r="4424" spans="38:49" ht="11.25" customHeight="1">
      <c r="AL4424" s="3"/>
      <c r="AM4424" s="3"/>
      <c r="AN4424" s="3"/>
      <c r="AO4424" s="3"/>
      <c r="AP4424" s="3"/>
      <c r="AQ4424" s="3"/>
      <c r="AR4424" s="3"/>
      <c r="AS4424" s="3"/>
      <c r="AT4424" s="3"/>
      <c r="AU4424" s="3"/>
      <c r="AV4424" s="3"/>
      <c r="AW4424" s="3"/>
    </row>
    <row r="4425" spans="38:49" ht="11.25" customHeight="1">
      <c r="AL4425" s="3"/>
      <c r="AM4425" s="3"/>
      <c r="AN4425" s="3"/>
      <c r="AO4425" s="3"/>
      <c r="AP4425" s="3"/>
      <c r="AQ4425" s="3"/>
      <c r="AR4425" s="3"/>
      <c r="AS4425" s="3"/>
      <c r="AT4425" s="3"/>
      <c r="AU4425" s="3"/>
      <c r="AV4425" s="3"/>
      <c r="AW4425" s="3"/>
    </row>
    <row r="4426" spans="38:49" ht="11.25" customHeight="1">
      <c r="AL4426" s="3"/>
      <c r="AM4426" s="3"/>
      <c r="AN4426" s="3"/>
      <c r="AO4426" s="3"/>
      <c r="AP4426" s="3"/>
      <c r="AQ4426" s="3"/>
      <c r="AR4426" s="3"/>
      <c r="AS4426" s="3"/>
      <c r="AT4426" s="3"/>
      <c r="AU4426" s="3"/>
      <c r="AV4426" s="3"/>
      <c r="AW4426" s="3"/>
    </row>
    <row r="4427" spans="38:49" ht="11.25" customHeight="1">
      <c r="AL4427" s="3"/>
      <c r="AM4427" s="3"/>
      <c r="AN4427" s="3"/>
      <c r="AO4427" s="3"/>
      <c r="AP4427" s="3"/>
      <c r="AQ4427" s="3"/>
      <c r="AR4427" s="3"/>
      <c r="AS4427" s="3"/>
      <c r="AT4427" s="3"/>
      <c r="AU4427" s="3"/>
      <c r="AV4427" s="3"/>
      <c r="AW4427" s="3"/>
    </row>
    <row r="4428" spans="38:49" ht="11.25" customHeight="1">
      <c r="AL4428" s="3"/>
      <c r="AM4428" s="3"/>
      <c r="AN4428" s="3"/>
      <c r="AO4428" s="3"/>
      <c r="AP4428" s="3"/>
      <c r="AQ4428" s="3"/>
      <c r="AR4428" s="3"/>
      <c r="AS4428" s="3"/>
      <c r="AT4428" s="3"/>
      <c r="AU4428" s="3"/>
      <c r="AV4428" s="3"/>
      <c r="AW4428" s="3"/>
    </row>
    <row r="4429" spans="38:49" ht="11.25" customHeight="1">
      <c r="AL4429" s="3"/>
      <c r="AM4429" s="3"/>
      <c r="AN4429" s="3"/>
      <c r="AO4429" s="3"/>
      <c r="AP4429" s="3"/>
      <c r="AQ4429" s="3"/>
      <c r="AR4429" s="3"/>
      <c r="AS4429" s="3"/>
      <c r="AT4429" s="3"/>
      <c r="AU4429" s="3"/>
      <c r="AV4429" s="3"/>
      <c r="AW4429" s="3"/>
    </row>
    <row r="4430" spans="38:49" ht="11.25" customHeight="1">
      <c r="AL4430" s="3"/>
      <c r="AM4430" s="3"/>
      <c r="AN4430" s="3"/>
      <c r="AO4430" s="3"/>
      <c r="AP4430" s="3"/>
      <c r="AQ4430" s="3"/>
      <c r="AR4430" s="3"/>
      <c r="AS4430" s="3"/>
      <c r="AT4430" s="3"/>
      <c r="AU4430" s="3"/>
      <c r="AV4430" s="3"/>
      <c r="AW4430" s="3"/>
    </row>
    <row r="4431" spans="38:49" ht="11.25" customHeight="1">
      <c r="AL4431" s="3"/>
      <c r="AM4431" s="3"/>
      <c r="AN4431" s="3"/>
      <c r="AO4431" s="3"/>
      <c r="AP4431" s="3"/>
      <c r="AQ4431" s="3"/>
      <c r="AR4431" s="3"/>
      <c r="AS4431" s="3"/>
      <c r="AT4431" s="3"/>
      <c r="AU4431" s="3"/>
      <c r="AV4431" s="3"/>
      <c r="AW4431" s="3"/>
    </row>
    <row r="4432" spans="38:49" ht="11.25" customHeight="1">
      <c r="AL4432" s="3"/>
      <c r="AM4432" s="3"/>
      <c r="AN4432" s="3"/>
      <c r="AO4432" s="3"/>
      <c r="AP4432" s="3"/>
      <c r="AQ4432" s="3"/>
      <c r="AR4432" s="3"/>
      <c r="AS4432" s="3"/>
      <c r="AT4432" s="3"/>
      <c r="AU4432" s="3"/>
      <c r="AV4432" s="3"/>
      <c r="AW4432" s="3"/>
    </row>
    <row r="4433" spans="38:49" ht="11.25" customHeight="1">
      <c r="AL4433" s="3"/>
      <c r="AM4433" s="3"/>
      <c r="AN4433" s="3"/>
      <c r="AO4433" s="3"/>
      <c r="AP4433" s="3"/>
      <c r="AQ4433" s="3"/>
      <c r="AR4433" s="3"/>
      <c r="AS4433" s="3"/>
      <c r="AT4433" s="3"/>
      <c r="AU4433" s="3"/>
      <c r="AV4433" s="3"/>
      <c r="AW4433" s="3"/>
    </row>
    <row r="4434" spans="38:49" ht="11.25" customHeight="1">
      <c r="AL4434" s="3"/>
      <c r="AM4434" s="3"/>
      <c r="AN4434" s="3"/>
      <c r="AO4434" s="3"/>
      <c r="AP4434" s="3"/>
      <c r="AQ4434" s="3"/>
      <c r="AR4434" s="3"/>
      <c r="AS4434" s="3"/>
      <c r="AT4434" s="3"/>
      <c r="AU4434" s="3"/>
      <c r="AV4434" s="3"/>
      <c r="AW4434" s="3"/>
    </row>
    <row r="4435" spans="38:49" ht="11.25" customHeight="1">
      <c r="AL4435" s="3"/>
      <c r="AM4435" s="3"/>
      <c r="AN4435" s="3"/>
      <c r="AO4435" s="3"/>
      <c r="AP4435" s="3"/>
      <c r="AQ4435" s="3"/>
      <c r="AR4435" s="3"/>
      <c r="AS4435" s="3"/>
      <c r="AT4435" s="3"/>
      <c r="AU4435" s="3"/>
      <c r="AV4435" s="3"/>
      <c r="AW4435" s="3"/>
    </row>
    <row r="4436" spans="38:49" ht="11.25" customHeight="1">
      <c r="AL4436" s="3"/>
      <c r="AM4436" s="3"/>
      <c r="AN4436" s="3"/>
      <c r="AO4436" s="3"/>
      <c r="AP4436" s="3"/>
      <c r="AQ4436" s="3"/>
      <c r="AR4436" s="3"/>
      <c r="AS4436" s="3"/>
      <c r="AT4436" s="3"/>
      <c r="AU4436" s="3"/>
      <c r="AV4436" s="3"/>
      <c r="AW4436" s="3"/>
    </row>
    <row r="4437" spans="38:49" ht="11.25" customHeight="1">
      <c r="AL4437" s="3"/>
      <c r="AM4437" s="3"/>
      <c r="AN4437" s="3"/>
      <c r="AO4437" s="3"/>
      <c r="AP4437" s="3"/>
      <c r="AQ4437" s="3"/>
      <c r="AR4437" s="3"/>
      <c r="AS4437" s="3"/>
      <c r="AT4437" s="3"/>
      <c r="AU4437" s="3"/>
      <c r="AV4437" s="3"/>
      <c r="AW4437" s="3"/>
    </row>
    <row r="4438" spans="38:49" ht="11.25" customHeight="1">
      <c r="AL4438" s="3"/>
      <c r="AM4438" s="3"/>
      <c r="AN4438" s="3"/>
      <c r="AO4438" s="3"/>
      <c r="AP4438" s="3"/>
      <c r="AQ4438" s="3"/>
      <c r="AR4438" s="3"/>
      <c r="AS4438" s="3"/>
      <c r="AT4438" s="3"/>
      <c r="AU4438" s="3"/>
      <c r="AV4438" s="3"/>
      <c r="AW4438" s="3"/>
    </row>
    <row r="4439" spans="38:49" ht="11.25" customHeight="1">
      <c r="AL4439" s="3"/>
      <c r="AM4439" s="3"/>
      <c r="AN4439" s="3"/>
      <c r="AO4439" s="3"/>
      <c r="AP4439" s="3"/>
      <c r="AQ4439" s="3"/>
      <c r="AR4439" s="3"/>
      <c r="AS4439" s="3"/>
      <c r="AT4439" s="3"/>
      <c r="AU4439" s="3"/>
      <c r="AV4439" s="3"/>
      <c r="AW4439" s="3"/>
    </row>
    <row r="4440" spans="38:49" ht="11.25" customHeight="1">
      <c r="AL4440" s="3"/>
      <c r="AM4440" s="3"/>
      <c r="AN4440" s="3"/>
      <c r="AO4440" s="3"/>
      <c r="AP4440" s="3"/>
      <c r="AQ4440" s="3"/>
      <c r="AR4440" s="3"/>
      <c r="AS4440" s="3"/>
      <c r="AT4440" s="3"/>
      <c r="AU4440" s="3"/>
      <c r="AV4440" s="3"/>
      <c r="AW4440" s="3"/>
    </row>
    <row r="4441" spans="38:49" ht="11.25" customHeight="1">
      <c r="AL4441" s="3"/>
      <c r="AM4441" s="3"/>
      <c r="AN4441" s="3"/>
      <c r="AO4441" s="3"/>
      <c r="AP4441" s="3"/>
      <c r="AQ4441" s="3"/>
      <c r="AR4441" s="3"/>
      <c r="AS4441" s="3"/>
      <c r="AT4441" s="3"/>
      <c r="AU4441" s="3"/>
      <c r="AV4441" s="3"/>
      <c r="AW4441" s="3"/>
    </row>
    <row r="4442" spans="38:49" ht="11.25" customHeight="1">
      <c r="AL4442" s="3"/>
      <c r="AM4442" s="3"/>
      <c r="AN4442" s="3"/>
      <c r="AO4442" s="3"/>
      <c r="AP4442" s="3"/>
      <c r="AQ4442" s="3"/>
      <c r="AR4442" s="3"/>
      <c r="AS4442" s="3"/>
      <c r="AT4442" s="3"/>
      <c r="AU4442" s="3"/>
      <c r="AV4442" s="3"/>
      <c r="AW4442" s="3"/>
    </row>
    <row r="4443" spans="38:49" ht="11.25" customHeight="1">
      <c r="AL4443" s="3"/>
      <c r="AM4443" s="3"/>
      <c r="AN4443" s="3"/>
      <c r="AO4443" s="3"/>
      <c r="AP4443" s="3"/>
      <c r="AQ4443" s="3"/>
      <c r="AR4443" s="3"/>
      <c r="AS4443" s="3"/>
      <c r="AT4443" s="3"/>
      <c r="AU4443" s="3"/>
      <c r="AV4443" s="3"/>
      <c r="AW4443" s="3"/>
    </row>
    <row r="4444" spans="38:49" ht="11.25" customHeight="1">
      <c r="AL4444" s="3"/>
      <c r="AM4444" s="3"/>
      <c r="AN4444" s="3"/>
      <c r="AO4444" s="3"/>
      <c r="AP4444" s="3"/>
      <c r="AQ4444" s="3"/>
      <c r="AR4444" s="3"/>
      <c r="AS4444" s="3"/>
      <c r="AT4444" s="3"/>
      <c r="AU4444" s="3"/>
      <c r="AV4444" s="3"/>
      <c r="AW4444" s="3"/>
    </row>
    <row r="4445" spans="38:49" ht="11.25" customHeight="1">
      <c r="AL4445" s="3"/>
      <c r="AM4445" s="3"/>
      <c r="AN4445" s="3"/>
      <c r="AO4445" s="3"/>
      <c r="AP4445" s="3"/>
      <c r="AQ4445" s="3"/>
      <c r="AR4445" s="3"/>
      <c r="AS4445" s="3"/>
      <c r="AT4445" s="3"/>
      <c r="AU4445" s="3"/>
      <c r="AV4445" s="3"/>
      <c r="AW4445" s="3"/>
    </row>
    <row r="4446" spans="38:49" ht="11.25" customHeight="1">
      <c r="AL4446" s="3"/>
      <c r="AM4446" s="3"/>
      <c r="AN4446" s="3"/>
      <c r="AO4446" s="3"/>
      <c r="AP4446" s="3"/>
      <c r="AQ4446" s="3"/>
      <c r="AR4446" s="3"/>
      <c r="AS4446" s="3"/>
      <c r="AT4446" s="3"/>
      <c r="AU4446" s="3"/>
      <c r="AV4446" s="3"/>
      <c r="AW4446" s="3"/>
    </row>
    <row r="4447" spans="38:49" ht="11.25" customHeight="1">
      <c r="AL4447" s="3"/>
      <c r="AM4447" s="3"/>
      <c r="AN4447" s="3"/>
      <c r="AO4447" s="3"/>
      <c r="AP4447" s="3"/>
      <c r="AQ4447" s="3"/>
      <c r="AR4447" s="3"/>
      <c r="AS4447" s="3"/>
      <c r="AT4447" s="3"/>
      <c r="AU4447" s="3"/>
      <c r="AV4447" s="3"/>
      <c r="AW4447" s="3"/>
    </row>
    <row r="4448" spans="38:49" ht="11.25" customHeight="1">
      <c r="AL4448" s="3"/>
      <c r="AM4448" s="3"/>
      <c r="AN4448" s="3"/>
      <c r="AO4448" s="3"/>
      <c r="AP4448" s="3"/>
      <c r="AQ4448" s="3"/>
      <c r="AR4448" s="3"/>
      <c r="AS4448" s="3"/>
      <c r="AT4448" s="3"/>
      <c r="AU4448" s="3"/>
      <c r="AV4448" s="3"/>
      <c r="AW4448" s="3"/>
    </row>
    <row r="4449" spans="38:49" ht="11.25" customHeight="1">
      <c r="AL4449" s="3"/>
      <c r="AM4449" s="3"/>
      <c r="AN4449" s="3"/>
      <c r="AO4449" s="3"/>
      <c r="AP4449" s="3"/>
      <c r="AQ4449" s="3"/>
      <c r="AR4449" s="3"/>
      <c r="AS4449" s="3"/>
      <c r="AT4449" s="3"/>
      <c r="AU4449" s="3"/>
      <c r="AV4449" s="3"/>
      <c r="AW4449" s="3"/>
    </row>
    <row r="4450" spans="38:49" ht="11.25" customHeight="1">
      <c r="AL4450" s="3"/>
      <c r="AM4450" s="3"/>
      <c r="AN4450" s="3"/>
      <c r="AO4450" s="3"/>
      <c r="AP4450" s="3"/>
      <c r="AQ4450" s="3"/>
      <c r="AR4450" s="3"/>
      <c r="AS4450" s="3"/>
      <c r="AT4450" s="3"/>
      <c r="AU4450" s="3"/>
      <c r="AV4450" s="3"/>
      <c r="AW4450" s="3"/>
    </row>
    <row r="4451" spans="38:49" ht="11.25" customHeight="1">
      <c r="AL4451" s="3"/>
      <c r="AM4451" s="3"/>
      <c r="AN4451" s="3"/>
      <c r="AO4451" s="3"/>
      <c r="AP4451" s="3"/>
      <c r="AQ4451" s="3"/>
      <c r="AR4451" s="3"/>
      <c r="AS4451" s="3"/>
      <c r="AT4451" s="3"/>
      <c r="AU4451" s="3"/>
      <c r="AV4451" s="3"/>
      <c r="AW4451" s="3"/>
    </row>
    <row r="4452" spans="38:49" ht="11.25" customHeight="1">
      <c r="AL4452" s="3"/>
      <c r="AM4452" s="3"/>
      <c r="AN4452" s="3"/>
      <c r="AO4452" s="3"/>
      <c r="AP4452" s="3"/>
      <c r="AQ4452" s="3"/>
      <c r="AR4452" s="3"/>
      <c r="AS4452" s="3"/>
      <c r="AT4452" s="3"/>
      <c r="AU4452" s="3"/>
      <c r="AV4452" s="3"/>
      <c r="AW4452" s="3"/>
    </row>
    <row r="4453" spans="38:49" ht="11.25" customHeight="1">
      <c r="AL4453" s="3"/>
      <c r="AM4453" s="3"/>
      <c r="AN4453" s="3"/>
      <c r="AO4453" s="3"/>
      <c r="AP4453" s="3"/>
      <c r="AQ4453" s="3"/>
      <c r="AR4453" s="3"/>
      <c r="AS4453" s="3"/>
      <c r="AT4453" s="3"/>
      <c r="AU4453" s="3"/>
      <c r="AV4453" s="3"/>
      <c r="AW4453" s="3"/>
    </row>
    <row r="4454" spans="38:49" ht="11.25" customHeight="1">
      <c r="AL4454" s="3"/>
      <c r="AM4454" s="3"/>
      <c r="AN4454" s="3"/>
      <c r="AO4454" s="3"/>
      <c r="AP4454" s="3"/>
      <c r="AQ4454" s="3"/>
      <c r="AR4454" s="3"/>
      <c r="AS4454" s="3"/>
      <c r="AT4454" s="3"/>
      <c r="AU4454" s="3"/>
      <c r="AV4454" s="3"/>
      <c r="AW4454" s="3"/>
    </row>
    <row r="4455" spans="38:49" ht="11.25" customHeight="1">
      <c r="AL4455" s="3"/>
      <c r="AM4455" s="3"/>
      <c r="AN4455" s="3"/>
      <c r="AO4455" s="3"/>
      <c r="AP4455" s="3"/>
      <c r="AQ4455" s="3"/>
      <c r="AR4455" s="3"/>
      <c r="AS4455" s="3"/>
      <c r="AT4455" s="3"/>
      <c r="AU4455" s="3"/>
      <c r="AV4455" s="3"/>
      <c r="AW4455" s="3"/>
    </row>
    <row r="4456" spans="38:49" ht="11.25" customHeight="1">
      <c r="AL4456" s="3"/>
      <c r="AM4456" s="3"/>
      <c r="AN4456" s="3"/>
      <c r="AO4456" s="3"/>
      <c r="AP4456" s="3"/>
      <c r="AQ4456" s="3"/>
      <c r="AR4456" s="3"/>
      <c r="AS4456" s="3"/>
      <c r="AT4456" s="3"/>
      <c r="AU4456" s="3"/>
      <c r="AV4456" s="3"/>
      <c r="AW4456" s="3"/>
    </row>
    <row r="4457" spans="38:49" ht="11.25" customHeight="1">
      <c r="AL4457" s="3"/>
      <c r="AM4457" s="3"/>
      <c r="AN4457" s="3"/>
      <c r="AO4457" s="3"/>
      <c r="AP4457" s="3"/>
      <c r="AQ4457" s="3"/>
      <c r="AR4457" s="3"/>
      <c r="AS4457" s="3"/>
      <c r="AT4457" s="3"/>
      <c r="AU4457" s="3"/>
      <c r="AV4457" s="3"/>
      <c r="AW4457" s="3"/>
    </row>
    <row r="4458" spans="38:49" ht="11.25" customHeight="1">
      <c r="AL4458" s="3"/>
      <c r="AM4458" s="3"/>
      <c r="AN4458" s="3"/>
      <c r="AO4458" s="3"/>
      <c r="AP4458" s="3"/>
      <c r="AQ4458" s="3"/>
      <c r="AR4458" s="3"/>
      <c r="AS4458" s="3"/>
      <c r="AT4458" s="3"/>
      <c r="AU4458" s="3"/>
      <c r="AV4458" s="3"/>
      <c r="AW4458" s="3"/>
    </row>
    <row r="4459" spans="38:49" ht="11.25" customHeight="1">
      <c r="AL4459" s="3"/>
      <c r="AM4459" s="3"/>
      <c r="AN4459" s="3"/>
      <c r="AO4459" s="3"/>
      <c r="AP4459" s="3"/>
      <c r="AQ4459" s="3"/>
      <c r="AR4459" s="3"/>
      <c r="AS4459" s="3"/>
      <c r="AT4459" s="3"/>
      <c r="AU4459" s="3"/>
      <c r="AV4459" s="3"/>
      <c r="AW4459" s="3"/>
    </row>
    <row r="4460" spans="38:49" ht="11.25" customHeight="1">
      <c r="AL4460" s="3"/>
      <c r="AM4460" s="3"/>
      <c r="AN4460" s="3"/>
      <c r="AO4460" s="3"/>
      <c r="AP4460" s="3"/>
      <c r="AQ4460" s="3"/>
      <c r="AR4460" s="3"/>
      <c r="AS4460" s="3"/>
      <c r="AT4460" s="3"/>
      <c r="AU4460" s="3"/>
      <c r="AV4460" s="3"/>
      <c r="AW4460" s="3"/>
    </row>
    <row r="4461" spans="38:49" ht="11.25" customHeight="1">
      <c r="AL4461" s="3"/>
      <c r="AM4461" s="3"/>
      <c r="AN4461" s="3"/>
      <c r="AO4461" s="3"/>
      <c r="AP4461" s="3"/>
      <c r="AQ4461" s="3"/>
      <c r="AR4461" s="3"/>
      <c r="AS4461" s="3"/>
      <c r="AT4461" s="3"/>
      <c r="AU4461" s="3"/>
      <c r="AV4461" s="3"/>
      <c r="AW4461" s="3"/>
    </row>
    <row r="4462" spans="38:49" ht="11.25" customHeight="1">
      <c r="AL4462" s="3"/>
      <c r="AM4462" s="3"/>
      <c r="AN4462" s="3"/>
      <c r="AO4462" s="3"/>
      <c r="AP4462" s="3"/>
      <c r="AQ4462" s="3"/>
      <c r="AR4462" s="3"/>
      <c r="AS4462" s="3"/>
      <c r="AT4462" s="3"/>
      <c r="AU4462" s="3"/>
      <c r="AV4462" s="3"/>
      <c r="AW4462" s="3"/>
    </row>
    <row r="4463" spans="38:49" ht="11.25" customHeight="1">
      <c r="AL4463" s="3"/>
      <c r="AM4463" s="3"/>
      <c r="AN4463" s="3"/>
      <c r="AO4463" s="3"/>
      <c r="AP4463" s="3"/>
      <c r="AQ4463" s="3"/>
      <c r="AR4463" s="3"/>
      <c r="AS4463" s="3"/>
      <c r="AT4463" s="3"/>
      <c r="AU4463" s="3"/>
      <c r="AV4463" s="3"/>
      <c r="AW4463" s="3"/>
    </row>
    <row r="4464" spans="38:49" ht="11.25" customHeight="1">
      <c r="AL4464" s="3"/>
      <c r="AM4464" s="3"/>
      <c r="AN4464" s="3"/>
      <c r="AO4464" s="3"/>
      <c r="AP4464" s="3"/>
      <c r="AQ4464" s="3"/>
      <c r="AR4464" s="3"/>
      <c r="AS4464" s="3"/>
      <c r="AT4464" s="3"/>
      <c r="AU4464" s="3"/>
      <c r="AV4464" s="3"/>
      <c r="AW4464" s="3"/>
    </row>
    <row r="4465" spans="38:49" ht="11.25" customHeight="1">
      <c r="AL4465" s="3"/>
      <c r="AM4465" s="3"/>
      <c r="AN4465" s="3"/>
      <c r="AO4465" s="3"/>
      <c r="AP4465" s="3"/>
      <c r="AQ4465" s="3"/>
      <c r="AR4465" s="3"/>
      <c r="AS4465" s="3"/>
      <c r="AT4465" s="3"/>
      <c r="AU4465" s="3"/>
      <c r="AV4465" s="3"/>
      <c r="AW4465" s="3"/>
    </row>
    <row r="4466" spans="38:49" ht="11.25" customHeight="1">
      <c r="AL4466" s="3"/>
      <c r="AM4466" s="3"/>
      <c r="AN4466" s="3"/>
      <c r="AO4466" s="3"/>
      <c r="AP4466" s="3"/>
      <c r="AQ4466" s="3"/>
      <c r="AR4466" s="3"/>
      <c r="AS4466" s="3"/>
      <c r="AT4466" s="3"/>
      <c r="AU4466" s="3"/>
      <c r="AV4466" s="3"/>
      <c r="AW4466" s="3"/>
    </row>
    <row r="4467" spans="38:49" ht="11.25" customHeight="1">
      <c r="AL4467" s="3"/>
      <c r="AM4467" s="3"/>
      <c r="AN4467" s="3"/>
      <c r="AO4467" s="3"/>
      <c r="AP4467" s="3"/>
      <c r="AQ4467" s="3"/>
      <c r="AR4467" s="3"/>
      <c r="AS4467" s="3"/>
      <c r="AT4467" s="3"/>
      <c r="AU4467" s="3"/>
      <c r="AV4467" s="3"/>
      <c r="AW4467" s="3"/>
    </row>
    <row r="4468" spans="38:49" ht="11.25" customHeight="1">
      <c r="AL4468" s="3"/>
      <c r="AM4468" s="3"/>
      <c r="AN4468" s="3"/>
      <c r="AO4468" s="3"/>
      <c r="AP4468" s="3"/>
      <c r="AQ4468" s="3"/>
      <c r="AR4468" s="3"/>
      <c r="AS4468" s="3"/>
      <c r="AT4468" s="3"/>
      <c r="AU4468" s="3"/>
      <c r="AV4468" s="3"/>
      <c r="AW4468" s="3"/>
    </row>
    <row r="4469" spans="38:49" ht="11.25" customHeight="1">
      <c r="AL4469" s="3"/>
      <c r="AM4469" s="3"/>
      <c r="AN4469" s="3"/>
      <c r="AO4469" s="3"/>
      <c r="AP4469" s="3"/>
      <c r="AQ4469" s="3"/>
      <c r="AR4469" s="3"/>
      <c r="AS4469" s="3"/>
      <c r="AT4469" s="3"/>
      <c r="AU4469" s="3"/>
      <c r="AV4469" s="3"/>
      <c r="AW4469" s="3"/>
    </row>
    <row r="4470" spans="38:49" ht="11.25" customHeight="1">
      <c r="AL4470" s="3"/>
      <c r="AM4470" s="3"/>
      <c r="AN4470" s="3"/>
      <c r="AO4470" s="3"/>
      <c r="AP4470" s="3"/>
      <c r="AQ4470" s="3"/>
      <c r="AR4470" s="3"/>
      <c r="AS4470" s="3"/>
      <c r="AT4470" s="3"/>
      <c r="AU4470" s="3"/>
      <c r="AV4470" s="3"/>
      <c r="AW4470" s="3"/>
    </row>
    <row r="4471" spans="38:49" ht="11.25" customHeight="1">
      <c r="AL4471" s="3"/>
      <c r="AM4471" s="3"/>
      <c r="AN4471" s="3"/>
      <c r="AO4471" s="3"/>
      <c r="AP4471" s="3"/>
      <c r="AQ4471" s="3"/>
      <c r="AR4471" s="3"/>
      <c r="AS4471" s="3"/>
      <c r="AT4471" s="3"/>
      <c r="AU4471" s="3"/>
      <c r="AV4471" s="3"/>
      <c r="AW4471" s="3"/>
    </row>
    <row r="4472" spans="38:49" ht="11.25" customHeight="1">
      <c r="AL4472" s="3"/>
      <c r="AM4472" s="3"/>
      <c r="AN4472" s="3"/>
      <c r="AO4472" s="3"/>
      <c r="AP4472" s="3"/>
      <c r="AQ4472" s="3"/>
      <c r="AR4472" s="3"/>
      <c r="AS4472" s="3"/>
      <c r="AT4472" s="3"/>
      <c r="AU4472" s="3"/>
      <c r="AV4472" s="3"/>
      <c r="AW4472" s="3"/>
    </row>
    <row r="4473" spans="38:49" ht="11.25" customHeight="1">
      <c r="AL4473" s="3"/>
      <c r="AM4473" s="3"/>
      <c r="AN4473" s="3"/>
      <c r="AO4473" s="3"/>
      <c r="AP4473" s="3"/>
      <c r="AQ4473" s="3"/>
      <c r="AR4473" s="3"/>
      <c r="AS4473" s="3"/>
      <c r="AT4473" s="3"/>
      <c r="AU4473" s="3"/>
      <c r="AV4473" s="3"/>
      <c r="AW4473" s="3"/>
    </row>
    <row r="4474" spans="38:49" ht="11.25" customHeight="1">
      <c r="AL4474" s="3"/>
      <c r="AM4474" s="3"/>
      <c r="AN4474" s="3"/>
      <c r="AO4474" s="3"/>
      <c r="AP4474" s="3"/>
      <c r="AQ4474" s="3"/>
      <c r="AR4474" s="3"/>
      <c r="AS4474" s="3"/>
      <c r="AT4474" s="3"/>
      <c r="AU4474" s="3"/>
      <c r="AV4474" s="3"/>
      <c r="AW4474" s="3"/>
    </row>
    <row r="4475" spans="38:49" ht="11.25" customHeight="1">
      <c r="AL4475" s="3"/>
      <c r="AM4475" s="3"/>
      <c r="AN4475" s="3"/>
      <c r="AO4475" s="3"/>
      <c r="AP4475" s="3"/>
      <c r="AQ4475" s="3"/>
      <c r="AR4475" s="3"/>
      <c r="AS4475" s="3"/>
      <c r="AT4475" s="3"/>
      <c r="AU4475" s="3"/>
      <c r="AV4475" s="3"/>
      <c r="AW4475" s="3"/>
    </row>
    <row r="4476" spans="38:49" ht="11.25" customHeight="1">
      <c r="AL4476" s="3"/>
      <c r="AM4476" s="3"/>
      <c r="AN4476" s="3"/>
      <c r="AO4476" s="3"/>
      <c r="AP4476" s="3"/>
      <c r="AQ4476" s="3"/>
      <c r="AR4476" s="3"/>
      <c r="AS4476" s="3"/>
      <c r="AT4476" s="3"/>
      <c r="AU4476" s="3"/>
      <c r="AV4476" s="3"/>
      <c r="AW4476" s="3"/>
    </row>
    <row r="4477" spans="38:49" ht="11.25" customHeight="1">
      <c r="AL4477" s="3"/>
      <c r="AM4477" s="3"/>
      <c r="AN4477" s="3"/>
      <c r="AO4477" s="3"/>
      <c r="AP4477" s="3"/>
      <c r="AQ4477" s="3"/>
      <c r="AR4477" s="3"/>
      <c r="AS4477" s="3"/>
      <c r="AT4477" s="3"/>
      <c r="AU4477" s="3"/>
      <c r="AV4477" s="3"/>
      <c r="AW4477" s="3"/>
    </row>
    <row r="4478" spans="38:49" ht="11.25" customHeight="1">
      <c r="AL4478" s="3"/>
      <c r="AM4478" s="3"/>
      <c r="AN4478" s="3"/>
      <c r="AO4478" s="3"/>
      <c r="AP4478" s="3"/>
      <c r="AQ4478" s="3"/>
      <c r="AR4478" s="3"/>
      <c r="AS4478" s="3"/>
      <c r="AT4478" s="3"/>
      <c r="AU4478" s="3"/>
      <c r="AV4478" s="3"/>
      <c r="AW4478" s="3"/>
    </row>
    <row r="4479" spans="38:49" ht="11.25" customHeight="1">
      <c r="AL4479" s="3"/>
      <c r="AM4479" s="3"/>
      <c r="AN4479" s="3"/>
      <c r="AO4479" s="3"/>
      <c r="AP4479" s="3"/>
      <c r="AQ4479" s="3"/>
      <c r="AR4479" s="3"/>
      <c r="AS4479" s="3"/>
      <c r="AT4479" s="3"/>
      <c r="AU4479" s="3"/>
      <c r="AV4479" s="3"/>
      <c r="AW4479" s="3"/>
    </row>
    <row r="4480" spans="38:49" ht="11.25" customHeight="1">
      <c r="AL4480" s="3"/>
      <c r="AM4480" s="3"/>
      <c r="AN4480" s="3"/>
      <c r="AO4480" s="3"/>
      <c r="AP4480" s="3"/>
      <c r="AQ4480" s="3"/>
      <c r="AR4480" s="3"/>
      <c r="AS4480" s="3"/>
      <c r="AT4480" s="3"/>
      <c r="AU4480" s="3"/>
      <c r="AV4480" s="3"/>
      <c r="AW4480" s="3"/>
    </row>
    <row r="4481" spans="38:49" ht="11.25" customHeight="1">
      <c r="AL4481" s="3"/>
      <c r="AM4481" s="3"/>
      <c r="AN4481" s="3"/>
      <c r="AO4481" s="3"/>
      <c r="AP4481" s="3"/>
      <c r="AQ4481" s="3"/>
      <c r="AR4481" s="3"/>
      <c r="AS4481" s="3"/>
      <c r="AT4481" s="3"/>
      <c r="AU4481" s="3"/>
      <c r="AV4481" s="3"/>
      <c r="AW4481" s="3"/>
    </row>
    <row r="4482" spans="38:49" ht="11.25" customHeight="1">
      <c r="AL4482" s="3"/>
      <c r="AM4482" s="3"/>
      <c r="AN4482" s="3"/>
      <c r="AO4482" s="3"/>
      <c r="AP4482" s="3"/>
      <c r="AQ4482" s="3"/>
      <c r="AR4482" s="3"/>
      <c r="AS4482" s="3"/>
      <c r="AT4482" s="3"/>
      <c r="AU4482" s="3"/>
      <c r="AV4482" s="3"/>
      <c r="AW4482" s="3"/>
    </row>
    <row r="4483" spans="38:49" ht="11.25" customHeight="1">
      <c r="AL4483" s="3"/>
      <c r="AM4483" s="3"/>
      <c r="AN4483" s="3"/>
      <c r="AO4483" s="3"/>
      <c r="AP4483" s="3"/>
      <c r="AQ4483" s="3"/>
      <c r="AR4483" s="3"/>
      <c r="AS4483" s="3"/>
      <c r="AT4483" s="3"/>
      <c r="AU4483" s="3"/>
      <c r="AV4483" s="3"/>
      <c r="AW4483" s="3"/>
    </row>
    <row r="4484" spans="38:49" ht="11.25" customHeight="1">
      <c r="AL4484" s="3"/>
      <c r="AM4484" s="3"/>
      <c r="AN4484" s="3"/>
      <c r="AO4484" s="3"/>
      <c r="AP4484" s="3"/>
      <c r="AQ4484" s="3"/>
      <c r="AR4484" s="3"/>
      <c r="AS4484" s="3"/>
      <c r="AT4484" s="3"/>
      <c r="AU4484" s="3"/>
      <c r="AV4484" s="3"/>
      <c r="AW4484" s="3"/>
    </row>
    <row r="4485" spans="38:49" ht="11.25" customHeight="1">
      <c r="AL4485" s="3"/>
      <c r="AM4485" s="3"/>
      <c r="AN4485" s="3"/>
      <c r="AO4485" s="3"/>
      <c r="AP4485" s="3"/>
      <c r="AQ4485" s="3"/>
      <c r="AR4485" s="3"/>
      <c r="AS4485" s="3"/>
      <c r="AT4485" s="3"/>
      <c r="AU4485" s="3"/>
      <c r="AV4485" s="3"/>
      <c r="AW4485" s="3"/>
    </row>
    <row r="4486" spans="38:49" ht="11.25" customHeight="1">
      <c r="AL4486" s="3"/>
      <c r="AM4486" s="3"/>
      <c r="AN4486" s="3"/>
      <c r="AO4486" s="3"/>
      <c r="AP4486" s="3"/>
      <c r="AQ4486" s="3"/>
      <c r="AR4486" s="3"/>
      <c r="AS4486" s="3"/>
      <c r="AT4486" s="3"/>
      <c r="AU4486" s="3"/>
      <c r="AV4486" s="3"/>
      <c r="AW4486" s="3"/>
    </row>
    <row r="4487" spans="38:49" ht="11.25" customHeight="1">
      <c r="AL4487" s="3"/>
      <c r="AM4487" s="3"/>
      <c r="AN4487" s="3"/>
      <c r="AO4487" s="3"/>
      <c r="AP4487" s="3"/>
      <c r="AQ4487" s="3"/>
      <c r="AR4487" s="3"/>
      <c r="AS4487" s="3"/>
      <c r="AT4487" s="3"/>
      <c r="AU4487" s="3"/>
      <c r="AV4487" s="3"/>
      <c r="AW4487" s="3"/>
    </row>
    <row r="4488" spans="38:49" ht="11.25" customHeight="1">
      <c r="AL4488" s="3"/>
      <c r="AM4488" s="3"/>
      <c r="AN4488" s="3"/>
      <c r="AO4488" s="3"/>
      <c r="AP4488" s="3"/>
      <c r="AQ4488" s="3"/>
      <c r="AR4488" s="3"/>
      <c r="AS4488" s="3"/>
      <c r="AT4488" s="3"/>
      <c r="AU4488" s="3"/>
      <c r="AV4488" s="3"/>
      <c r="AW4488" s="3"/>
    </row>
    <row r="4489" spans="38:49" ht="11.25" customHeight="1">
      <c r="AL4489" s="3"/>
      <c r="AM4489" s="3"/>
      <c r="AN4489" s="3"/>
      <c r="AO4489" s="3"/>
      <c r="AP4489" s="3"/>
      <c r="AQ4489" s="3"/>
      <c r="AR4489" s="3"/>
      <c r="AS4489" s="3"/>
      <c r="AT4489" s="3"/>
      <c r="AU4489" s="3"/>
      <c r="AV4489" s="3"/>
      <c r="AW4489" s="3"/>
    </row>
    <row r="4490" spans="38:49" ht="11.25" customHeight="1">
      <c r="AL4490" s="3"/>
      <c r="AM4490" s="3"/>
      <c r="AN4490" s="3"/>
      <c r="AO4490" s="3"/>
      <c r="AP4490" s="3"/>
      <c r="AQ4490" s="3"/>
      <c r="AR4490" s="3"/>
      <c r="AS4490" s="3"/>
      <c r="AT4490" s="3"/>
      <c r="AU4490" s="3"/>
      <c r="AV4490" s="3"/>
      <c r="AW4490" s="3"/>
    </row>
    <row r="4491" spans="38:49" ht="11.25" customHeight="1">
      <c r="AL4491" s="3"/>
      <c r="AM4491" s="3"/>
      <c r="AN4491" s="3"/>
      <c r="AO4491" s="3"/>
      <c r="AP4491" s="3"/>
      <c r="AQ4491" s="3"/>
      <c r="AR4491" s="3"/>
      <c r="AS4491" s="3"/>
      <c r="AT4491" s="3"/>
      <c r="AU4491" s="3"/>
      <c r="AV4491" s="3"/>
      <c r="AW4491" s="3"/>
    </row>
    <row r="4492" spans="38:49" ht="11.25" customHeight="1">
      <c r="AL4492" s="3"/>
      <c r="AM4492" s="3"/>
      <c r="AN4492" s="3"/>
      <c r="AO4492" s="3"/>
      <c r="AP4492" s="3"/>
      <c r="AQ4492" s="3"/>
      <c r="AR4492" s="3"/>
      <c r="AS4492" s="3"/>
      <c r="AT4492" s="3"/>
      <c r="AU4492" s="3"/>
      <c r="AV4492" s="3"/>
      <c r="AW4492" s="3"/>
    </row>
    <row r="4493" spans="38:49" ht="11.25" customHeight="1">
      <c r="AL4493" s="3"/>
      <c r="AM4493" s="3"/>
      <c r="AN4493" s="3"/>
      <c r="AO4493" s="3"/>
      <c r="AP4493" s="3"/>
      <c r="AQ4493" s="3"/>
      <c r="AR4493" s="3"/>
      <c r="AS4493" s="3"/>
      <c r="AT4493" s="3"/>
      <c r="AU4493" s="3"/>
      <c r="AV4493" s="3"/>
      <c r="AW4493" s="3"/>
    </row>
    <row r="4494" spans="38:49" ht="11.25" customHeight="1">
      <c r="AL4494" s="3"/>
      <c r="AM4494" s="3"/>
      <c r="AN4494" s="3"/>
      <c r="AO4494" s="3"/>
      <c r="AP4494" s="3"/>
      <c r="AQ4494" s="3"/>
      <c r="AR4494" s="3"/>
      <c r="AS4494" s="3"/>
      <c r="AT4494" s="3"/>
      <c r="AU4494" s="3"/>
      <c r="AV4494" s="3"/>
      <c r="AW4494" s="3"/>
    </row>
    <row r="4495" spans="38:49" ht="11.25" customHeight="1">
      <c r="AL4495" s="3"/>
      <c r="AM4495" s="3"/>
      <c r="AN4495" s="3"/>
      <c r="AO4495" s="3"/>
      <c r="AP4495" s="3"/>
      <c r="AQ4495" s="3"/>
      <c r="AR4495" s="3"/>
      <c r="AS4495" s="3"/>
      <c r="AT4495" s="3"/>
      <c r="AU4495" s="3"/>
      <c r="AV4495" s="3"/>
      <c r="AW4495" s="3"/>
    </row>
    <row r="4496" spans="38:49" ht="11.25" customHeight="1">
      <c r="AL4496" s="3"/>
      <c r="AM4496" s="3"/>
      <c r="AN4496" s="3"/>
      <c r="AO4496" s="3"/>
      <c r="AP4496" s="3"/>
      <c r="AQ4496" s="3"/>
      <c r="AR4496" s="3"/>
      <c r="AS4496" s="3"/>
      <c r="AT4496" s="3"/>
      <c r="AU4496" s="3"/>
      <c r="AV4496" s="3"/>
      <c r="AW4496" s="3"/>
    </row>
    <row r="4497" spans="38:49" ht="11.25" customHeight="1">
      <c r="AL4497" s="3"/>
      <c r="AM4497" s="3"/>
      <c r="AN4497" s="3"/>
      <c r="AO4497" s="3"/>
      <c r="AP4497" s="3"/>
      <c r="AQ4497" s="3"/>
      <c r="AR4497" s="3"/>
      <c r="AS4497" s="3"/>
      <c r="AT4497" s="3"/>
      <c r="AU4497" s="3"/>
      <c r="AV4497" s="3"/>
      <c r="AW4497" s="3"/>
    </row>
    <row r="4498" spans="38:49" ht="11.25" customHeight="1">
      <c r="AL4498" s="3"/>
      <c r="AM4498" s="3"/>
      <c r="AN4498" s="3"/>
      <c r="AO4498" s="3"/>
      <c r="AP4498" s="3"/>
      <c r="AQ4498" s="3"/>
      <c r="AR4498" s="3"/>
      <c r="AS4498" s="3"/>
      <c r="AT4498" s="3"/>
      <c r="AU4498" s="3"/>
      <c r="AV4498" s="3"/>
      <c r="AW4498" s="3"/>
    </row>
    <row r="4499" spans="38:49" ht="11.25" customHeight="1">
      <c r="AL4499" s="3"/>
      <c r="AM4499" s="3"/>
      <c r="AN4499" s="3"/>
      <c r="AO4499" s="3"/>
      <c r="AP4499" s="3"/>
      <c r="AQ4499" s="3"/>
      <c r="AR4499" s="3"/>
      <c r="AS4499" s="3"/>
      <c r="AT4499" s="3"/>
      <c r="AU4499" s="3"/>
      <c r="AV4499" s="3"/>
      <c r="AW4499" s="3"/>
    </row>
    <row r="4500" spans="38:49" ht="11.25" customHeight="1">
      <c r="AL4500" s="3"/>
      <c r="AM4500" s="3"/>
      <c r="AN4500" s="3"/>
      <c r="AO4500" s="3"/>
      <c r="AP4500" s="3"/>
      <c r="AQ4500" s="3"/>
      <c r="AR4500" s="3"/>
      <c r="AS4500" s="3"/>
      <c r="AT4500" s="3"/>
      <c r="AU4500" s="3"/>
      <c r="AV4500" s="3"/>
      <c r="AW4500" s="3"/>
    </row>
    <row r="4501" spans="38:49" ht="11.25" customHeight="1">
      <c r="AL4501" s="3"/>
      <c r="AM4501" s="3"/>
      <c r="AN4501" s="3"/>
      <c r="AO4501" s="3"/>
      <c r="AP4501" s="3"/>
      <c r="AQ4501" s="3"/>
      <c r="AR4501" s="3"/>
      <c r="AS4501" s="3"/>
      <c r="AT4501" s="3"/>
      <c r="AU4501" s="3"/>
      <c r="AV4501" s="3"/>
      <c r="AW4501" s="3"/>
    </row>
    <row r="4502" spans="38:49" ht="11.25" customHeight="1">
      <c r="AL4502" s="3"/>
      <c r="AM4502" s="3"/>
      <c r="AN4502" s="3"/>
      <c r="AO4502" s="3"/>
      <c r="AP4502" s="3"/>
      <c r="AQ4502" s="3"/>
      <c r="AR4502" s="3"/>
      <c r="AS4502" s="3"/>
      <c r="AT4502" s="3"/>
      <c r="AU4502" s="3"/>
      <c r="AV4502" s="3"/>
      <c r="AW4502" s="3"/>
    </row>
    <row r="4503" spans="38:49" ht="11.25" customHeight="1">
      <c r="AL4503" s="3"/>
      <c r="AM4503" s="3"/>
      <c r="AN4503" s="3"/>
      <c r="AO4503" s="3"/>
      <c r="AP4503" s="3"/>
      <c r="AQ4503" s="3"/>
      <c r="AR4503" s="3"/>
      <c r="AS4503" s="3"/>
      <c r="AT4503" s="3"/>
      <c r="AU4503" s="3"/>
      <c r="AV4503" s="3"/>
      <c r="AW4503" s="3"/>
    </row>
    <row r="4504" spans="38:49" ht="11.25" customHeight="1">
      <c r="AL4504" s="3"/>
      <c r="AM4504" s="3"/>
      <c r="AN4504" s="3"/>
      <c r="AO4504" s="3"/>
      <c r="AP4504" s="3"/>
      <c r="AQ4504" s="3"/>
      <c r="AR4504" s="3"/>
      <c r="AS4504" s="3"/>
      <c r="AT4504" s="3"/>
      <c r="AU4504" s="3"/>
      <c r="AV4504" s="3"/>
      <c r="AW4504" s="3"/>
    </row>
    <row r="4505" spans="38:49" ht="11.25" customHeight="1">
      <c r="AL4505" s="3"/>
      <c r="AM4505" s="3"/>
      <c r="AN4505" s="3"/>
      <c r="AO4505" s="3"/>
      <c r="AP4505" s="3"/>
      <c r="AQ4505" s="3"/>
      <c r="AR4505" s="3"/>
      <c r="AS4505" s="3"/>
      <c r="AT4505" s="3"/>
      <c r="AU4505" s="3"/>
      <c r="AV4505" s="3"/>
      <c r="AW4505" s="3"/>
    </row>
    <row r="4506" spans="38:49" ht="11.25" customHeight="1">
      <c r="AL4506" s="3"/>
      <c r="AM4506" s="3"/>
      <c r="AN4506" s="3"/>
      <c r="AO4506" s="3"/>
      <c r="AP4506" s="3"/>
      <c r="AQ4506" s="3"/>
      <c r="AR4506" s="3"/>
      <c r="AS4506" s="3"/>
      <c r="AT4506" s="3"/>
      <c r="AU4506" s="3"/>
      <c r="AV4506" s="3"/>
      <c r="AW4506" s="3"/>
    </row>
    <row r="4507" spans="38:49" ht="11.25" customHeight="1">
      <c r="AL4507" s="3"/>
      <c r="AM4507" s="3"/>
      <c r="AN4507" s="3"/>
      <c r="AO4507" s="3"/>
      <c r="AP4507" s="3"/>
      <c r="AQ4507" s="3"/>
      <c r="AR4507" s="3"/>
      <c r="AS4507" s="3"/>
      <c r="AT4507" s="3"/>
      <c r="AU4507" s="3"/>
      <c r="AV4507" s="3"/>
      <c r="AW4507" s="3"/>
    </row>
    <row r="4508" spans="38:49" ht="11.25" customHeight="1">
      <c r="AL4508" s="3"/>
      <c r="AM4508" s="3"/>
      <c r="AN4508" s="3"/>
      <c r="AO4508" s="3"/>
      <c r="AP4508" s="3"/>
      <c r="AQ4508" s="3"/>
      <c r="AR4508" s="3"/>
      <c r="AS4508" s="3"/>
      <c r="AT4508" s="3"/>
      <c r="AU4508" s="3"/>
      <c r="AV4508" s="3"/>
      <c r="AW4508" s="3"/>
    </row>
    <row r="4509" spans="38:49" ht="11.25" customHeight="1">
      <c r="AL4509" s="3"/>
      <c r="AM4509" s="3"/>
      <c r="AN4509" s="3"/>
      <c r="AO4509" s="3"/>
      <c r="AP4509" s="3"/>
      <c r="AQ4509" s="3"/>
      <c r="AR4509" s="3"/>
      <c r="AS4509" s="3"/>
      <c r="AT4509" s="3"/>
      <c r="AU4509" s="3"/>
      <c r="AV4509" s="3"/>
      <c r="AW4509" s="3"/>
    </row>
    <row r="4510" spans="38:49" ht="11.25" customHeight="1">
      <c r="AL4510" s="3"/>
      <c r="AM4510" s="3"/>
      <c r="AN4510" s="3"/>
      <c r="AO4510" s="3"/>
      <c r="AP4510" s="3"/>
      <c r="AQ4510" s="3"/>
      <c r="AR4510" s="3"/>
      <c r="AS4510" s="3"/>
      <c r="AT4510" s="3"/>
      <c r="AU4510" s="3"/>
      <c r="AV4510" s="3"/>
      <c r="AW4510" s="3"/>
    </row>
    <row r="4511" spans="38:49" ht="11.25" customHeight="1">
      <c r="AL4511" s="3"/>
      <c r="AM4511" s="3"/>
      <c r="AN4511" s="3"/>
      <c r="AO4511" s="3"/>
      <c r="AP4511" s="3"/>
      <c r="AQ4511" s="3"/>
      <c r="AR4511" s="3"/>
      <c r="AS4511" s="3"/>
      <c r="AT4511" s="3"/>
      <c r="AU4511" s="3"/>
      <c r="AV4511" s="3"/>
      <c r="AW4511" s="3"/>
    </row>
    <row r="4512" spans="38:49" ht="11.25" customHeight="1">
      <c r="AL4512" s="3"/>
      <c r="AM4512" s="3"/>
      <c r="AN4512" s="3"/>
      <c r="AO4512" s="3"/>
      <c r="AP4512" s="3"/>
      <c r="AQ4512" s="3"/>
      <c r="AR4512" s="3"/>
      <c r="AS4512" s="3"/>
      <c r="AT4512" s="3"/>
      <c r="AU4512" s="3"/>
      <c r="AV4512" s="3"/>
      <c r="AW4512" s="3"/>
    </row>
    <row r="4513" spans="38:49" ht="11.25" customHeight="1">
      <c r="AL4513" s="3"/>
      <c r="AM4513" s="3"/>
      <c r="AN4513" s="3"/>
      <c r="AO4513" s="3"/>
      <c r="AP4513" s="3"/>
      <c r="AQ4513" s="3"/>
      <c r="AR4513" s="3"/>
      <c r="AS4513" s="3"/>
      <c r="AT4513" s="3"/>
      <c r="AU4513" s="3"/>
      <c r="AV4513" s="3"/>
      <c r="AW4513" s="3"/>
    </row>
    <row r="4514" spans="38:49" ht="11.25" customHeight="1">
      <c r="AL4514" s="3"/>
      <c r="AM4514" s="3"/>
      <c r="AN4514" s="3"/>
      <c r="AO4514" s="3"/>
      <c r="AP4514" s="3"/>
      <c r="AQ4514" s="3"/>
      <c r="AR4514" s="3"/>
      <c r="AS4514" s="3"/>
      <c r="AT4514" s="3"/>
      <c r="AU4514" s="3"/>
      <c r="AV4514" s="3"/>
      <c r="AW4514" s="3"/>
    </row>
    <row r="4515" spans="38:49" ht="11.25" customHeight="1">
      <c r="AL4515" s="3"/>
      <c r="AM4515" s="3"/>
      <c r="AN4515" s="3"/>
      <c r="AO4515" s="3"/>
      <c r="AP4515" s="3"/>
      <c r="AQ4515" s="3"/>
      <c r="AR4515" s="3"/>
      <c r="AS4515" s="3"/>
      <c r="AT4515" s="3"/>
      <c r="AU4515" s="3"/>
      <c r="AV4515" s="3"/>
      <c r="AW4515" s="3"/>
    </row>
    <row r="4516" spans="38:49" ht="11.25" customHeight="1">
      <c r="AL4516" s="3"/>
      <c r="AM4516" s="3"/>
      <c r="AN4516" s="3"/>
      <c r="AO4516" s="3"/>
      <c r="AP4516" s="3"/>
      <c r="AQ4516" s="3"/>
      <c r="AR4516" s="3"/>
      <c r="AS4516" s="3"/>
      <c r="AT4516" s="3"/>
      <c r="AU4516" s="3"/>
      <c r="AV4516" s="3"/>
      <c r="AW4516" s="3"/>
    </row>
    <row r="4517" spans="38:49" ht="11.25" customHeight="1">
      <c r="AL4517" s="3"/>
      <c r="AM4517" s="3"/>
      <c r="AN4517" s="3"/>
      <c r="AO4517" s="3"/>
      <c r="AP4517" s="3"/>
      <c r="AQ4517" s="3"/>
      <c r="AR4517" s="3"/>
      <c r="AS4517" s="3"/>
      <c r="AT4517" s="3"/>
      <c r="AU4517" s="3"/>
      <c r="AV4517" s="3"/>
      <c r="AW4517" s="3"/>
    </row>
    <row r="4518" spans="38:49" ht="11.25" customHeight="1">
      <c r="AL4518" s="3"/>
      <c r="AM4518" s="3"/>
      <c r="AN4518" s="3"/>
      <c r="AO4518" s="3"/>
      <c r="AP4518" s="3"/>
      <c r="AQ4518" s="3"/>
      <c r="AR4518" s="3"/>
      <c r="AS4518" s="3"/>
      <c r="AT4518" s="3"/>
      <c r="AU4518" s="3"/>
      <c r="AV4518" s="3"/>
      <c r="AW4518" s="3"/>
    </row>
    <row r="4519" spans="38:49" ht="11.25" customHeight="1">
      <c r="AL4519" s="3"/>
      <c r="AM4519" s="3"/>
      <c r="AN4519" s="3"/>
      <c r="AO4519" s="3"/>
      <c r="AP4519" s="3"/>
      <c r="AQ4519" s="3"/>
      <c r="AR4519" s="3"/>
      <c r="AS4519" s="3"/>
      <c r="AT4519" s="3"/>
      <c r="AU4519" s="3"/>
      <c r="AV4519" s="3"/>
      <c r="AW4519" s="3"/>
    </row>
    <row r="4520" spans="38:49" ht="11.25" customHeight="1">
      <c r="AL4520" s="3"/>
      <c r="AM4520" s="3"/>
      <c r="AN4520" s="3"/>
      <c r="AO4520" s="3"/>
      <c r="AP4520" s="3"/>
      <c r="AQ4520" s="3"/>
      <c r="AR4520" s="3"/>
      <c r="AS4520" s="3"/>
      <c r="AT4520" s="3"/>
      <c r="AU4520" s="3"/>
      <c r="AV4520" s="3"/>
      <c r="AW4520" s="3"/>
    </row>
    <row r="4521" spans="38:49" ht="11.25" customHeight="1">
      <c r="AL4521" s="3"/>
      <c r="AM4521" s="3"/>
      <c r="AN4521" s="3"/>
      <c r="AO4521" s="3"/>
      <c r="AP4521" s="3"/>
      <c r="AQ4521" s="3"/>
      <c r="AR4521" s="3"/>
      <c r="AS4521" s="3"/>
      <c r="AT4521" s="3"/>
      <c r="AU4521" s="3"/>
      <c r="AV4521" s="3"/>
      <c r="AW4521" s="3"/>
    </row>
    <row r="4522" spans="38:49" ht="11.25" customHeight="1">
      <c r="AL4522" s="3"/>
      <c r="AM4522" s="3"/>
      <c r="AN4522" s="3"/>
      <c r="AO4522" s="3"/>
      <c r="AP4522" s="3"/>
      <c r="AQ4522" s="3"/>
      <c r="AR4522" s="3"/>
      <c r="AS4522" s="3"/>
      <c r="AT4522" s="3"/>
      <c r="AU4522" s="3"/>
      <c r="AV4522" s="3"/>
      <c r="AW4522" s="3"/>
    </row>
    <row r="4523" spans="38:49" ht="11.25" customHeight="1">
      <c r="AL4523" s="3"/>
      <c r="AM4523" s="3"/>
      <c r="AN4523" s="3"/>
      <c r="AO4523" s="3"/>
      <c r="AP4523" s="3"/>
      <c r="AQ4523" s="3"/>
      <c r="AR4523" s="3"/>
      <c r="AS4523" s="3"/>
      <c r="AT4523" s="3"/>
      <c r="AU4523" s="3"/>
      <c r="AV4523" s="3"/>
      <c r="AW4523" s="3"/>
    </row>
    <row r="4524" spans="38:49" ht="11.25" customHeight="1">
      <c r="AL4524" s="3"/>
      <c r="AM4524" s="3"/>
      <c r="AN4524" s="3"/>
      <c r="AO4524" s="3"/>
      <c r="AP4524" s="3"/>
      <c r="AQ4524" s="3"/>
      <c r="AR4524" s="3"/>
      <c r="AS4524" s="3"/>
      <c r="AT4524" s="3"/>
      <c r="AU4524" s="3"/>
      <c r="AV4524" s="3"/>
      <c r="AW4524" s="3"/>
    </row>
    <row r="4525" spans="38:49" ht="11.25" customHeight="1">
      <c r="AL4525" s="3"/>
      <c r="AM4525" s="3"/>
      <c r="AN4525" s="3"/>
      <c r="AO4525" s="3"/>
      <c r="AP4525" s="3"/>
      <c r="AQ4525" s="3"/>
      <c r="AR4525" s="3"/>
      <c r="AS4525" s="3"/>
      <c r="AT4525" s="3"/>
      <c r="AU4525" s="3"/>
      <c r="AV4525" s="3"/>
      <c r="AW4525" s="3"/>
    </row>
    <row r="4526" spans="38:49" ht="11.25" customHeight="1">
      <c r="AL4526" s="3"/>
      <c r="AM4526" s="3"/>
      <c r="AN4526" s="3"/>
      <c r="AO4526" s="3"/>
      <c r="AP4526" s="3"/>
      <c r="AQ4526" s="3"/>
      <c r="AR4526" s="3"/>
      <c r="AS4526" s="3"/>
      <c r="AT4526" s="3"/>
      <c r="AU4526" s="3"/>
      <c r="AV4526" s="3"/>
      <c r="AW4526" s="3"/>
    </row>
    <row r="4527" spans="38:49" ht="11.25" customHeight="1">
      <c r="AL4527" s="3"/>
      <c r="AM4527" s="3"/>
      <c r="AN4527" s="3"/>
      <c r="AO4527" s="3"/>
      <c r="AP4527" s="3"/>
      <c r="AQ4527" s="3"/>
      <c r="AR4527" s="3"/>
      <c r="AS4527" s="3"/>
      <c r="AT4527" s="3"/>
      <c r="AU4527" s="3"/>
      <c r="AV4527" s="3"/>
      <c r="AW4527" s="3"/>
    </row>
    <row r="4528" spans="38:49" ht="11.25" customHeight="1">
      <c r="AL4528" s="3"/>
      <c r="AM4528" s="3"/>
      <c r="AN4528" s="3"/>
      <c r="AO4528" s="3"/>
      <c r="AP4528" s="3"/>
      <c r="AQ4528" s="3"/>
      <c r="AR4528" s="3"/>
      <c r="AS4528" s="3"/>
      <c r="AT4528" s="3"/>
      <c r="AU4528" s="3"/>
      <c r="AV4528" s="3"/>
      <c r="AW4528" s="3"/>
    </row>
    <row r="4529" spans="38:49" ht="11.25" customHeight="1">
      <c r="AL4529" s="3"/>
      <c r="AM4529" s="3"/>
      <c r="AN4529" s="3"/>
      <c r="AO4529" s="3"/>
      <c r="AP4529" s="3"/>
      <c r="AQ4529" s="3"/>
      <c r="AR4529" s="3"/>
      <c r="AS4529" s="3"/>
      <c r="AT4529" s="3"/>
      <c r="AU4529" s="3"/>
      <c r="AV4529" s="3"/>
      <c r="AW4529" s="3"/>
    </row>
    <row r="4530" spans="38:49" ht="11.25" customHeight="1">
      <c r="AL4530" s="3"/>
      <c r="AM4530" s="3"/>
      <c r="AN4530" s="3"/>
      <c r="AO4530" s="3"/>
      <c r="AP4530" s="3"/>
      <c r="AQ4530" s="3"/>
      <c r="AR4530" s="3"/>
      <c r="AS4530" s="3"/>
      <c r="AT4530" s="3"/>
      <c r="AU4530" s="3"/>
      <c r="AV4530" s="3"/>
      <c r="AW4530" s="3"/>
    </row>
    <row r="4531" spans="38:49" ht="11.25" customHeight="1">
      <c r="AL4531" s="3"/>
      <c r="AM4531" s="3"/>
      <c r="AN4531" s="3"/>
      <c r="AO4531" s="3"/>
      <c r="AP4531" s="3"/>
      <c r="AQ4531" s="3"/>
      <c r="AR4531" s="3"/>
      <c r="AS4531" s="3"/>
      <c r="AT4531" s="3"/>
      <c r="AU4531" s="3"/>
      <c r="AV4531" s="3"/>
      <c r="AW4531" s="3"/>
    </row>
    <row r="4532" spans="38:49" ht="11.25" customHeight="1">
      <c r="AL4532" s="3"/>
      <c r="AM4532" s="3"/>
      <c r="AN4532" s="3"/>
      <c r="AO4532" s="3"/>
      <c r="AP4532" s="3"/>
      <c r="AQ4532" s="3"/>
      <c r="AR4532" s="3"/>
      <c r="AS4532" s="3"/>
      <c r="AT4532" s="3"/>
      <c r="AU4532" s="3"/>
      <c r="AV4532" s="3"/>
      <c r="AW4532" s="3"/>
    </row>
    <row r="4533" spans="38:49" ht="11.25" customHeight="1">
      <c r="AL4533" s="3"/>
      <c r="AM4533" s="3"/>
      <c r="AN4533" s="3"/>
      <c r="AO4533" s="3"/>
      <c r="AP4533" s="3"/>
      <c r="AQ4533" s="3"/>
      <c r="AR4533" s="3"/>
      <c r="AS4533" s="3"/>
      <c r="AT4533" s="3"/>
      <c r="AU4533" s="3"/>
      <c r="AV4533" s="3"/>
      <c r="AW4533" s="3"/>
    </row>
    <row r="4534" spans="38:49" ht="11.25" customHeight="1">
      <c r="AL4534" s="3"/>
      <c r="AM4534" s="3"/>
      <c r="AN4534" s="3"/>
      <c r="AO4534" s="3"/>
      <c r="AP4534" s="3"/>
      <c r="AQ4534" s="3"/>
      <c r="AR4534" s="3"/>
      <c r="AS4534" s="3"/>
      <c r="AT4534" s="3"/>
      <c r="AU4534" s="3"/>
      <c r="AV4534" s="3"/>
      <c r="AW4534" s="3"/>
    </row>
    <row r="4535" spans="38:49" ht="11.25" customHeight="1">
      <c r="AL4535" s="3"/>
      <c r="AM4535" s="3"/>
      <c r="AN4535" s="3"/>
      <c r="AO4535" s="3"/>
      <c r="AP4535" s="3"/>
      <c r="AQ4535" s="3"/>
      <c r="AR4535" s="3"/>
      <c r="AS4535" s="3"/>
      <c r="AT4535" s="3"/>
      <c r="AU4535" s="3"/>
      <c r="AV4535" s="3"/>
      <c r="AW4535" s="3"/>
    </row>
    <row r="4536" spans="38:49" ht="11.25" customHeight="1">
      <c r="AL4536" s="3"/>
      <c r="AM4536" s="3"/>
      <c r="AN4536" s="3"/>
      <c r="AO4536" s="3"/>
      <c r="AP4536" s="3"/>
      <c r="AQ4536" s="3"/>
      <c r="AR4536" s="3"/>
      <c r="AS4536" s="3"/>
      <c r="AT4536" s="3"/>
      <c r="AU4536" s="3"/>
      <c r="AV4536" s="3"/>
      <c r="AW4536" s="3"/>
    </row>
    <row r="4537" spans="38:49" ht="11.25" customHeight="1">
      <c r="AL4537" s="3"/>
      <c r="AM4537" s="3"/>
      <c r="AN4537" s="3"/>
      <c r="AO4537" s="3"/>
      <c r="AP4537" s="3"/>
      <c r="AQ4537" s="3"/>
      <c r="AR4537" s="3"/>
      <c r="AS4537" s="3"/>
      <c r="AT4537" s="3"/>
      <c r="AU4537" s="3"/>
      <c r="AV4537" s="3"/>
      <c r="AW4537" s="3"/>
    </row>
    <row r="4538" spans="38:49" ht="11.25" customHeight="1">
      <c r="AL4538" s="3"/>
      <c r="AM4538" s="3"/>
      <c r="AN4538" s="3"/>
      <c r="AO4538" s="3"/>
      <c r="AP4538" s="3"/>
      <c r="AQ4538" s="3"/>
      <c r="AR4538" s="3"/>
      <c r="AS4538" s="3"/>
      <c r="AT4538" s="3"/>
      <c r="AU4538" s="3"/>
      <c r="AV4538" s="3"/>
      <c r="AW4538" s="3"/>
    </row>
    <row r="4539" spans="38:49" ht="11.25" customHeight="1">
      <c r="AL4539" s="3"/>
      <c r="AM4539" s="3"/>
      <c r="AN4539" s="3"/>
      <c r="AO4539" s="3"/>
      <c r="AP4539" s="3"/>
      <c r="AQ4539" s="3"/>
      <c r="AR4539" s="3"/>
      <c r="AS4539" s="3"/>
      <c r="AT4539" s="3"/>
      <c r="AU4539" s="3"/>
      <c r="AV4539" s="3"/>
      <c r="AW4539" s="3"/>
    </row>
    <row r="4540" spans="38:49" ht="11.25" customHeight="1">
      <c r="AL4540" s="3"/>
      <c r="AM4540" s="3"/>
      <c r="AN4540" s="3"/>
      <c r="AO4540" s="3"/>
      <c r="AP4540" s="3"/>
      <c r="AQ4540" s="3"/>
      <c r="AR4540" s="3"/>
      <c r="AS4540" s="3"/>
      <c r="AT4540" s="3"/>
      <c r="AU4540" s="3"/>
      <c r="AV4540" s="3"/>
      <c r="AW4540" s="3"/>
    </row>
    <row r="4541" spans="38:49" ht="11.25" customHeight="1">
      <c r="AL4541" s="3"/>
      <c r="AM4541" s="3"/>
      <c r="AN4541" s="3"/>
      <c r="AO4541" s="3"/>
      <c r="AP4541" s="3"/>
      <c r="AQ4541" s="3"/>
      <c r="AR4541" s="3"/>
      <c r="AS4541" s="3"/>
      <c r="AT4541" s="3"/>
      <c r="AU4541" s="3"/>
      <c r="AV4541" s="3"/>
      <c r="AW4541" s="3"/>
    </row>
    <row r="4542" spans="38:49" ht="11.25" customHeight="1">
      <c r="AL4542" s="3"/>
      <c r="AM4542" s="3"/>
      <c r="AN4542" s="3"/>
      <c r="AO4542" s="3"/>
      <c r="AP4542" s="3"/>
      <c r="AQ4542" s="3"/>
      <c r="AR4542" s="3"/>
      <c r="AS4542" s="3"/>
      <c r="AT4542" s="3"/>
      <c r="AU4542" s="3"/>
      <c r="AV4542" s="3"/>
      <c r="AW4542" s="3"/>
    </row>
    <row r="4543" spans="38:49" ht="11.25" customHeight="1">
      <c r="AL4543" s="3"/>
      <c r="AM4543" s="3"/>
      <c r="AN4543" s="3"/>
      <c r="AO4543" s="3"/>
      <c r="AP4543" s="3"/>
      <c r="AQ4543" s="3"/>
      <c r="AR4543" s="3"/>
      <c r="AS4543" s="3"/>
      <c r="AT4543" s="3"/>
      <c r="AU4543" s="3"/>
      <c r="AV4543" s="3"/>
      <c r="AW4543" s="3"/>
    </row>
    <row r="4544" spans="38:49" ht="11.25" customHeight="1">
      <c r="AL4544" s="3"/>
      <c r="AM4544" s="3"/>
      <c r="AN4544" s="3"/>
      <c r="AO4544" s="3"/>
      <c r="AP4544" s="3"/>
      <c r="AQ4544" s="3"/>
      <c r="AR4544" s="3"/>
      <c r="AS4544" s="3"/>
      <c r="AT4544" s="3"/>
      <c r="AU4544" s="3"/>
      <c r="AV4544" s="3"/>
      <c r="AW4544" s="3"/>
    </row>
    <row r="4545" spans="38:49" ht="11.25" customHeight="1">
      <c r="AL4545" s="3"/>
      <c r="AM4545" s="3"/>
      <c r="AN4545" s="3"/>
      <c r="AO4545" s="3"/>
      <c r="AP4545" s="3"/>
      <c r="AQ4545" s="3"/>
      <c r="AR4545" s="3"/>
      <c r="AS4545" s="3"/>
      <c r="AT4545" s="3"/>
      <c r="AU4545" s="3"/>
      <c r="AV4545" s="3"/>
      <c r="AW4545" s="3"/>
    </row>
    <row r="4546" spans="38:49" ht="11.25" customHeight="1">
      <c r="AL4546" s="3"/>
      <c r="AM4546" s="3"/>
      <c r="AN4546" s="3"/>
      <c r="AO4546" s="3"/>
      <c r="AP4546" s="3"/>
      <c r="AQ4546" s="3"/>
      <c r="AR4546" s="3"/>
      <c r="AS4546" s="3"/>
      <c r="AT4546" s="3"/>
      <c r="AU4546" s="3"/>
      <c r="AV4546" s="3"/>
      <c r="AW4546" s="3"/>
    </row>
    <row r="4547" spans="38:49" ht="11.25" customHeight="1">
      <c r="AL4547" s="3"/>
      <c r="AM4547" s="3"/>
      <c r="AN4547" s="3"/>
      <c r="AO4547" s="3"/>
      <c r="AP4547" s="3"/>
      <c r="AQ4547" s="3"/>
      <c r="AR4547" s="3"/>
      <c r="AS4547" s="3"/>
      <c r="AT4547" s="3"/>
      <c r="AU4547" s="3"/>
      <c r="AV4547" s="3"/>
      <c r="AW4547" s="3"/>
    </row>
    <row r="4548" spans="38:49" ht="11.25" customHeight="1">
      <c r="AL4548" s="3"/>
      <c r="AM4548" s="3"/>
      <c r="AN4548" s="3"/>
      <c r="AO4548" s="3"/>
      <c r="AP4548" s="3"/>
      <c r="AQ4548" s="3"/>
      <c r="AR4548" s="3"/>
      <c r="AS4548" s="3"/>
      <c r="AT4548" s="3"/>
      <c r="AU4548" s="3"/>
      <c r="AV4548" s="3"/>
      <c r="AW4548" s="3"/>
    </row>
    <row r="4549" spans="38:49" ht="11.25" customHeight="1">
      <c r="AL4549" s="3"/>
      <c r="AM4549" s="3"/>
      <c r="AN4549" s="3"/>
      <c r="AO4549" s="3"/>
      <c r="AP4549" s="3"/>
      <c r="AQ4549" s="3"/>
      <c r="AR4549" s="3"/>
      <c r="AS4549" s="3"/>
      <c r="AT4549" s="3"/>
      <c r="AU4549" s="3"/>
      <c r="AV4549" s="3"/>
      <c r="AW4549" s="3"/>
    </row>
    <row r="4550" spans="38:49" ht="11.25" customHeight="1">
      <c r="AL4550" s="3"/>
      <c r="AM4550" s="3"/>
      <c r="AN4550" s="3"/>
      <c r="AO4550" s="3"/>
      <c r="AP4550" s="3"/>
      <c r="AQ4550" s="3"/>
      <c r="AR4550" s="3"/>
      <c r="AS4550" s="3"/>
      <c r="AT4550" s="3"/>
      <c r="AU4550" s="3"/>
      <c r="AV4550" s="3"/>
      <c r="AW4550" s="3"/>
    </row>
    <row r="4551" spans="38:49" ht="11.25" customHeight="1">
      <c r="AL4551" s="3"/>
      <c r="AM4551" s="3"/>
      <c r="AN4551" s="3"/>
      <c r="AO4551" s="3"/>
      <c r="AP4551" s="3"/>
      <c r="AQ4551" s="3"/>
      <c r="AR4551" s="3"/>
      <c r="AS4551" s="3"/>
      <c r="AT4551" s="3"/>
      <c r="AU4551" s="3"/>
      <c r="AV4551" s="3"/>
      <c r="AW4551" s="3"/>
    </row>
    <row r="4552" spans="38:49" ht="11.25" customHeight="1">
      <c r="AL4552" s="3"/>
      <c r="AM4552" s="3"/>
      <c r="AN4552" s="3"/>
      <c r="AO4552" s="3"/>
      <c r="AP4552" s="3"/>
      <c r="AQ4552" s="3"/>
      <c r="AR4552" s="3"/>
      <c r="AS4552" s="3"/>
      <c r="AT4552" s="3"/>
      <c r="AU4552" s="3"/>
      <c r="AV4552" s="3"/>
      <c r="AW4552" s="3"/>
    </row>
    <row r="4553" spans="38:49" ht="11.25" customHeight="1">
      <c r="AL4553" s="3"/>
      <c r="AM4553" s="3"/>
      <c r="AN4553" s="3"/>
      <c r="AO4553" s="3"/>
      <c r="AP4553" s="3"/>
      <c r="AQ4553" s="3"/>
      <c r="AR4553" s="3"/>
      <c r="AS4553" s="3"/>
      <c r="AT4553" s="3"/>
      <c r="AU4553" s="3"/>
      <c r="AV4553" s="3"/>
      <c r="AW4553" s="3"/>
    </row>
    <row r="4554" spans="38:49" ht="11.25" customHeight="1">
      <c r="AL4554" s="3"/>
      <c r="AM4554" s="3"/>
      <c r="AN4554" s="3"/>
      <c r="AO4554" s="3"/>
      <c r="AP4554" s="3"/>
      <c r="AQ4554" s="3"/>
      <c r="AR4554" s="3"/>
      <c r="AS4554" s="3"/>
      <c r="AT4554" s="3"/>
      <c r="AU4554" s="3"/>
      <c r="AV4554" s="3"/>
      <c r="AW4554" s="3"/>
    </row>
    <row r="4555" spans="38:49" ht="11.25" customHeight="1">
      <c r="AL4555" s="3"/>
      <c r="AM4555" s="3"/>
      <c r="AN4555" s="3"/>
      <c r="AO4555" s="3"/>
      <c r="AP4555" s="3"/>
      <c r="AQ4555" s="3"/>
      <c r="AR4555" s="3"/>
      <c r="AS4555" s="3"/>
      <c r="AT4555" s="3"/>
      <c r="AU4555" s="3"/>
      <c r="AV4555" s="3"/>
      <c r="AW4555" s="3"/>
    </row>
    <row r="4556" spans="38:49" ht="11.25" customHeight="1">
      <c r="AL4556" s="3"/>
      <c r="AM4556" s="3"/>
      <c r="AN4556" s="3"/>
      <c r="AO4556" s="3"/>
      <c r="AP4556" s="3"/>
      <c r="AQ4556" s="3"/>
      <c r="AR4556" s="3"/>
      <c r="AS4556" s="3"/>
      <c r="AT4556" s="3"/>
      <c r="AU4556" s="3"/>
      <c r="AV4556" s="3"/>
      <c r="AW4556" s="3"/>
    </row>
    <row r="4557" spans="38:49" ht="11.25" customHeight="1">
      <c r="AL4557" s="3"/>
      <c r="AM4557" s="3"/>
      <c r="AN4557" s="3"/>
      <c r="AO4557" s="3"/>
      <c r="AP4557" s="3"/>
      <c r="AQ4557" s="3"/>
      <c r="AR4557" s="3"/>
      <c r="AS4557" s="3"/>
      <c r="AT4557" s="3"/>
      <c r="AU4557" s="3"/>
      <c r="AV4557" s="3"/>
      <c r="AW4557" s="3"/>
    </row>
    <row r="4558" spans="38:49" ht="11.25" customHeight="1">
      <c r="AL4558" s="3"/>
      <c r="AM4558" s="3"/>
      <c r="AN4558" s="3"/>
      <c r="AO4558" s="3"/>
      <c r="AP4558" s="3"/>
      <c r="AQ4558" s="3"/>
      <c r="AR4558" s="3"/>
      <c r="AS4558" s="3"/>
      <c r="AT4558" s="3"/>
      <c r="AU4558" s="3"/>
      <c r="AV4558" s="3"/>
      <c r="AW4558" s="3"/>
    </row>
    <row r="4559" spans="38:49" ht="11.25" customHeight="1">
      <c r="AL4559" s="3"/>
      <c r="AM4559" s="3"/>
      <c r="AN4559" s="3"/>
      <c r="AO4559" s="3"/>
      <c r="AP4559" s="3"/>
      <c r="AQ4559" s="3"/>
      <c r="AR4559" s="3"/>
      <c r="AS4559" s="3"/>
      <c r="AT4559" s="3"/>
      <c r="AU4559" s="3"/>
      <c r="AV4559" s="3"/>
      <c r="AW4559" s="3"/>
    </row>
    <row r="4560" spans="38:49" ht="11.25" customHeight="1">
      <c r="AL4560" s="3"/>
      <c r="AM4560" s="3"/>
      <c r="AN4560" s="3"/>
      <c r="AO4560" s="3"/>
      <c r="AP4560" s="3"/>
      <c r="AQ4560" s="3"/>
      <c r="AR4560" s="3"/>
      <c r="AS4560" s="3"/>
      <c r="AT4560" s="3"/>
      <c r="AU4560" s="3"/>
      <c r="AV4560" s="3"/>
      <c r="AW4560" s="3"/>
    </row>
    <row r="4561" spans="38:49" ht="11.25" customHeight="1">
      <c r="AL4561" s="3"/>
      <c r="AM4561" s="3"/>
      <c r="AN4561" s="3"/>
      <c r="AO4561" s="3"/>
      <c r="AP4561" s="3"/>
      <c r="AQ4561" s="3"/>
      <c r="AR4561" s="3"/>
      <c r="AS4561" s="3"/>
      <c r="AT4561" s="3"/>
      <c r="AU4561" s="3"/>
      <c r="AV4561" s="3"/>
      <c r="AW4561" s="3"/>
    </row>
    <row r="4562" spans="38:49" ht="11.25" customHeight="1">
      <c r="AL4562" s="3"/>
      <c r="AM4562" s="3"/>
      <c r="AN4562" s="3"/>
      <c r="AO4562" s="3"/>
      <c r="AP4562" s="3"/>
      <c r="AQ4562" s="3"/>
      <c r="AR4562" s="3"/>
      <c r="AS4562" s="3"/>
      <c r="AT4562" s="3"/>
      <c r="AU4562" s="3"/>
      <c r="AV4562" s="3"/>
      <c r="AW4562" s="3"/>
    </row>
    <row r="4563" spans="38:49" ht="11.25" customHeight="1">
      <c r="AL4563" s="3"/>
      <c r="AM4563" s="3"/>
      <c r="AN4563" s="3"/>
      <c r="AO4563" s="3"/>
      <c r="AP4563" s="3"/>
      <c r="AQ4563" s="3"/>
      <c r="AR4563" s="3"/>
      <c r="AS4563" s="3"/>
      <c r="AT4563" s="3"/>
      <c r="AU4563" s="3"/>
      <c r="AV4563" s="3"/>
      <c r="AW4563" s="3"/>
    </row>
    <row r="4564" spans="38:49" ht="11.25" customHeight="1">
      <c r="AL4564" s="3"/>
      <c r="AM4564" s="3"/>
      <c r="AN4564" s="3"/>
      <c r="AO4564" s="3"/>
      <c r="AP4564" s="3"/>
      <c r="AQ4564" s="3"/>
      <c r="AR4564" s="3"/>
      <c r="AS4564" s="3"/>
      <c r="AT4564" s="3"/>
      <c r="AU4564" s="3"/>
      <c r="AV4564" s="3"/>
      <c r="AW4564" s="3"/>
    </row>
    <row r="4565" spans="38:49" ht="11.25" customHeight="1">
      <c r="AL4565" s="3"/>
      <c r="AM4565" s="3"/>
      <c r="AN4565" s="3"/>
      <c r="AO4565" s="3"/>
      <c r="AP4565" s="3"/>
      <c r="AQ4565" s="3"/>
      <c r="AR4565" s="3"/>
      <c r="AS4565" s="3"/>
      <c r="AT4565" s="3"/>
      <c r="AU4565" s="3"/>
      <c r="AV4565" s="3"/>
      <c r="AW4565" s="3"/>
    </row>
    <row r="4566" spans="38:49" ht="11.25" customHeight="1">
      <c r="AL4566" s="3"/>
      <c r="AM4566" s="3"/>
      <c r="AN4566" s="3"/>
      <c r="AO4566" s="3"/>
      <c r="AP4566" s="3"/>
      <c r="AQ4566" s="3"/>
      <c r="AR4566" s="3"/>
      <c r="AS4566" s="3"/>
      <c r="AT4566" s="3"/>
      <c r="AU4566" s="3"/>
      <c r="AV4566" s="3"/>
      <c r="AW4566" s="3"/>
    </row>
    <row r="4567" spans="38:49" ht="11.25" customHeight="1">
      <c r="AL4567" s="3"/>
      <c r="AM4567" s="3"/>
      <c r="AN4567" s="3"/>
      <c r="AO4567" s="3"/>
      <c r="AP4567" s="3"/>
      <c r="AQ4567" s="3"/>
      <c r="AR4567" s="3"/>
      <c r="AS4567" s="3"/>
      <c r="AT4567" s="3"/>
      <c r="AU4567" s="3"/>
      <c r="AV4567" s="3"/>
      <c r="AW4567" s="3"/>
    </row>
    <row r="4568" spans="38:49" ht="11.25" customHeight="1">
      <c r="AL4568" s="3"/>
      <c r="AM4568" s="3"/>
      <c r="AN4568" s="3"/>
      <c r="AO4568" s="3"/>
      <c r="AP4568" s="3"/>
      <c r="AQ4568" s="3"/>
      <c r="AR4568" s="3"/>
      <c r="AS4568" s="3"/>
      <c r="AT4568" s="3"/>
      <c r="AU4568" s="3"/>
      <c r="AV4568" s="3"/>
      <c r="AW4568" s="3"/>
    </row>
    <row r="4569" spans="38:49" ht="11.25" customHeight="1">
      <c r="AL4569" s="3"/>
      <c r="AM4569" s="3"/>
      <c r="AN4569" s="3"/>
      <c r="AO4569" s="3"/>
      <c r="AP4569" s="3"/>
      <c r="AQ4569" s="3"/>
      <c r="AR4569" s="3"/>
      <c r="AS4569" s="3"/>
      <c r="AT4569" s="3"/>
      <c r="AU4569" s="3"/>
      <c r="AV4569" s="3"/>
      <c r="AW4569" s="3"/>
    </row>
    <row r="4570" spans="38:49" ht="11.25" customHeight="1">
      <c r="AL4570" s="3"/>
      <c r="AM4570" s="3"/>
      <c r="AN4570" s="3"/>
      <c r="AO4570" s="3"/>
      <c r="AP4570" s="3"/>
      <c r="AQ4570" s="3"/>
      <c r="AR4570" s="3"/>
      <c r="AS4570" s="3"/>
      <c r="AT4570" s="3"/>
      <c r="AU4570" s="3"/>
      <c r="AV4570" s="3"/>
      <c r="AW4570" s="3"/>
    </row>
    <row r="4571" spans="38:49" ht="11.25" customHeight="1">
      <c r="AL4571" s="3"/>
      <c r="AM4571" s="3"/>
      <c r="AN4571" s="3"/>
      <c r="AO4571" s="3"/>
      <c r="AP4571" s="3"/>
      <c r="AQ4571" s="3"/>
      <c r="AR4571" s="3"/>
      <c r="AS4571" s="3"/>
      <c r="AT4571" s="3"/>
      <c r="AU4571" s="3"/>
      <c r="AV4571" s="3"/>
      <c r="AW4571" s="3"/>
    </row>
    <row r="4572" spans="38:49" ht="11.25" customHeight="1">
      <c r="AL4572" s="3"/>
      <c r="AM4572" s="3"/>
      <c r="AN4572" s="3"/>
      <c r="AO4572" s="3"/>
      <c r="AP4572" s="3"/>
      <c r="AQ4572" s="3"/>
      <c r="AR4572" s="3"/>
      <c r="AS4572" s="3"/>
      <c r="AT4572" s="3"/>
      <c r="AU4572" s="3"/>
      <c r="AV4572" s="3"/>
      <c r="AW4572" s="3"/>
    </row>
    <row r="4573" spans="38:49" ht="11.25" customHeight="1">
      <c r="AL4573" s="3"/>
      <c r="AM4573" s="3"/>
      <c r="AN4573" s="3"/>
      <c r="AO4573" s="3"/>
      <c r="AP4573" s="3"/>
      <c r="AQ4573" s="3"/>
      <c r="AR4573" s="3"/>
      <c r="AS4573" s="3"/>
      <c r="AT4573" s="3"/>
      <c r="AU4573" s="3"/>
      <c r="AV4573" s="3"/>
      <c r="AW4573" s="3"/>
    </row>
    <row r="4574" spans="38:49" ht="11.25" customHeight="1">
      <c r="AL4574" s="3"/>
      <c r="AM4574" s="3"/>
      <c r="AN4574" s="3"/>
      <c r="AO4574" s="3"/>
      <c r="AP4574" s="3"/>
      <c r="AQ4574" s="3"/>
      <c r="AR4574" s="3"/>
      <c r="AS4574" s="3"/>
      <c r="AT4574" s="3"/>
      <c r="AU4574" s="3"/>
      <c r="AV4574" s="3"/>
      <c r="AW4574" s="3"/>
    </row>
    <row r="4575" spans="38:49" ht="11.25" customHeight="1">
      <c r="AL4575" s="3"/>
      <c r="AM4575" s="3"/>
      <c r="AN4575" s="3"/>
      <c r="AO4575" s="3"/>
      <c r="AP4575" s="3"/>
      <c r="AQ4575" s="3"/>
      <c r="AR4575" s="3"/>
      <c r="AS4575" s="3"/>
      <c r="AT4575" s="3"/>
      <c r="AU4575" s="3"/>
      <c r="AV4575" s="3"/>
      <c r="AW4575" s="3"/>
    </row>
    <row r="4576" spans="38:49" ht="11.25" customHeight="1">
      <c r="AL4576" s="3"/>
      <c r="AM4576" s="3"/>
      <c r="AN4576" s="3"/>
      <c r="AO4576" s="3"/>
      <c r="AP4576" s="3"/>
      <c r="AQ4576" s="3"/>
      <c r="AR4576" s="3"/>
      <c r="AS4576" s="3"/>
      <c r="AT4576" s="3"/>
      <c r="AU4576" s="3"/>
      <c r="AV4576" s="3"/>
      <c r="AW4576" s="3"/>
    </row>
    <row r="4577" spans="38:49" ht="11.25" customHeight="1">
      <c r="AL4577" s="3"/>
      <c r="AM4577" s="3"/>
      <c r="AN4577" s="3"/>
      <c r="AO4577" s="3"/>
      <c r="AP4577" s="3"/>
      <c r="AQ4577" s="3"/>
      <c r="AR4577" s="3"/>
      <c r="AS4577" s="3"/>
      <c r="AT4577" s="3"/>
      <c r="AU4577" s="3"/>
      <c r="AV4577" s="3"/>
      <c r="AW4577" s="3"/>
    </row>
    <row r="4578" spans="38:49" ht="11.25" customHeight="1">
      <c r="AL4578" s="3"/>
      <c r="AM4578" s="3"/>
      <c r="AN4578" s="3"/>
      <c r="AO4578" s="3"/>
      <c r="AP4578" s="3"/>
      <c r="AQ4578" s="3"/>
      <c r="AR4578" s="3"/>
      <c r="AS4578" s="3"/>
      <c r="AT4578" s="3"/>
      <c r="AU4578" s="3"/>
      <c r="AV4578" s="3"/>
      <c r="AW4578" s="3"/>
    </row>
    <row r="4579" spans="38:49" ht="11.25" customHeight="1">
      <c r="AL4579" s="3"/>
      <c r="AM4579" s="3"/>
      <c r="AN4579" s="3"/>
      <c r="AO4579" s="3"/>
      <c r="AP4579" s="3"/>
      <c r="AQ4579" s="3"/>
      <c r="AR4579" s="3"/>
      <c r="AS4579" s="3"/>
      <c r="AT4579" s="3"/>
      <c r="AU4579" s="3"/>
      <c r="AV4579" s="3"/>
      <c r="AW4579" s="3"/>
    </row>
    <row r="4580" spans="38:49" ht="11.25" customHeight="1">
      <c r="AL4580" s="3"/>
      <c r="AM4580" s="3"/>
      <c r="AN4580" s="3"/>
      <c r="AO4580" s="3"/>
      <c r="AP4580" s="3"/>
      <c r="AQ4580" s="3"/>
      <c r="AR4580" s="3"/>
      <c r="AS4580" s="3"/>
      <c r="AT4580" s="3"/>
      <c r="AU4580" s="3"/>
      <c r="AV4580" s="3"/>
      <c r="AW4580" s="3"/>
    </row>
    <row r="4581" spans="38:49" ht="11.25" customHeight="1">
      <c r="AL4581" s="3"/>
      <c r="AM4581" s="3"/>
      <c r="AN4581" s="3"/>
      <c r="AO4581" s="3"/>
      <c r="AP4581" s="3"/>
      <c r="AQ4581" s="3"/>
      <c r="AR4581" s="3"/>
      <c r="AS4581" s="3"/>
      <c r="AT4581" s="3"/>
      <c r="AU4581" s="3"/>
      <c r="AV4581" s="3"/>
      <c r="AW4581" s="3"/>
    </row>
    <row r="4582" spans="38:49" ht="11.25" customHeight="1">
      <c r="AL4582" s="3"/>
      <c r="AM4582" s="3"/>
      <c r="AN4582" s="3"/>
      <c r="AO4582" s="3"/>
      <c r="AP4582" s="3"/>
      <c r="AQ4582" s="3"/>
      <c r="AR4582" s="3"/>
      <c r="AS4582" s="3"/>
      <c r="AT4582" s="3"/>
      <c r="AU4582" s="3"/>
      <c r="AV4582" s="3"/>
      <c r="AW4582" s="3"/>
    </row>
    <row r="4583" spans="38:49" ht="11.25" customHeight="1">
      <c r="AL4583" s="3"/>
      <c r="AM4583" s="3"/>
      <c r="AN4583" s="3"/>
      <c r="AO4583" s="3"/>
      <c r="AP4583" s="3"/>
      <c r="AQ4583" s="3"/>
      <c r="AR4583" s="3"/>
      <c r="AS4583" s="3"/>
      <c r="AT4583" s="3"/>
      <c r="AU4583" s="3"/>
      <c r="AV4583" s="3"/>
      <c r="AW4583" s="3"/>
    </row>
    <row r="4584" spans="38:49" ht="11.25" customHeight="1">
      <c r="AL4584" s="3"/>
      <c r="AM4584" s="3"/>
      <c r="AN4584" s="3"/>
      <c r="AO4584" s="3"/>
      <c r="AP4584" s="3"/>
      <c r="AQ4584" s="3"/>
      <c r="AR4584" s="3"/>
      <c r="AS4584" s="3"/>
      <c r="AT4584" s="3"/>
      <c r="AU4584" s="3"/>
      <c r="AV4584" s="3"/>
      <c r="AW4584" s="3"/>
    </row>
    <row r="4585" spans="38:49" ht="11.25" customHeight="1">
      <c r="AL4585" s="3"/>
      <c r="AM4585" s="3"/>
      <c r="AN4585" s="3"/>
      <c r="AO4585" s="3"/>
      <c r="AP4585" s="3"/>
      <c r="AQ4585" s="3"/>
      <c r="AR4585" s="3"/>
      <c r="AS4585" s="3"/>
      <c r="AT4585" s="3"/>
      <c r="AU4585" s="3"/>
      <c r="AV4585" s="3"/>
      <c r="AW4585" s="3"/>
    </row>
    <row r="4586" spans="38:49" ht="11.25" customHeight="1">
      <c r="AL4586" s="3"/>
      <c r="AM4586" s="3"/>
      <c r="AN4586" s="3"/>
      <c r="AO4586" s="3"/>
      <c r="AP4586" s="3"/>
      <c r="AQ4586" s="3"/>
      <c r="AR4586" s="3"/>
      <c r="AS4586" s="3"/>
      <c r="AT4586" s="3"/>
      <c r="AU4586" s="3"/>
      <c r="AV4586" s="3"/>
      <c r="AW4586" s="3"/>
    </row>
    <row r="4587" spans="38:49" ht="11.25" customHeight="1">
      <c r="AL4587" s="3"/>
      <c r="AM4587" s="3"/>
      <c r="AN4587" s="3"/>
      <c r="AO4587" s="3"/>
      <c r="AP4587" s="3"/>
      <c r="AQ4587" s="3"/>
      <c r="AR4587" s="3"/>
      <c r="AS4587" s="3"/>
      <c r="AT4587" s="3"/>
      <c r="AU4587" s="3"/>
      <c r="AV4587" s="3"/>
      <c r="AW4587" s="3"/>
    </row>
    <row r="4588" spans="38:49" ht="11.25" customHeight="1">
      <c r="AL4588" s="3"/>
      <c r="AM4588" s="3"/>
      <c r="AN4588" s="3"/>
      <c r="AO4588" s="3"/>
      <c r="AP4588" s="3"/>
      <c r="AQ4588" s="3"/>
      <c r="AR4588" s="3"/>
      <c r="AS4588" s="3"/>
      <c r="AT4588" s="3"/>
      <c r="AU4588" s="3"/>
      <c r="AV4588" s="3"/>
      <c r="AW4588" s="3"/>
    </row>
    <row r="4589" spans="38:49" ht="11.25" customHeight="1">
      <c r="AL4589" s="3"/>
      <c r="AM4589" s="3"/>
      <c r="AN4589" s="3"/>
      <c r="AO4589" s="3"/>
      <c r="AP4589" s="3"/>
      <c r="AQ4589" s="3"/>
      <c r="AR4589" s="3"/>
      <c r="AS4589" s="3"/>
      <c r="AT4589" s="3"/>
      <c r="AU4589" s="3"/>
      <c r="AV4589" s="3"/>
      <c r="AW4589" s="3"/>
    </row>
    <row r="4590" spans="38:49" ht="11.25" customHeight="1">
      <c r="AL4590" s="3"/>
      <c r="AM4590" s="3"/>
      <c r="AN4590" s="3"/>
      <c r="AO4590" s="3"/>
      <c r="AP4590" s="3"/>
      <c r="AQ4590" s="3"/>
      <c r="AR4590" s="3"/>
      <c r="AS4590" s="3"/>
      <c r="AT4590" s="3"/>
      <c r="AU4590" s="3"/>
      <c r="AV4590" s="3"/>
      <c r="AW4590" s="3"/>
    </row>
    <row r="4591" spans="38:49" ht="11.25" customHeight="1">
      <c r="AL4591" s="3"/>
      <c r="AM4591" s="3"/>
      <c r="AN4591" s="3"/>
      <c r="AO4591" s="3"/>
      <c r="AP4591" s="3"/>
      <c r="AQ4591" s="3"/>
      <c r="AR4591" s="3"/>
      <c r="AS4591" s="3"/>
      <c r="AT4591" s="3"/>
      <c r="AU4591" s="3"/>
      <c r="AV4591" s="3"/>
      <c r="AW4591" s="3"/>
    </row>
    <row r="4592" spans="38:49" ht="11.25" customHeight="1">
      <c r="AL4592" s="3"/>
      <c r="AM4592" s="3"/>
      <c r="AN4592" s="3"/>
      <c r="AO4592" s="3"/>
      <c r="AP4592" s="3"/>
      <c r="AQ4592" s="3"/>
      <c r="AR4592" s="3"/>
      <c r="AS4592" s="3"/>
      <c r="AT4592" s="3"/>
      <c r="AU4592" s="3"/>
      <c r="AV4592" s="3"/>
      <c r="AW4592" s="3"/>
    </row>
    <row r="4593" spans="38:49" ht="11.25" customHeight="1">
      <c r="AL4593" s="3"/>
      <c r="AM4593" s="3"/>
      <c r="AN4593" s="3"/>
      <c r="AO4593" s="3"/>
      <c r="AP4593" s="3"/>
      <c r="AQ4593" s="3"/>
      <c r="AR4593" s="3"/>
      <c r="AS4593" s="3"/>
      <c r="AT4593" s="3"/>
      <c r="AU4593" s="3"/>
      <c r="AV4593" s="3"/>
      <c r="AW4593" s="3"/>
    </row>
    <row r="4594" spans="38:49" ht="11.25" customHeight="1">
      <c r="AL4594" s="3"/>
      <c r="AM4594" s="3"/>
      <c r="AN4594" s="3"/>
      <c r="AO4594" s="3"/>
      <c r="AP4594" s="3"/>
      <c r="AQ4594" s="3"/>
      <c r="AR4594" s="3"/>
      <c r="AS4594" s="3"/>
      <c r="AT4594" s="3"/>
      <c r="AU4594" s="3"/>
      <c r="AV4594" s="3"/>
      <c r="AW4594" s="3"/>
    </row>
    <row r="4595" spans="38:49" ht="11.25" customHeight="1">
      <c r="AL4595" s="3"/>
      <c r="AM4595" s="3"/>
      <c r="AN4595" s="3"/>
      <c r="AO4595" s="3"/>
      <c r="AP4595" s="3"/>
      <c r="AQ4595" s="3"/>
      <c r="AR4595" s="3"/>
      <c r="AS4595" s="3"/>
      <c r="AT4595" s="3"/>
      <c r="AU4595" s="3"/>
      <c r="AV4595" s="3"/>
      <c r="AW4595" s="3"/>
    </row>
    <row r="4596" spans="38:49" ht="11.25" customHeight="1">
      <c r="AL4596" s="3"/>
      <c r="AM4596" s="3"/>
      <c r="AN4596" s="3"/>
      <c r="AO4596" s="3"/>
      <c r="AP4596" s="3"/>
      <c r="AQ4596" s="3"/>
      <c r="AR4596" s="3"/>
      <c r="AS4596" s="3"/>
      <c r="AT4596" s="3"/>
      <c r="AU4596" s="3"/>
      <c r="AV4596" s="3"/>
      <c r="AW4596" s="3"/>
    </row>
    <row r="4597" spans="38:49" ht="11.25" customHeight="1">
      <c r="AL4597" s="3"/>
      <c r="AM4597" s="3"/>
      <c r="AN4597" s="3"/>
      <c r="AO4597" s="3"/>
      <c r="AP4597" s="3"/>
      <c r="AQ4597" s="3"/>
      <c r="AR4597" s="3"/>
      <c r="AS4597" s="3"/>
      <c r="AT4597" s="3"/>
      <c r="AU4597" s="3"/>
      <c r="AV4597" s="3"/>
      <c r="AW4597" s="3"/>
    </row>
    <row r="4598" spans="38:49" ht="11.25" customHeight="1">
      <c r="AL4598" s="3"/>
      <c r="AM4598" s="3"/>
      <c r="AN4598" s="3"/>
      <c r="AO4598" s="3"/>
      <c r="AP4598" s="3"/>
      <c r="AQ4598" s="3"/>
      <c r="AR4598" s="3"/>
      <c r="AS4598" s="3"/>
      <c r="AT4598" s="3"/>
      <c r="AU4598" s="3"/>
      <c r="AV4598" s="3"/>
      <c r="AW4598" s="3"/>
    </row>
    <row r="4599" spans="38:49" ht="11.25" customHeight="1">
      <c r="AL4599" s="3"/>
      <c r="AM4599" s="3"/>
      <c r="AN4599" s="3"/>
      <c r="AO4599" s="3"/>
      <c r="AP4599" s="3"/>
      <c r="AQ4599" s="3"/>
      <c r="AR4599" s="3"/>
      <c r="AS4599" s="3"/>
      <c r="AT4599" s="3"/>
      <c r="AU4599" s="3"/>
      <c r="AV4599" s="3"/>
      <c r="AW4599" s="3"/>
    </row>
    <row r="4600" spans="38:49" ht="11.25" customHeight="1">
      <c r="AL4600" s="3"/>
      <c r="AM4600" s="3"/>
      <c r="AN4600" s="3"/>
      <c r="AO4600" s="3"/>
      <c r="AP4600" s="3"/>
      <c r="AQ4600" s="3"/>
      <c r="AR4600" s="3"/>
      <c r="AS4600" s="3"/>
      <c r="AT4600" s="3"/>
      <c r="AU4600" s="3"/>
      <c r="AV4600" s="3"/>
      <c r="AW4600" s="3"/>
    </row>
    <row r="4601" spans="38:49" ht="11.25" customHeight="1">
      <c r="AL4601" s="3"/>
      <c r="AM4601" s="3"/>
      <c r="AN4601" s="3"/>
      <c r="AO4601" s="3"/>
      <c r="AP4601" s="3"/>
      <c r="AQ4601" s="3"/>
      <c r="AR4601" s="3"/>
      <c r="AS4601" s="3"/>
      <c r="AT4601" s="3"/>
      <c r="AU4601" s="3"/>
      <c r="AV4601" s="3"/>
      <c r="AW4601" s="3"/>
    </row>
    <row r="4602" spans="38:49" ht="11.25" customHeight="1">
      <c r="AL4602" s="3"/>
      <c r="AM4602" s="3"/>
      <c r="AN4602" s="3"/>
      <c r="AO4602" s="3"/>
      <c r="AP4602" s="3"/>
      <c r="AQ4602" s="3"/>
      <c r="AR4602" s="3"/>
      <c r="AS4602" s="3"/>
      <c r="AT4602" s="3"/>
      <c r="AU4602" s="3"/>
      <c r="AV4602" s="3"/>
      <c r="AW4602" s="3"/>
    </row>
    <row r="4603" spans="38:49" ht="11.25" customHeight="1">
      <c r="AL4603" s="3"/>
      <c r="AM4603" s="3"/>
      <c r="AN4603" s="3"/>
      <c r="AO4603" s="3"/>
      <c r="AP4603" s="3"/>
      <c r="AQ4603" s="3"/>
      <c r="AR4603" s="3"/>
      <c r="AS4603" s="3"/>
      <c r="AT4603" s="3"/>
      <c r="AU4603" s="3"/>
      <c r="AV4603" s="3"/>
      <c r="AW4603" s="3"/>
    </row>
    <row r="4604" spans="38:49" ht="11.25" customHeight="1">
      <c r="AL4604" s="3"/>
      <c r="AM4604" s="3"/>
      <c r="AN4604" s="3"/>
      <c r="AO4604" s="3"/>
      <c r="AP4604" s="3"/>
      <c r="AQ4604" s="3"/>
      <c r="AR4604" s="3"/>
      <c r="AS4604" s="3"/>
      <c r="AT4604" s="3"/>
      <c r="AU4604" s="3"/>
      <c r="AV4604" s="3"/>
      <c r="AW4604" s="3"/>
    </row>
    <row r="4605" spans="38:49" ht="11.25" customHeight="1">
      <c r="AL4605" s="3"/>
      <c r="AM4605" s="3"/>
      <c r="AN4605" s="3"/>
      <c r="AO4605" s="3"/>
      <c r="AP4605" s="3"/>
      <c r="AQ4605" s="3"/>
      <c r="AR4605" s="3"/>
      <c r="AS4605" s="3"/>
      <c r="AT4605" s="3"/>
      <c r="AU4605" s="3"/>
      <c r="AV4605" s="3"/>
      <c r="AW4605" s="3"/>
    </row>
    <row r="4606" spans="38:49" ht="11.25" customHeight="1">
      <c r="AL4606" s="3"/>
      <c r="AM4606" s="3"/>
      <c r="AN4606" s="3"/>
      <c r="AO4606" s="3"/>
      <c r="AP4606" s="3"/>
      <c r="AQ4606" s="3"/>
      <c r="AR4606" s="3"/>
      <c r="AS4606" s="3"/>
      <c r="AT4606" s="3"/>
      <c r="AU4606" s="3"/>
      <c r="AV4606" s="3"/>
      <c r="AW4606" s="3"/>
    </row>
    <row r="4607" spans="38:49" ht="11.25" customHeight="1">
      <c r="AL4607" s="3"/>
      <c r="AM4607" s="3"/>
      <c r="AN4607" s="3"/>
      <c r="AO4607" s="3"/>
      <c r="AP4607" s="3"/>
      <c r="AQ4607" s="3"/>
      <c r="AR4607" s="3"/>
      <c r="AS4607" s="3"/>
      <c r="AT4607" s="3"/>
      <c r="AU4607" s="3"/>
      <c r="AV4607" s="3"/>
      <c r="AW4607" s="3"/>
    </row>
    <row r="4608" spans="38:49" ht="11.25" customHeight="1">
      <c r="AL4608" s="3"/>
      <c r="AM4608" s="3"/>
      <c r="AN4608" s="3"/>
      <c r="AO4608" s="3"/>
      <c r="AP4608" s="3"/>
      <c r="AQ4608" s="3"/>
      <c r="AR4608" s="3"/>
      <c r="AS4608" s="3"/>
      <c r="AT4608" s="3"/>
      <c r="AU4608" s="3"/>
      <c r="AV4608" s="3"/>
      <c r="AW4608" s="3"/>
    </row>
    <row r="4609" spans="38:49" ht="11.25" customHeight="1">
      <c r="AL4609" s="3"/>
      <c r="AM4609" s="3"/>
      <c r="AN4609" s="3"/>
      <c r="AO4609" s="3"/>
      <c r="AP4609" s="3"/>
      <c r="AQ4609" s="3"/>
      <c r="AR4609" s="3"/>
      <c r="AS4609" s="3"/>
      <c r="AT4609" s="3"/>
      <c r="AU4609" s="3"/>
      <c r="AV4609" s="3"/>
      <c r="AW4609" s="3"/>
    </row>
    <row r="4610" spans="38:49" ht="11.25" customHeight="1">
      <c r="AL4610" s="3"/>
      <c r="AM4610" s="3"/>
      <c r="AN4610" s="3"/>
      <c r="AO4610" s="3"/>
      <c r="AP4610" s="3"/>
      <c r="AQ4610" s="3"/>
      <c r="AR4610" s="3"/>
      <c r="AS4610" s="3"/>
      <c r="AT4610" s="3"/>
      <c r="AU4610" s="3"/>
      <c r="AV4610" s="3"/>
      <c r="AW4610" s="3"/>
    </row>
    <row r="4611" spans="38:49" ht="11.25" customHeight="1">
      <c r="AL4611" s="3"/>
      <c r="AM4611" s="3"/>
      <c r="AN4611" s="3"/>
      <c r="AO4611" s="3"/>
      <c r="AP4611" s="3"/>
      <c r="AQ4611" s="3"/>
      <c r="AR4611" s="3"/>
      <c r="AS4611" s="3"/>
      <c r="AT4611" s="3"/>
      <c r="AU4611" s="3"/>
      <c r="AV4611" s="3"/>
      <c r="AW4611" s="3"/>
    </row>
    <row r="4612" spans="38:49" ht="11.25" customHeight="1">
      <c r="AL4612" s="3"/>
      <c r="AM4612" s="3"/>
      <c r="AN4612" s="3"/>
      <c r="AO4612" s="3"/>
      <c r="AP4612" s="3"/>
      <c r="AQ4612" s="3"/>
      <c r="AR4612" s="3"/>
      <c r="AS4612" s="3"/>
      <c r="AT4612" s="3"/>
      <c r="AU4612" s="3"/>
      <c r="AV4612" s="3"/>
      <c r="AW4612" s="3"/>
    </row>
    <row r="4613" spans="38:49" ht="11.25" customHeight="1">
      <c r="AL4613" s="3"/>
      <c r="AM4613" s="3"/>
      <c r="AN4613" s="3"/>
      <c r="AO4613" s="3"/>
      <c r="AP4613" s="3"/>
      <c r="AQ4613" s="3"/>
      <c r="AR4613" s="3"/>
      <c r="AS4613" s="3"/>
      <c r="AT4613" s="3"/>
      <c r="AU4613" s="3"/>
      <c r="AV4613" s="3"/>
      <c r="AW4613" s="3"/>
    </row>
    <row r="4614" spans="38:49" ht="11.25" customHeight="1">
      <c r="AL4614" s="3"/>
      <c r="AM4614" s="3"/>
      <c r="AN4614" s="3"/>
      <c r="AO4614" s="3"/>
      <c r="AP4614" s="3"/>
      <c r="AQ4614" s="3"/>
      <c r="AR4614" s="3"/>
      <c r="AS4614" s="3"/>
      <c r="AT4614" s="3"/>
      <c r="AU4614" s="3"/>
      <c r="AV4614" s="3"/>
      <c r="AW4614" s="3"/>
    </row>
    <row r="4615" spans="38:49" ht="11.25" customHeight="1">
      <c r="AL4615" s="3"/>
      <c r="AM4615" s="3"/>
      <c r="AN4615" s="3"/>
      <c r="AO4615" s="3"/>
      <c r="AP4615" s="3"/>
      <c r="AQ4615" s="3"/>
      <c r="AR4615" s="3"/>
      <c r="AS4615" s="3"/>
      <c r="AT4615" s="3"/>
      <c r="AU4615" s="3"/>
      <c r="AV4615" s="3"/>
      <c r="AW4615" s="3"/>
    </row>
    <row r="4616" spans="38:49" ht="11.25" customHeight="1">
      <c r="AL4616" s="3"/>
      <c r="AM4616" s="3"/>
      <c r="AN4616" s="3"/>
      <c r="AO4616" s="3"/>
      <c r="AP4616" s="3"/>
      <c r="AQ4616" s="3"/>
      <c r="AR4616" s="3"/>
      <c r="AS4616" s="3"/>
      <c r="AT4616" s="3"/>
      <c r="AU4616" s="3"/>
      <c r="AV4616" s="3"/>
      <c r="AW4616" s="3"/>
    </row>
    <row r="4617" spans="38:49" ht="11.25" customHeight="1">
      <c r="AL4617" s="3"/>
      <c r="AM4617" s="3"/>
      <c r="AN4617" s="3"/>
      <c r="AO4617" s="3"/>
      <c r="AP4617" s="3"/>
      <c r="AQ4617" s="3"/>
      <c r="AR4617" s="3"/>
      <c r="AS4617" s="3"/>
      <c r="AT4617" s="3"/>
      <c r="AU4617" s="3"/>
      <c r="AV4617" s="3"/>
      <c r="AW4617" s="3"/>
    </row>
    <row r="4618" spans="38:49" ht="11.25" customHeight="1">
      <c r="AL4618" s="3"/>
      <c r="AM4618" s="3"/>
      <c r="AN4618" s="3"/>
      <c r="AO4618" s="3"/>
      <c r="AP4618" s="3"/>
      <c r="AQ4618" s="3"/>
      <c r="AR4618" s="3"/>
      <c r="AS4618" s="3"/>
      <c r="AT4618" s="3"/>
      <c r="AU4618" s="3"/>
      <c r="AV4618" s="3"/>
      <c r="AW4618" s="3"/>
    </row>
    <row r="4619" spans="38:49" ht="11.25" customHeight="1">
      <c r="AL4619" s="3"/>
      <c r="AM4619" s="3"/>
      <c r="AN4619" s="3"/>
      <c r="AO4619" s="3"/>
      <c r="AP4619" s="3"/>
      <c r="AQ4619" s="3"/>
      <c r="AR4619" s="3"/>
      <c r="AS4619" s="3"/>
      <c r="AT4619" s="3"/>
      <c r="AU4619" s="3"/>
      <c r="AV4619" s="3"/>
      <c r="AW4619" s="3"/>
    </row>
    <row r="4620" spans="38:49" ht="11.25" customHeight="1">
      <c r="AL4620" s="3"/>
      <c r="AM4620" s="3"/>
      <c r="AN4620" s="3"/>
      <c r="AO4620" s="3"/>
      <c r="AP4620" s="3"/>
      <c r="AQ4620" s="3"/>
      <c r="AR4620" s="3"/>
      <c r="AS4620" s="3"/>
      <c r="AT4620" s="3"/>
      <c r="AU4620" s="3"/>
      <c r="AV4620" s="3"/>
      <c r="AW4620" s="3"/>
    </row>
    <row r="4621" spans="38:49" ht="11.25" customHeight="1">
      <c r="AL4621" s="3"/>
      <c r="AM4621" s="3"/>
      <c r="AN4621" s="3"/>
      <c r="AO4621" s="3"/>
      <c r="AP4621" s="3"/>
      <c r="AQ4621" s="3"/>
      <c r="AR4621" s="3"/>
      <c r="AS4621" s="3"/>
      <c r="AT4621" s="3"/>
      <c r="AU4621" s="3"/>
      <c r="AV4621" s="3"/>
      <c r="AW4621" s="3"/>
    </row>
    <row r="4622" spans="38:49" ht="11.25" customHeight="1">
      <c r="AL4622" s="3"/>
      <c r="AM4622" s="3"/>
      <c r="AN4622" s="3"/>
      <c r="AO4622" s="3"/>
      <c r="AP4622" s="3"/>
      <c r="AQ4622" s="3"/>
      <c r="AR4622" s="3"/>
      <c r="AS4622" s="3"/>
      <c r="AT4622" s="3"/>
      <c r="AU4622" s="3"/>
      <c r="AV4622" s="3"/>
      <c r="AW4622" s="3"/>
    </row>
    <row r="4623" spans="38:49" ht="11.25" customHeight="1">
      <c r="AL4623" s="3"/>
      <c r="AM4623" s="3"/>
      <c r="AN4623" s="3"/>
      <c r="AO4623" s="3"/>
      <c r="AP4623" s="3"/>
      <c r="AQ4623" s="3"/>
      <c r="AR4623" s="3"/>
      <c r="AS4623" s="3"/>
      <c r="AT4623" s="3"/>
      <c r="AU4623" s="3"/>
      <c r="AV4623" s="3"/>
      <c r="AW4623" s="3"/>
    </row>
    <row r="4624" spans="38:49" ht="11.25" customHeight="1">
      <c r="AL4624" s="3"/>
      <c r="AM4624" s="3"/>
      <c r="AN4624" s="3"/>
      <c r="AO4624" s="3"/>
      <c r="AP4624" s="3"/>
      <c r="AQ4624" s="3"/>
      <c r="AR4624" s="3"/>
      <c r="AS4624" s="3"/>
      <c r="AT4624" s="3"/>
      <c r="AU4624" s="3"/>
      <c r="AV4624" s="3"/>
      <c r="AW4624" s="3"/>
    </row>
    <row r="4625" spans="38:49" ht="11.25" customHeight="1">
      <c r="AL4625" s="3"/>
      <c r="AM4625" s="3"/>
      <c r="AN4625" s="3"/>
      <c r="AO4625" s="3"/>
      <c r="AP4625" s="3"/>
      <c r="AQ4625" s="3"/>
      <c r="AR4625" s="3"/>
      <c r="AS4625" s="3"/>
      <c r="AT4625" s="3"/>
      <c r="AU4625" s="3"/>
      <c r="AV4625" s="3"/>
      <c r="AW4625" s="3"/>
    </row>
    <row r="4626" spans="38:49" ht="11.25" customHeight="1">
      <c r="AL4626" s="3"/>
      <c r="AM4626" s="3"/>
      <c r="AN4626" s="3"/>
      <c r="AO4626" s="3"/>
      <c r="AP4626" s="3"/>
      <c r="AQ4626" s="3"/>
      <c r="AR4626" s="3"/>
      <c r="AS4626" s="3"/>
      <c r="AT4626" s="3"/>
      <c r="AU4626" s="3"/>
      <c r="AV4626" s="3"/>
      <c r="AW4626" s="3"/>
    </row>
    <row r="4627" spans="38:49" ht="11.25" customHeight="1">
      <c r="AL4627" s="3"/>
      <c r="AM4627" s="3"/>
      <c r="AN4627" s="3"/>
      <c r="AO4627" s="3"/>
      <c r="AP4627" s="3"/>
      <c r="AQ4627" s="3"/>
      <c r="AR4627" s="3"/>
      <c r="AS4627" s="3"/>
      <c r="AT4627" s="3"/>
      <c r="AU4627" s="3"/>
      <c r="AV4627" s="3"/>
      <c r="AW4627" s="3"/>
    </row>
    <row r="4628" spans="38:49" ht="11.25" customHeight="1">
      <c r="AL4628" s="3"/>
      <c r="AM4628" s="3"/>
      <c r="AN4628" s="3"/>
      <c r="AO4628" s="3"/>
      <c r="AP4628" s="3"/>
      <c r="AQ4628" s="3"/>
      <c r="AR4628" s="3"/>
      <c r="AS4628" s="3"/>
      <c r="AT4628" s="3"/>
      <c r="AU4628" s="3"/>
      <c r="AV4628" s="3"/>
      <c r="AW4628" s="3"/>
    </row>
    <row r="4629" spans="38:49" ht="11.25" customHeight="1">
      <c r="AL4629" s="3"/>
      <c r="AM4629" s="3"/>
      <c r="AN4629" s="3"/>
      <c r="AO4629" s="3"/>
      <c r="AP4629" s="3"/>
      <c r="AQ4629" s="3"/>
      <c r="AR4629" s="3"/>
      <c r="AS4629" s="3"/>
      <c r="AT4629" s="3"/>
      <c r="AU4629" s="3"/>
      <c r="AV4629" s="3"/>
      <c r="AW4629" s="3"/>
    </row>
    <row r="4630" spans="38:49" ht="11.25" customHeight="1">
      <c r="AL4630" s="3"/>
      <c r="AM4630" s="3"/>
      <c r="AN4630" s="3"/>
      <c r="AO4630" s="3"/>
      <c r="AP4630" s="3"/>
      <c r="AQ4630" s="3"/>
      <c r="AR4630" s="3"/>
      <c r="AS4630" s="3"/>
      <c r="AT4630" s="3"/>
      <c r="AU4630" s="3"/>
      <c r="AV4630" s="3"/>
      <c r="AW4630" s="3"/>
    </row>
    <row r="4631" spans="38:49" ht="11.25" customHeight="1">
      <c r="AL4631" s="3"/>
      <c r="AM4631" s="3"/>
      <c r="AN4631" s="3"/>
      <c r="AO4631" s="3"/>
      <c r="AP4631" s="3"/>
      <c r="AQ4631" s="3"/>
      <c r="AR4631" s="3"/>
      <c r="AS4631" s="3"/>
      <c r="AT4631" s="3"/>
      <c r="AU4631" s="3"/>
      <c r="AV4631" s="3"/>
      <c r="AW4631" s="3"/>
    </row>
    <row r="4632" spans="38:49" ht="11.25" customHeight="1">
      <c r="AL4632" s="3"/>
      <c r="AM4632" s="3"/>
      <c r="AN4632" s="3"/>
      <c r="AO4632" s="3"/>
      <c r="AP4632" s="3"/>
      <c r="AQ4632" s="3"/>
      <c r="AR4632" s="3"/>
      <c r="AS4632" s="3"/>
      <c r="AT4632" s="3"/>
      <c r="AU4632" s="3"/>
      <c r="AV4632" s="3"/>
      <c r="AW4632" s="3"/>
    </row>
    <row r="4633" spans="38:49" ht="11.25" customHeight="1">
      <c r="AL4633" s="3"/>
      <c r="AM4633" s="3"/>
      <c r="AN4633" s="3"/>
      <c r="AO4633" s="3"/>
      <c r="AP4633" s="3"/>
      <c r="AQ4633" s="3"/>
      <c r="AR4633" s="3"/>
      <c r="AS4633" s="3"/>
      <c r="AT4633" s="3"/>
      <c r="AU4633" s="3"/>
      <c r="AV4633" s="3"/>
      <c r="AW4633" s="3"/>
    </row>
    <row r="4634" spans="38:49" ht="11.25" customHeight="1">
      <c r="AL4634" s="3"/>
      <c r="AM4634" s="3"/>
      <c r="AN4634" s="3"/>
      <c r="AO4634" s="3"/>
      <c r="AP4634" s="3"/>
      <c r="AQ4634" s="3"/>
      <c r="AR4634" s="3"/>
      <c r="AS4634" s="3"/>
      <c r="AT4634" s="3"/>
      <c r="AU4634" s="3"/>
      <c r="AV4634" s="3"/>
      <c r="AW4634" s="3"/>
    </row>
    <row r="4635" spans="38:49" ht="11.25" customHeight="1">
      <c r="AL4635" s="3"/>
      <c r="AM4635" s="3"/>
      <c r="AN4635" s="3"/>
      <c r="AO4635" s="3"/>
      <c r="AP4635" s="3"/>
      <c r="AQ4635" s="3"/>
      <c r="AR4635" s="3"/>
      <c r="AS4635" s="3"/>
      <c r="AT4635" s="3"/>
      <c r="AU4635" s="3"/>
      <c r="AV4635" s="3"/>
      <c r="AW4635" s="3"/>
    </row>
    <row r="4636" spans="38:49" ht="11.25" customHeight="1">
      <c r="AL4636" s="3"/>
      <c r="AM4636" s="3"/>
      <c r="AN4636" s="3"/>
      <c r="AO4636" s="3"/>
      <c r="AP4636" s="3"/>
      <c r="AQ4636" s="3"/>
      <c r="AR4636" s="3"/>
      <c r="AS4636" s="3"/>
      <c r="AT4636" s="3"/>
      <c r="AU4636" s="3"/>
      <c r="AV4636" s="3"/>
      <c r="AW4636" s="3"/>
    </row>
    <row r="4637" spans="38:49" ht="11.25" customHeight="1">
      <c r="AL4637" s="3"/>
      <c r="AM4637" s="3"/>
      <c r="AN4637" s="3"/>
      <c r="AO4637" s="3"/>
      <c r="AP4637" s="3"/>
      <c r="AQ4637" s="3"/>
      <c r="AR4637" s="3"/>
      <c r="AS4637" s="3"/>
      <c r="AT4637" s="3"/>
      <c r="AU4637" s="3"/>
      <c r="AV4637" s="3"/>
      <c r="AW4637" s="3"/>
    </row>
    <row r="4638" spans="38:49" ht="11.25" customHeight="1">
      <c r="AL4638" s="3"/>
      <c r="AM4638" s="3"/>
      <c r="AN4638" s="3"/>
      <c r="AO4638" s="3"/>
      <c r="AP4638" s="3"/>
      <c r="AQ4638" s="3"/>
      <c r="AR4638" s="3"/>
      <c r="AS4638" s="3"/>
      <c r="AT4638" s="3"/>
      <c r="AU4638" s="3"/>
      <c r="AV4638" s="3"/>
      <c r="AW4638" s="3"/>
    </row>
    <row r="4639" spans="38:49" ht="11.25" customHeight="1">
      <c r="AL4639" s="3"/>
      <c r="AM4639" s="3"/>
      <c r="AN4639" s="3"/>
      <c r="AO4639" s="3"/>
      <c r="AP4639" s="3"/>
      <c r="AQ4639" s="3"/>
      <c r="AR4639" s="3"/>
      <c r="AS4639" s="3"/>
      <c r="AT4639" s="3"/>
      <c r="AU4639" s="3"/>
      <c r="AV4639" s="3"/>
      <c r="AW4639" s="3"/>
    </row>
    <row r="4640" spans="38:49" ht="11.25" customHeight="1">
      <c r="AL4640" s="3"/>
      <c r="AM4640" s="3"/>
      <c r="AN4640" s="3"/>
      <c r="AO4640" s="3"/>
      <c r="AP4640" s="3"/>
      <c r="AQ4640" s="3"/>
      <c r="AR4640" s="3"/>
      <c r="AS4640" s="3"/>
      <c r="AT4640" s="3"/>
      <c r="AU4640" s="3"/>
      <c r="AV4640" s="3"/>
      <c r="AW4640" s="3"/>
    </row>
    <row r="4641" spans="38:49" ht="11.25" customHeight="1">
      <c r="AL4641" s="3"/>
      <c r="AM4641" s="3"/>
      <c r="AN4641" s="3"/>
      <c r="AO4641" s="3"/>
      <c r="AP4641" s="3"/>
      <c r="AQ4641" s="3"/>
      <c r="AR4641" s="3"/>
      <c r="AS4641" s="3"/>
      <c r="AT4641" s="3"/>
      <c r="AU4641" s="3"/>
      <c r="AV4641" s="3"/>
      <c r="AW4641" s="3"/>
    </row>
    <row r="4642" spans="38:49" ht="11.25" customHeight="1">
      <c r="AL4642" s="3"/>
      <c r="AM4642" s="3"/>
      <c r="AN4642" s="3"/>
      <c r="AO4642" s="3"/>
      <c r="AP4642" s="3"/>
      <c r="AQ4642" s="3"/>
      <c r="AR4642" s="3"/>
      <c r="AS4642" s="3"/>
      <c r="AT4642" s="3"/>
      <c r="AU4642" s="3"/>
      <c r="AV4642" s="3"/>
      <c r="AW4642" s="3"/>
    </row>
    <row r="4643" spans="38:49" ht="11.25" customHeight="1">
      <c r="AL4643" s="3"/>
      <c r="AM4643" s="3"/>
      <c r="AN4643" s="3"/>
      <c r="AO4643" s="3"/>
      <c r="AP4643" s="3"/>
      <c r="AQ4643" s="3"/>
      <c r="AR4643" s="3"/>
      <c r="AS4643" s="3"/>
      <c r="AT4643" s="3"/>
      <c r="AU4643" s="3"/>
      <c r="AV4643" s="3"/>
      <c r="AW4643" s="3"/>
    </row>
    <row r="4644" spans="38:49" ht="11.25" customHeight="1">
      <c r="AL4644" s="3"/>
      <c r="AM4644" s="3"/>
      <c r="AN4644" s="3"/>
      <c r="AO4644" s="3"/>
      <c r="AP4644" s="3"/>
      <c r="AQ4644" s="3"/>
      <c r="AR4644" s="3"/>
      <c r="AS4644" s="3"/>
      <c r="AT4644" s="3"/>
      <c r="AU4644" s="3"/>
      <c r="AV4644" s="3"/>
      <c r="AW4644" s="3"/>
    </row>
    <row r="4645" spans="38:49" ht="11.25" customHeight="1">
      <c r="AL4645" s="3"/>
      <c r="AM4645" s="3"/>
      <c r="AN4645" s="3"/>
      <c r="AO4645" s="3"/>
      <c r="AP4645" s="3"/>
      <c r="AQ4645" s="3"/>
      <c r="AR4645" s="3"/>
      <c r="AS4645" s="3"/>
      <c r="AT4645" s="3"/>
      <c r="AU4645" s="3"/>
      <c r="AV4645" s="3"/>
      <c r="AW4645" s="3"/>
    </row>
    <row r="4646" spans="38:49" ht="11.25" customHeight="1">
      <c r="AL4646" s="3"/>
      <c r="AM4646" s="3"/>
      <c r="AN4646" s="3"/>
      <c r="AO4646" s="3"/>
      <c r="AP4646" s="3"/>
      <c r="AQ4646" s="3"/>
      <c r="AR4646" s="3"/>
      <c r="AS4646" s="3"/>
      <c r="AT4646" s="3"/>
      <c r="AU4646" s="3"/>
      <c r="AV4646" s="3"/>
      <c r="AW4646" s="3"/>
    </row>
    <row r="4647" spans="38:49" ht="11.25" customHeight="1">
      <c r="AL4647" s="3"/>
      <c r="AM4647" s="3"/>
      <c r="AN4647" s="3"/>
      <c r="AO4647" s="3"/>
      <c r="AP4647" s="3"/>
      <c r="AQ4647" s="3"/>
      <c r="AR4647" s="3"/>
      <c r="AS4647" s="3"/>
      <c r="AT4647" s="3"/>
      <c r="AU4647" s="3"/>
      <c r="AV4647" s="3"/>
      <c r="AW4647" s="3"/>
    </row>
    <row r="4648" spans="38:49" ht="11.25" customHeight="1">
      <c r="AL4648" s="3"/>
      <c r="AM4648" s="3"/>
      <c r="AN4648" s="3"/>
      <c r="AO4648" s="3"/>
      <c r="AP4648" s="3"/>
      <c r="AQ4648" s="3"/>
      <c r="AR4648" s="3"/>
      <c r="AS4648" s="3"/>
      <c r="AT4648" s="3"/>
      <c r="AU4648" s="3"/>
      <c r="AV4648" s="3"/>
      <c r="AW4648" s="3"/>
    </row>
    <row r="4649" spans="38:49" ht="11.25" customHeight="1">
      <c r="AL4649" s="3"/>
      <c r="AM4649" s="3"/>
      <c r="AN4649" s="3"/>
      <c r="AO4649" s="3"/>
      <c r="AP4649" s="3"/>
      <c r="AQ4649" s="3"/>
      <c r="AR4649" s="3"/>
      <c r="AS4649" s="3"/>
      <c r="AT4649" s="3"/>
      <c r="AU4649" s="3"/>
      <c r="AV4649" s="3"/>
      <c r="AW4649" s="3"/>
    </row>
    <row r="4650" spans="38:49" ht="11.25" customHeight="1">
      <c r="AL4650" s="3"/>
      <c r="AM4650" s="3"/>
      <c r="AN4650" s="3"/>
      <c r="AO4650" s="3"/>
      <c r="AP4650" s="3"/>
      <c r="AQ4650" s="3"/>
      <c r="AR4650" s="3"/>
      <c r="AS4650" s="3"/>
      <c r="AT4650" s="3"/>
      <c r="AU4650" s="3"/>
      <c r="AV4650" s="3"/>
      <c r="AW4650" s="3"/>
    </row>
    <row r="4651" spans="38:49" ht="11.25" customHeight="1">
      <c r="AL4651" s="3"/>
      <c r="AM4651" s="3"/>
      <c r="AN4651" s="3"/>
      <c r="AO4651" s="3"/>
      <c r="AP4651" s="3"/>
      <c r="AQ4651" s="3"/>
      <c r="AR4651" s="3"/>
      <c r="AS4651" s="3"/>
      <c r="AT4651" s="3"/>
      <c r="AU4651" s="3"/>
      <c r="AV4651" s="3"/>
      <c r="AW4651" s="3"/>
    </row>
    <row r="4652" spans="38:49" ht="11.25" customHeight="1">
      <c r="AL4652" s="3"/>
      <c r="AM4652" s="3"/>
      <c r="AN4652" s="3"/>
      <c r="AO4652" s="3"/>
      <c r="AP4652" s="3"/>
      <c r="AQ4652" s="3"/>
      <c r="AR4652" s="3"/>
      <c r="AS4652" s="3"/>
      <c r="AT4652" s="3"/>
      <c r="AU4652" s="3"/>
      <c r="AV4652" s="3"/>
      <c r="AW4652" s="3"/>
    </row>
    <row r="4653" spans="38:49" ht="11.25" customHeight="1">
      <c r="AL4653" s="3"/>
      <c r="AM4653" s="3"/>
      <c r="AN4653" s="3"/>
      <c r="AO4653" s="3"/>
      <c r="AP4653" s="3"/>
      <c r="AQ4653" s="3"/>
      <c r="AR4653" s="3"/>
      <c r="AS4653" s="3"/>
      <c r="AT4653" s="3"/>
      <c r="AU4653" s="3"/>
      <c r="AV4653" s="3"/>
      <c r="AW4653" s="3"/>
    </row>
    <row r="4654" spans="38:49" ht="11.25" customHeight="1">
      <c r="AL4654" s="3"/>
      <c r="AM4654" s="3"/>
      <c r="AN4654" s="3"/>
      <c r="AO4654" s="3"/>
      <c r="AP4654" s="3"/>
      <c r="AQ4654" s="3"/>
      <c r="AR4654" s="3"/>
      <c r="AS4654" s="3"/>
      <c r="AT4654" s="3"/>
      <c r="AU4654" s="3"/>
      <c r="AV4654" s="3"/>
      <c r="AW4654" s="3"/>
    </row>
    <row r="4655" spans="38:49" ht="11.25" customHeight="1">
      <c r="AL4655" s="3"/>
      <c r="AM4655" s="3"/>
      <c r="AN4655" s="3"/>
      <c r="AO4655" s="3"/>
      <c r="AP4655" s="3"/>
      <c r="AQ4655" s="3"/>
      <c r="AR4655" s="3"/>
      <c r="AS4655" s="3"/>
      <c r="AT4655" s="3"/>
      <c r="AU4655" s="3"/>
      <c r="AV4655" s="3"/>
      <c r="AW4655" s="3"/>
    </row>
    <row r="4656" spans="38:49" ht="11.25" customHeight="1">
      <c r="AL4656" s="3"/>
      <c r="AM4656" s="3"/>
      <c r="AN4656" s="3"/>
      <c r="AO4656" s="3"/>
      <c r="AP4656" s="3"/>
      <c r="AQ4656" s="3"/>
      <c r="AR4656" s="3"/>
      <c r="AS4656" s="3"/>
      <c r="AT4656" s="3"/>
      <c r="AU4656" s="3"/>
      <c r="AV4656" s="3"/>
      <c r="AW4656" s="3"/>
    </row>
    <row r="4657" spans="38:49" ht="11.25" customHeight="1">
      <c r="AL4657" s="3"/>
      <c r="AM4657" s="3"/>
      <c r="AN4657" s="3"/>
      <c r="AO4657" s="3"/>
      <c r="AP4657" s="3"/>
      <c r="AQ4657" s="3"/>
      <c r="AR4657" s="3"/>
      <c r="AS4657" s="3"/>
      <c r="AT4657" s="3"/>
      <c r="AU4657" s="3"/>
      <c r="AV4657" s="3"/>
      <c r="AW4657" s="3"/>
    </row>
    <row r="4658" spans="38:49" ht="11.25" customHeight="1">
      <c r="AL4658" s="3"/>
      <c r="AM4658" s="3"/>
      <c r="AN4658" s="3"/>
      <c r="AO4658" s="3"/>
      <c r="AP4658" s="3"/>
      <c r="AQ4658" s="3"/>
      <c r="AR4658" s="3"/>
      <c r="AS4658" s="3"/>
      <c r="AT4658" s="3"/>
      <c r="AU4658" s="3"/>
      <c r="AV4658" s="3"/>
      <c r="AW4658" s="3"/>
    </row>
    <row r="4659" spans="38:49" ht="11.25" customHeight="1">
      <c r="AL4659" s="3"/>
      <c r="AM4659" s="3"/>
      <c r="AN4659" s="3"/>
      <c r="AO4659" s="3"/>
      <c r="AP4659" s="3"/>
      <c r="AQ4659" s="3"/>
      <c r="AR4659" s="3"/>
      <c r="AS4659" s="3"/>
      <c r="AT4659" s="3"/>
      <c r="AU4659" s="3"/>
      <c r="AV4659" s="3"/>
      <c r="AW4659" s="3"/>
    </row>
    <row r="4660" spans="38:49" ht="11.25" customHeight="1">
      <c r="AL4660" s="3"/>
      <c r="AM4660" s="3"/>
      <c r="AN4660" s="3"/>
      <c r="AO4660" s="3"/>
      <c r="AP4660" s="3"/>
      <c r="AQ4660" s="3"/>
      <c r="AR4660" s="3"/>
      <c r="AS4660" s="3"/>
      <c r="AT4660" s="3"/>
      <c r="AU4660" s="3"/>
      <c r="AV4660" s="3"/>
      <c r="AW4660" s="3"/>
    </row>
    <row r="4661" spans="38:49" ht="11.25" customHeight="1">
      <c r="AL4661" s="3"/>
      <c r="AM4661" s="3"/>
      <c r="AN4661" s="3"/>
      <c r="AO4661" s="3"/>
      <c r="AP4661" s="3"/>
      <c r="AQ4661" s="3"/>
      <c r="AR4661" s="3"/>
      <c r="AS4661" s="3"/>
      <c r="AT4661" s="3"/>
      <c r="AU4661" s="3"/>
      <c r="AV4661" s="3"/>
      <c r="AW4661" s="3"/>
    </row>
    <row r="4662" spans="38:49" ht="11.25" customHeight="1">
      <c r="AL4662" s="3"/>
      <c r="AM4662" s="3"/>
      <c r="AN4662" s="3"/>
      <c r="AO4662" s="3"/>
      <c r="AP4662" s="3"/>
      <c r="AQ4662" s="3"/>
      <c r="AR4662" s="3"/>
      <c r="AS4662" s="3"/>
      <c r="AT4662" s="3"/>
      <c r="AU4662" s="3"/>
      <c r="AV4662" s="3"/>
      <c r="AW4662" s="3"/>
    </row>
    <row r="4663" spans="38:49" ht="11.25" customHeight="1">
      <c r="AL4663" s="3"/>
      <c r="AM4663" s="3"/>
      <c r="AN4663" s="3"/>
      <c r="AO4663" s="3"/>
      <c r="AP4663" s="3"/>
      <c r="AQ4663" s="3"/>
      <c r="AR4663" s="3"/>
      <c r="AS4663" s="3"/>
      <c r="AT4663" s="3"/>
      <c r="AU4663" s="3"/>
      <c r="AV4663" s="3"/>
      <c r="AW4663" s="3"/>
    </row>
    <row r="4664" spans="38:49" ht="11.25" customHeight="1">
      <c r="AL4664" s="3"/>
      <c r="AM4664" s="3"/>
      <c r="AN4664" s="3"/>
      <c r="AO4664" s="3"/>
      <c r="AP4664" s="3"/>
      <c r="AQ4664" s="3"/>
      <c r="AR4664" s="3"/>
      <c r="AS4664" s="3"/>
      <c r="AT4664" s="3"/>
      <c r="AU4664" s="3"/>
      <c r="AV4664" s="3"/>
      <c r="AW4664" s="3"/>
    </row>
    <row r="4665" spans="38:49" ht="11.25" customHeight="1">
      <c r="AL4665" s="3"/>
      <c r="AM4665" s="3"/>
      <c r="AN4665" s="3"/>
      <c r="AO4665" s="3"/>
      <c r="AP4665" s="3"/>
      <c r="AQ4665" s="3"/>
      <c r="AR4665" s="3"/>
      <c r="AS4665" s="3"/>
      <c r="AT4665" s="3"/>
      <c r="AU4665" s="3"/>
      <c r="AV4665" s="3"/>
      <c r="AW4665" s="3"/>
    </row>
    <row r="4666" spans="38:49" ht="11.25" customHeight="1">
      <c r="AL4666" s="3"/>
      <c r="AM4666" s="3"/>
      <c r="AN4666" s="3"/>
      <c r="AO4666" s="3"/>
      <c r="AP4666" s="3"/>
      <c r="AQ4666" s="3"/>
      <c r="AR4666" s="3"/>
      <c r="AS4666" s="3"/>
      <c r="AT4666" s="3"/>
      <c r="AU4666" s="3"/>
      <c r="AV4666" s="3"/>
      <c r="AW4666" s="3"/>
    </row>
    <row r="4667" spans="38:49" ht="11.25" customHeight="1">
      <c r="AL4667" s="3"/>
      <c r="AM4667" s="3"/>
      <c r="AN4667" s="3"/>
      <c r="AO4667" s="3"/>
      <c r="AP4667" s="3"/>
      <c r="AQ4667" s="3"/>
      <c r="AR4667" s="3"/>
      <c r="AS4667" s="3"/>
      <c r="AT4667" s="3"/>
      <c r="AU4667" s="3"/>
      <c r="AV4667" s="3"/>
      <c r="AW4667" s="3"/>
    </row>
    <row r="4668" spans="38:49" ht="11.25" customHeight="1">
      <c r="AL4668" s="3"/>
      <c r="AM4668" s="3"/>
      <c r="AN4668" s="3"/>
      <c r="AO4668" s="3"/>
      <c r="AP4668" s="3"/>
      <c r="AQ4668" s="3"/>
      <c r="AR4668" s="3"/>
      <c r="AS4668" s="3"/>
      <c r="AT4668" s="3"/>
      <c r="AU4668" s="3"/>
      <c r="AV4668" s="3"/>
      <c r="AW4668" s="3"/>
    </row>
    <row r="4669" spans="38:49" ht="11.25" customHeight="1">
      <c r="AL4669" s="3"/>
      <c r="AM4669" s="3"/>
      <c r="AN4669" s="3"/>
      <c r="AO4669" s="3"/>
      <c r="AP4669" s="3"/>
      <c r="AQ4669" s="3"/>
      <c r="AR4669" s="3"/>
      <c r="AS4669" s="3"/>
      <c r="AT4669" s="3"/>
      <c r="AU4669" s="3"/>
      <c r="AV4669" s="3"/>
      <c r="AW4669" s="3"/>
    </row>
    <row r="4670" spans="38:49" ht="11.25" customHeight="1">
      <c r="AL4670" s="3"/>
      <c r="AM4670" s="3"/>
      <c r="AN4670" s="3"/>
      <c r="AO4670" s="3"/>
      <c r="AP4670" s="3"/>
      <c r="AQ4670" s="3"/>
      <c r="AR4670" s="3"/>
      <c r="AS4670" s="3"/>
      <c r="AT4670" s="3"/>
      <c r="AU4670" s="3"/>
      <c r="AV4670" s="3"/>
      <c r="AW4670" s="3"/>
    </row>
    <row r="4671" spans="38:49" ht="11.25" customHeight="1">
      <c r="AL4671" s="3"/>
      <c r="AM4671" s="3"/>
      <c r="AN4671" s="3"/>
      <c r="AO4671" s="3"/>
      <c r="AP4671" s="3"/>
      <c r="AQ4671" s="3"/>
      <c r="AR4671" s="3"/>
      <c r="AS4671" s="3"/>
      <c r="AT4671" s="3"/>
      <c r="AU4671" s="3"/>
      <c r="AV4671" s="3"/>
      <c r="AW4671" s="3"/>
    </row>
    <row r="4672" spans="38:49" ht="11.25" customHeight="1">
      <c r="AL4672" s="3"/>
      <c r="AM4672" s="3"/>
      <c r="AN4672" s="3"/>
      <c r="AO4672" s="3"/>
      <c r="AP4672" s="3"/>
      <c r="AQ4672" s="3"/>
      <c r="AR4672" s="3"/>
      <c r="AS4672" s="3"/>
      <c r="AT4672" s="3"/>
      <c r="AU4672" s="3"/>
      <c r="AV4672" s="3"/>
      <c r="AW4672" s="3"/>
    </row>
    <row r="4673" spans="38:49" ht="11.25" customHeight="1">
      <c r="AL4673" s="3"/>
      <c r="AM4673" s="3"/>
      <c r="AN4673" s="3"/>
      <c r="AO4673" s="3"/>
      <c r="AP4673" s="3"/>
      <c r="AQ4673" s="3"/>
      <c r="AR4673" s="3"/>
      <c r="AS4673" s="3"/>
      <c r="AT4673" s="3"/>
      <c r="AU4673" s="3"/>
      <c r="AV4673" s="3"/>
      <c r="AW4673" s="3"/>
    </row>
    <row r="4674" spans="38:49" ht="11.25" customHeight="1">
      <c r="AL4674" s="3"/>
      <c r="AM4674" s="3"/>
      <c r="AN4674" s="3"/>
      <c r="AO4674" s="3"/>
      <c r="AP4674" s="3"/>
      <c r="AQ4674" s="3"/>
      <c r="AR4674" s="3"/>
      <c r="AS4674" s="3"/>
      <c r="AT4674" s="3"/>
      <c r="AU4674" s="3"/>
      <c r="AV4674" s="3"/>
      <c r="AW4674" s="3"/>
    </row>
    <row r="4675" spans="38:49" ht="11.25" customHeight="1">
      <c r="AL4675" s="3"/>
      <c r="AM4675" s="3"/>
      <c r="AN4675" s="3"/>
      <c r="AO4675" s="3"/>
      <c r="AP4675" s="3"/>
      <c r="AQ4675" s="3"/>
      <c r="AR4675" s="3"/>
      <c r="AS4675" s="3"/>
      <c r="AT4675" s="3"/>
      <c r="AU4675" s="3"/>
      <c r="AV4675" s="3"/>
      <c r="AW4675" s="3"/>
    </row>
    <row r="4676" spans="38:49" ht="11.25" customHeight="1">
      <c r="AL4676" s="3"/>
      <c r="AM4676" s="3"/>
      <c r="AN4676" s="3"/>
      <c r="AO4676" s="3"/>
      <c r="AP4676" s="3"/>
      <c r="AQ4676" s="3"/>
      <c r="AR4676" s="3"/>
      <c r="AS4676" s="3"/>
      <c r="AT4676" s="3"/>
      <c r="AU4676" s="3"/>
      <c r="AV4676" s="3"/>
      <c r="AW4676" s="3"/>
    </row>
    <row r="4677" spans="38:49" ht="11.25" customHeight="1">
      <c r="AL4677" s="3"/>
      <c r="AM4677" s="3"/>
      <c r="AN4677" s="3"/>
      <c r="AO4677" s="3"/>
      <c r="AP4677" s="3"/>
      <c r="AQ4677" s="3"/>
      <c r="AR4677" s="3"/>
      <c r="AS4677" s="3"/>
      <c r="AT4677" s="3"/>
      <c r="AU4677" s="3"/>
      <c r="AV4677" s="3"/>
      <c r="AW4677" s="3"/>
    </row>
    <row r="4678" spans="38:49" ht="11.25" customHeight="1">
      <c r="AL4678" s="3"/>
      <c r="AM4678" s="3"/>
      <c r="AN4678" s="3"/>
      <c r="AO4678" s="3"/>
      <c r="AP4678" s="3"/>
      <c r="AQ4678" s="3"/>
      <c r="AR4678" s="3"/>
      <c r="AS4678" s="3"/>
      <c r="AT4678" s="3"/>
      <c r="AU4678" s="3"/>
      <c r="AV4678" s="3"/>
      <c r="AW4678" s="3"/>
    </row>
    <row r="4679" spans="38:49" ht="11.25" customHeight="1">
      <c r="AL4679" s="3"/>
      <c r="AM4679" s="3"/>
      <c r="AN4679" s="3"/>
      <c r="AO4679" s="3"/>
      <c r="AP4679" s="3"/>
      <c r="AQ4679" s="3"/>
      <c r="AR4679" s="3"/>
      <c r="AS4679" s="3"/>
      <c r="AT4679" s="3"/>
      <c r="AU4679" s="3"/>
      <c r="AV4679" s="3"/>
      <c r="AW4679" s="3"/>
    </row>
    <row r="4680" spans="38:49" ht="11.25" customHeight="1">
      <c r="AL4680" s="3"/>
      <c r="AM4680" s="3"/>
      <c r="AN4680" s="3"/>
      <c r="AO4680" s="3"/>
      <c r="AP4680" s="3"/>
      <c r="AQ4680" s="3"/>
      <c r="AR4680" s="3"/>
      <c r="AS4680" s="3"/>
      <c r="AT4680" s="3"/>
      <c r="AU4680" s="3"/>
      <c r="AV4680" s="3"/>
      <c r="AW4680" s="3"/>
    </row>
    <row r="4681" spans="38:49" ht="11.25" customHeight="1">
      <c r="AL4681" s="3"/>
      <c r="AM4681" s="3"/>
      <c r="AN4681" s="3"/>
      <c r="AO4681" s="3"/>
      <c r="AP4681" s="3"/>
      <c r="AQ4681" s="3"/>
      <c r="AR4681" s="3"/>
      <c r="AS4681" s="3"/>
      <c r="AT4681" s="3"/>
      <c r="AU4681" s="3"/>
      <c r="AV4681" s="3"/>
      <c r="AW4681" s="3"/>
    </row>
    <row r="4682" spans="38:49" ht="11.25" customHeight="1">
      <c r="AL4682" s="3"/>
      <c r="AM4682" s="3"/>
      <c r="AN4682" s="3"/>
      <c r="AO4682" s="3"/>
      <c r="AP4682" s="3"/>
      <c r="AQ4682" s="3"/>
      <c r="AR4682" s="3"/>
      <c r="AS4682" s="3"/>
      <c r="AT4682" s="3"/>
      <c r="AU4682" s="3"/>
      <c r="AV4682" s="3"/>
      <c r="AW4682" s="3"/>
    </row>
    <row r="4683" spans="38:49" ht="11.25" customHeight="1">
      <c r="AL4683" s="3"/>
      <c r="AM4683" s="3"/>
      <c r="AN4683" s="3"/>
      <c r="AO4683" s="3"/>
      <c r="AP4683" s="3"/>
      <c r="AQ4683" s="3"/>
      <c r="AR4683" s="3"/>
      <c r="AS4683" s="3"/>
      <c r="AT4683" s="3"/>
      <c r="AU4683" s="3"/>
      <c r="AV4683" s="3"/>
      <c r="AW4683" s="3"/>
    </row>
    <row r="4684" spans="38:49" ht="11.25" customHeight="1">
      <c r="AL4684" s="3"/>
      <c r="AM4684" s="3"/>
      <c r="AN4684" s="3"/>
      <c r="AO4684" s="3"/>
      <c r="AP4684" s="3"/>
      <c r="AQ4684" s="3"/>
      <c r="AR4684" s="3"/>
      <c r="AS4684" s="3"/>
      <c r="AT4684" s="3"/>
      <c r="AU4684" s="3"/>
      <c r="AV4684" s="3"/>
      <c r="AW4684" s="3"/>
    </row>
    <row r="4685" spans="38:49" ht="11.25" customHeight="1">
      <c r="AL4685" s="3"/>
      <c r="AM4685" s="3"/>
      <c r="AN4685" s="3"/>
      <c r="AO4685" s="3"/>
      <c r="AP4685" s="3"/>
      <c r="AQ4685" s="3"/>
      <c r="AR4685" s="3"/>
      <c r="AS4685" s="3"/>
      <c r="AT4685" s="3"/>
      <c r="AU4685" s="3"/>
      <c r="AV4685" s="3"/>
      <c r="AW4685" s="3"/>
    </row>
    <row r="4686" spans="38:49" ht="11.25" customHeight="1">
      <c r="AL4686" s="3"/>
      <c r="AM4686" s="3"/>
      <c r="AN4686" s="3"/>
      <c r="AO4686" s="3"/>
      <c r="AP4686" s="3"/>
      <c r="AQ4686" s="3"/>
      <c r="AR4686" s="3"/>
      <c r="AS4686" s="3"/>
      <c r="AT4686" s="3"/>
      <c r="AU4686" s="3"/>
      <c r="AV4686" s="3"/>
      <c r="AW4686" s="3"/>
    </row>
    <row r="4687" spans="38:49" ht="11.25" customHeight="1">
      <c r="AL4687" s="3"/>
      <c r="AM4687" s="3"/>
      <c r="AN4687" s="3"/>
      <c r="AO4687" s="3"/>
      <c r="AP4687" s="3"/>
      <c r="AQ4687" s="3"/>
      <c r="AR4687" s="3"/>
      <c r="AS4687" s="3"/>
      <c r="AT4687" s="3"/>
      <c r="AU4687" s="3"/>
      <c r="AV4687" s="3"/>
      <c r="AW4687" s="3"/>
    </row>
    <row r="4688" spans="38:49" ht="11.25" customHeight="1">
      <c r="AL4688" s="3"/>
      <c r="AM4688" s="3"/>
      <c r="AN4688" s="3"/>
      <c r="AO4688" s="3"/>
      <c r="AP4688" s="3"/>
      <c r="AQ4688" s="3"/>
      <c r="AR4688" s="3"/>
      <c r="AS4688" s="3"/>
      <c r="AT4688" s="3"/>
      <c r="AU4688" s="3"/>
      <c r="AV4688" s="3"/>
      <c r="AW4688" s="3"/>
    </row>
    <row r="4689" spans="38:49" ht="11.25" customHeight="1">
      <c r="AL4689" s="3"/>
      <c r="AM4689" s="3"/>
      <c r="AN4689" s="3"/>
      <c r="AO4689" s="3"/>
      <c r="AP4689" s="3"/>
      <c r="AQ4689" s="3"/>
      <c r="AR4689" s="3"/>
      <c r="AS4689" s="3"/>
      <c r="AT4689" s="3"/>
      <c r="AU4689" s="3"/>
      <c r="AV4689" s="3"/>
      <c r="AW4689" s="3"/>
    </row>
    <row r="4690" spans="38:49" ht="11.25" customHeight="1">
      <c r="AL4690" s="3"/>
      <c r="AM4690" s="3"/>
      <c r="AN4690" s="3"/>
      <c r="AO4690" s="3"/>
      <c r="AP4690" s="3"/>
      <c r="AQ4690" s="3"/>
      <c r="AR4690" s="3"/>
      <c r="AS4690" s="3"/>
      <c r="AT4690" s="3"/>
      <c r="AU4690" s="3"/>
      <c r="AV4690" s="3"/>
      <c r="AW4690" s="3"/>
    </row>
    <row r="4691" spans="38:49" ht="11.25" customHeight="1">
      <c r="AL4691" s="3"/>
      <c r="AM4691" s="3"/>
      <c r="AN4691" s="3"/>
      <c r="AO4691" s="3"/>
      <c r="AP4691" s="3"/>
      <c r="AQ4691" s="3"/>
      <c r="AR4691" s="3"/>
      <c r="AS4691" s="3"/>
      <c r="AT4691" s="3"/>
      <c r="AU4691" s="3"/>
      <c r="AV4691" s="3"/>
      <c r="AW4691" s="3"/>
    </row>
    <row r="4692" spans="38:49" ht="11.25" customHeight="1">
      <c r="AL4692" s="3"/>
      <c r="AM4692" s="3"/>
      <c r="AN4692" s="3"/>
      <c r="AO4692" s="3"/>
      <c r="AP4692" s="3"/>
      <c r="AQ4692" s="3"/>
      <c r="AR4692" s="3"/>
      <c r="AS4692" s="3"/>
      <c r="AT4692" s="3"/>
      <c r="AU4692" s="3"/>
      <c r="AV4692" s="3"/>
      <c r="AW4692" s="3"/>
    </row>
    <row r="4693" spans="38:49" ht="11.25" customHeight="1">
      <c r="AL4693" s="3"/>
      <c r="AM4693" s="3"/>
      <c r="AN4693" s="3"/>
      <c r="AO4693" s="3"/>
      <c r="AP4693" s="3"/>
      <c r="AQ4693" s="3"/>
      <c r="AR4693" s="3"/>
      <c r="AS4693" s="3"/>
      <c r="AT4693" s="3"/>
      <c r="AU4693" s="3"/>
      <c r="AV4693" s="3"/>
      <c r="AW4693" s="3"/>
    </row>
    <row r="4694" spans="38:49" ht="11.25" customHeight="1">
      <c r="AL4694" s="3"/>
      <c r="AM4694" s="3"/>
      <c r="AN4694" s="3"/>
      <c r="AO4694" s="3"/>
      <c r="AP4694" s="3"/>
      <c r="AQ4694" s="3"/>
      <c r="AR4694" s="3"/>
      <c r="AS4694" s="3"/>
      <c r="AT4694" s="3"/>
      <c r="AU4694" s="3"/>
      <c r="AV4694" s="3"/>
      <c r="AW4694" s="3"/>
    </row>
    <row r="4695" spans="38:49" ht="11.25" customHeight="1">
      <c r="AL4695" s="3"/>
      <c r="AM4695" s="3"/>
      <c r="AN4695" s="3"/>
      <c r="AO4695" s="3"/>
      <c r="AP4695" s="3"/>
      <c r="AQ4695" s="3"/>
      <c r="AR4695" s="3"/>
      <c r="AS4695" s="3"/>
      <c r="AT4695" s="3"/>
      <c r="AU4695" s="3"/>
      <c r="AV4695" s="3"/>
      <c r="AW4695" s="3"/>
    </row>
    <row r="4696" spans="38:49" ht="11.25" customHeight="1">
      <c r="AL4696" s="3"/>
      <c r="AM4696" s="3"/>
      <c r="AN4696" s="3"/>
      <c r="AO4696" s="3"/>
      <c r="AP4696" s="3"/>
      <c r="AQ4696" s="3"/>
      <c r="AR4696" s="3"/>
      <c r="AS4696" s="3"/>
      <c r="AT4696" s="3"/>
      <c r="AU4696" s="3"/>
      <c r="AV4696" s="3"/>
      <c r="AW4696" s="3"/>
    </row>
    <row r="4697" spans="38:49" ht="11.25" customHeight="1">
      <c r="AL4697" s="3"/>
      <c r="AM4697" s="3"/>
      <c r="AN4697" s="3"/>
      <c r="AO4697" s="3"/>
      <c r="AP4697" s="3"/>
      <c r="AQ4697" s="3"/>
      <c r="AR4697" s="3"/>
      <c r="AS4697" s="3"/>
      <c r="AT4697" s="3"/>
      <c r="AU4697" s="3"/>
      <c r="AV4697" s="3"/>
      <c r="AW4697" s="3"/>
    </row>
    <row r="4698" spans="38:49" ht="11.25" customHeight="1">
      <c r="AL4698" s="3"/>
      <c r="AM4698" s="3"/>
      <c r="AN4698" s="3"/>
      <c r="AO4698" s="3"/>
      <c r="AP4698" s="3"/>
      <c r="AQ4698" s="3"/>
      <c r="AR4698" s="3"/>
      <c r="AS4698" s="3"/>
      <c r="AT4698" s="3"/>
      <c r="AU4698" s="3"/>
      <c r="AV4698" s="3"/>
      <c r="AW4698" s="3"/>
    </row>
    <row r="4699" spans="38:49" ht="11.25" customHeight="1">
      <c r="AL4699" s="3"/>
      <c r="AM4699" s="3"/>
      <c r="AN4699" s="3"/>
      <c r="AO4699" s="3"/>
      <c r="AP4699" s="3"/>
      <c r="AQ4699" s="3"/>
      <c r="AR4699" s="3"/>
      <c r="AS4699" s="3"/>
      <c r="AT4699" s="3"/>
      <c r="AU4699" s="3"/>
      <c r="AV4699" s="3"/>
      <c r="AW4699" s="3"/>
    </row>
    <row r="4700" spans="38:49" ht="11.25" customHeight="1">
      <c r="AL4700" s="3"/>
      <c r="AM4700" s="3"/>
      <c r="AN4700" s="3"/>
      <c r="AO4700" s="3"/>
      <c r="AP4700" s="3"/>
      <c r="AQ4700" s="3"/>
      <c r="AR4700" s="3"/>
      <c r="AS4700" s="3"/>
      <c r="AT4700" s="3"/>
      <c r="AU4700" s="3"/>
      <c r="AV4700" s="3"/>
      <c r="AW4700" s="3"/>
    </row>
    <row r="4701" spans="38:49" ht="11.25" customHeight="1">
      <c r="AL4701" s="3"/>
      <c r="AM4701" s="3"/>
      <c r="AN4701" s="3"/>
      <c r="AO4701" s="3"/>
      <c r="AP4701" s="3"/>
      <c r="AQ4701" s="3"/>
      <c r="AR4701" s="3"/>
      <c r="AS4701" s="3"/>
      <c r="AT4701" s="3"/>
      <c r="AU4701" s="3"/>
      <c r="AV4701" s="3"/>
      <c r="AW4701" s="3"/>
    </row>
    <row r="4702" spans="38:49" ht="11.25" customHeight="1">
      <c r="AL4702" s="3"/>
      <c r="AM4702" s="3"/>
      <c r="AN4702" s="3"/>
      <c r="AO4702" s="3"/>
      <c r="AP4702" s="3"/>
      <c r="AQ4702" s="3"/>
      <c r="AR4702" s="3"/>
      <c r="AS4702" s="3"/>
      <c r="AT4702" s="3"/>
      <c r="AU4702" s="3"/>
      <c r="AV4702" s="3"/>
      <c r="AW4702" s="3"/>
    </row>
    <row r="4703" spans="38:49" ht="11.25" customHeight="1">
      <c r="AL4703" s="3"/>
      <c r="AM4703" s="3"/>
      <c r="AN4703" s="3"/>
      <c r="AO4703" s="3"/>
      <c r="AP4703" s="3"/>
      <c r="AQ4703" s="3"/>
      <c r="AR4703" s="3"/>
      <c r="AS4703" s="3"/>
      <c r="AT4703" s="3"/>
      <c r="AU4703" s="3"/>
      <c r="AV4703" s="3"/>
      <c r="AW4703" s="3"/>
    </row>
    <row r="4704" spans="38:49" ht="11.25" customHeight="1">
      <c r="AL4704" s="3"/>
      <c r="AM4704" s="3"/>
      <c r="AN4704" s="3"/>
      <c r="AO4704" s="3"/>
      <c r="AP4704" s="3"/>
      <c r="AQ4704" s="3"/>
      <c r="AR4704" s="3"/>
      <c r="AS4704" s="3"/>
      <c r="AT4704" s="3"/>
      <c r="AU4704" s="3"/>
      <c r="AV4704" s="3"/>
      <c r="AW4704" s="3"/>
    </row>
    <row r="4705" spans="38:49" ht="11.25" customHeight="1">
      <c r="AL4705" s="3"/>
      <c r="AM4705" s="3"/>
      <c r="AN4705" s="3"/>
      <c r="AO4705" s="3"/>
      <c r="AP4705" s="3"/>
      <c r="AQ4705" s="3"/>
      <c r="AR4705" s="3"/>
      <c r="AS4705" s="3"/>
      <c r="AT4705" s="3"/>
      <c r="AU4705" s="3"/>
      <c r="AV4705" s="3"/>
      <c r="AW4705" s="3"/>
    </row>
    <row r="4706" spans="38:49" ht="11.25" customHeight="1">
      <c r="AL4706" s="3"/>
      <c r="AM4706" s="3"/>
      <c r="AN4706" s="3"/>
      <c r="AO4706" s="3"/>
      <c r="AP4706" s="3"/>
      <c r="AQ4706" s="3"/>
      <c r="AR4706" s="3"/>
      <c r="AS4706" s="3"/>
      <c r="AT4706" s="3"/>
      <c r="AU4706" s="3"/>
      <c r="AV4706" s="3"/>
      <c r="AW4706" s="3"/>
    </row>
    <row r="4707" spans="38:49" ht="11.25" customHeight="1">
      <c r="AL4707" s="3"/>
      <c r="AM4707" s="3"/>
      <c r="AN4707" s="3"/>
      <c r="AO4707" s="3"/>
      <c r="AP4707" s="3"/>
      <c r="AQ4707" s="3"/>
      <c r="AR4707" s="3"/>
      <c r="AS4707" s="3"/>
      <c r="AT4707" s="3"/>
      <c r="AU4707" s="3"/>
      <c r="AV4707" s="3"/>
      <c r="AW4707" s="3"/>
    </row>
    <row r="4708" spans="38:49" ht="11.25" customHeight="1">
      <c r="AL4708" s="3"/>
      <c r="AM4708" s="3"/>
      <c r="AN4708" s="3"/>
      <c r="AO4708" s="3"/>
      <c r="AP4708" s="3"/>
      <c r="AQ4708" s="3"/>
      <c r="AR4708" s="3"/>
      <c r="AS4708" s="3"/>
      <c r="AT4708" s="3"/>
      <c r="AU4708" s="3"/>
      <c r="AV4708" s="3"/>
      <c r="AW4708" s="3"/>
    </row>
    <row r="4709" spans="38:49" ht="11.25" customHeight="1">
      <c r="AL4709" s="3"/>
      <c r="AM4709" s="3"/>
      <c r="AN4709" s="3"/>
      <c r="AO4709" s="3"/>
      <c r="AP4709" s="3"/>
      <c r="AQ4709" s="3"/>
      <c r="AR4709" s="3"/>
      <c r="AS4709" s="3"/>
      <c r="AT4709" s="3"/>
      <c r="AU4709" s="3"/>
      <c r="AV4709" s="3"/>
      <c r="AW4709" s="3"/>
    </row>
    <row r="4710" spans="38:49" ht="11.25" customHeight="1">
      <c r="AL4710" s="3"/>
      <c r="AM4710" s="3"/>
      <c r="AN4710" s="3"/>
      <c r="AO4710" s="3"/>
      <c r="AP4710" s="3"/>
      <c r="AQ4710" s="3"/>
      <c r="AR4710" s="3"/>
      <c r="AS4710" s="3"/>
      <c r="AT4710" s="3"/>
      <c r="AU4710" s="3"/>
      <c r="AV4710" s="3"/>
      <c r="AW4710" s="3"/>
    </row>
    <row r="4711" spans="38:49" ht="11.25" customHeight="1">
      <c r="AL4711" s="3"/>
      <c r="AM4711" s="3"/>
      <c r="AN4711" s="3"/>
      <c r="AO4711" s="3"/>
      <c r="AP4711" s="3"/>
      <c r="AQ4711" s="3"/>
      <c r="AR4711" s="3"/>
      <c r="AS4711" s="3"/>
      <c r="AT4711" s="3"/>
      <c r="AU4711" s="3"/>
      <c r="AV4711" s="3"/>
      <c r="AW4711" s="3"/>
    </row>
    <row r="4712" spans="38:49" ht="11.25" customHeight="1">
      <c r="AL4712" s="3"/>
      <c r="AM4712" s="3"/>
      <c r="AN4712" s="3"/>
      <c r="AO4712" s="3"/>
      <c r="AP4712" s="3"/>
      <c r="AQ4712" s="3"/>
      <c r="AR4712" s="3"/>
      <c r="AS4712" s="3"/>
      <c r="AT4712" s="3"/>
      <c r="AU4712" s="3"/>
      <c r="AV4712" s="3"/>
      <c r="AW4712" s="3"/>
    </row>
    <row r="4713" spans="38:49" ht="11.25" customHeight="1">
      <c r="AL4713" s="3"/>
      <c r="AM4713" s="3"/>
      <c r="AN4713" s="3"/>
      <c r="AO4713" s="3"/>
      <c r="AP4713" s="3"/>
      <c r="AQ4713" s="3"/>
      <c r="AR4713" s="3"/>
      <c r="AS4713" s="3"/>
      <c r="AT4713" s="3"/>
      <c r="AU4713" s="3"/>
      <c r="AV4713" s="3"/>
      <c r="AW4713" s="3"/>
    </row>
    <row r="4714" spans="38:49" ht="11.25" customHeight="1">
      <c r="AL4714" s="3"/>
      <c r="AM4714" s="3"/>
      <c r="AN4714" s="3"/>
      <c r="AO4714" s="3"/>
      <c r="AP4714" s="3"/>
      <c r="AQ4714" s="3"/>
      <c r="AR4714" s="3"/>
      <c r="AS4714" s="3"/>
      <c r="AT4714" s="3"/>
      <c r="AU4714" s="3"/>
      <c r="AV4714" s="3"/>
      <c r="AW4714" s="3"/>
    </row>
    <row r="4715" spans="38:49" ht="11.25" customHeight="1">
      <c r="AL4715" s="3"/>
      <c r="AM4715" s="3"/>
      <c r="AN4715" s="3"/>
      <c r="AO4715" s="3"/>
      <c r="AP4715" s="3"/>
      <c r="AQ4715" s="3"/>
      <c r="AR4715" s="3"/>
      <c r="AS4715" s="3"/>
      <c r="AT4715" s="3"/>
      <c r="AU4715" s="3"/>
      <c r="AV4715" s="3"/>
      <c r="AW4715" s="3"/>
    </row>
    <row r="4716" spans="38:49" ht="11.25" customHeight="1">
      <c r="AL4716" s="3"/>
      <c r="AM4716" s="3"/>
      <c r="AN4716" s="3"/>
      <c r="AO4716" s="3"/>
      <c r="AP4716" s="3"/>
      <c r="AQ4716" s="3"/>
      <c r="AR4716" s="3"/>
      <c r="AS4716" s="3"/>
      <c r="AT4716" s="3"/>
      <c r="AU4716" s="3"/>
      <c r="AV4716" s="3"/>
      <c r="AW4716" s="3"/>
    </row>
    <row r="4717" spans="38:49" ht="11.25" customHeight="1">
      <c r="AL4717" s="3"/>
      <c r="AM4717" s="3"/>
      <c r="AN4717" s="3"/>
      <c r="AO4717" s="3"/>
      <c r="AP4717" s="3"/>
      <c r="AQ4717" s="3"/>
      <c r="AR4717" s="3"/>
      <c r="AS4717" s="3"/>
      <c r="AT4717" s="3"/>
      <c r="AU4717" s="3"/>
      <c r="AV4717" s="3"/>
      <c r="AW4717" s="3"/>
    </row>
    <row r="4718" spans="38:49" ht="11.25" customHeight="1">
      <c r="AL4718" s="3"/>
      <c r="AM4718" s="3"/>
      <c r="AN4718" s="3"/>
      <c r="AO4718" s="3"/>
      <c r="AP4718" s="3"/>
      <c r="AQ4718" s="3"/>
      <c r="AR4718" s="3"/>
      <c r="AS4718" s="3"/>
      <c r="AT4718" s="3"/>
      <c r="AU4718" s="3"/>
      <c r="AV4718" s="3"/>
      <c r="AW4718" s="3"/>
    </row>
    <row r="4719" spans="38:49" ht="11.25" customHeight="1">
      <c r="AL4719" s="3"/>
      <c r="AM4719" s="3"/>
      <c r="AN4719" s="3"/>
      <c r="AO4719" s="3"/>
      <c r="AP4719" s="3"/>
      <c r="AQ4719" s="3"/>
      <c r="AR4719" s="3"/>
      <c r="AS4719" s="3"/>
      <c r="AT4719" s="3"/>
      <c r="AU4719" s="3"/>
      <c r="AV4719" s="3"/>
      <c r="AW4719" s="3"/>
    </row>
    <row r="4720" spans="38:49" ht="11.25" customHeight="1">
      <c r="AL4720" s="3"/>
      <c r="AM4720" s="3"/>
      <c r="AN4720" s="3"/>
      <c r="AO4720" s="3"/>
      <c r="AP4720" s="3"/>
      <c r="AQ4720" s="3"/>
      <c r="AR4720" s="3"/>
      <c r="AS4720" s="3"/>
      <c r="AT4720" s="3"/>
      <c r="AU4720" s="3"/>
      <c r="AV4720" s="3"/>
      <c r="AW4720" s="3"/>
    </row>
    <row r="4721" spans="38:49" ht="11.25" customHeight="1">
      <c r="AL4721" s="3"/>
      <c r="AM4721" s="3"/>
      <c r="AN4721" s="3"/>
      <c r="AO4721" s="3"/>
      <c r="AP4721" s="3"/>
      <c r="AQ4721" s="3"/>
      <c r="AR4721" s="3"/>
      <c r="AS4721" s="3"/>
      <c r="AT4721" s="3"/>
      <c r="AU4721" s="3"/>
      <c r="AV4721" s="3"/>
      <c r="AW4721" s="3"/>
    </row>
    <row r="4722" spans="38:49" ht="11.25" customHeight="1">
      <c r="AL4722" s="3"/>
      <c r="AM4722" s="3"/>
      <c r="AN4722" s="3"/>
      <c r="AO4722" s="3"/>
      <c r="AP4722" s="3"/>
      <c r="AQ4722" s="3"/>
      <c r="AR4722" s="3"/>
      <c r="AS4722" s="3"/>
      <c r="AT4722" s="3"/>
      <c r="AU4722" s="3"/>
      <c r="AV4722" s="3"/>
      <c r="AW4722" s="3"/>
    </row>
    <row r="4723" spans="38:49" ht="11.25" customHeight="1">
      <c r="AL4723" s="3"/>
      <c r="AM4723" s="3"/>
      <c r="AN4723" s="3"/>
      <c r="AO4723" s="3"/>
      <c r="AP4723" s="3"/>
      <c r="AQ4723" s="3"/>
      <c r="AR4723" s="3"/>
      <c r="AS4723" s="3"/>
      <c r="AT4723" s="3"/>
      <c r="AU4723" s="3"/>
      <c r="AV4723" s="3"/>
      <c r="AW4723" s="3"/>
    </row>
    <row r="4724" spans="38:49" ht="11.25" customHeight="1">
      <c r="AL4724" s="3"/>
      <c r="AM4724" s="3"/>
      <c r="AN4724" s="3"/>
      <c r="AO4724" s="3"/>
      <c r="AP4724" s="3"/>
      <c r="AQ4724" s="3"/>
      <c r="AR4724" s="3"/>
      <c r="AS4724" s="3"/>
      <c r="AT4724" s="3"/>
      <c r="AU4724" s="3"/>
      <c r="AV4724" s="3"/>
      <c r="AW4724" s="3"/>
    </row>
    <row r="4725" spans="38:49" ht="11.25" customHeight="1">
      <c r="AL4725" s="3"/>
      <c r="AM4725" s="3"/>
      <c r="AN4725" s="3"/>
      <c r="AO4725" s="3"/>
      <c r="AP4725" s="3"/>
      <c r="AQ4725" s="3"/>
      <c r="AR4725" s="3"/>
      <c r="AS4725" s="3"/>
      <c r="AT4725" s="3"/>
      <c r="AU4725" s="3"/>
      <c r="AV4725" s="3"/>
      <c r="AW4725" s="3"/>
    </row>
    <row r="4726" spans="38:49" ht="11.25" customHeight="1">
      <c r="AL4726" s="3"/>
      <c r="AM4726" s="3"/>
      <c r="AN4726" s="3"/>
      <c r="AO4726" s="3"/>
      <c r="AP4726" s="3"/>
      <c r="AQ4726" s="3"/>
      <c r="AR4726" s="3"/>
      <c r="AS4726" s="3"/>
      <c r="AT4726" s="3"/>
      <c r="AU4726" s="3"/>
      <c r="AV4726" s="3"/>
      <c r="AW4726" s="3"/>
    </row>
    <row r="4727" spans="38:49" ht="11.25" customHeight="1">
      <c r="AL4727" s="3"/>
      <c r="AM4727" s="3"/>
      <c r="AN4727" s="3"/>
      <c r="AO4727" s="3"/>
      <c r="AP4727" s="3"/>
      <c r="AQ4727" s="3"/>
      <c r="AR4727" s="3"/>
      <c r="AS4727" s="3"/>
      <c r="AT4727" s="3"/>
      <c r="AU4727" s="3"/>
      <c r="AV4727" s="3"/>
      <c r="AW4727" s="3"/>
    </row>
    <row r="4728" spans="38:49" ht="11.25" customHeight="1">
      <c r="AL4728" s="3"/>
      <c r="AM4728" s="3"/>
      <c r="AN4728" s="3"/>
      <c r="AO4728" s="3"/>
      <c r="AP4728" s="3"/>
      <c r="AQ4728" s="3"/>
      <c r="AR4728" s="3"/>
      <c r="AS4728" s="3"/>
      <c r="AT4728" s="3"/>
      <c r="AU4728" s="3"/>
      <c r="AV4728" s="3"/>
      <c r="AW4728" s="3"/>
    </row>
    <row r="4729" spans="38:49" ht="11.25" customHeight="1">
      <c r="AL4729" s="3"/>
      <c r="AM4729" s="3"/>
      <c r="AN4729" s="3"/>
      <c r="AO4729" s="3"/>
      <c r="AP4729" s="3"/>
      <c r="AQ4729" s="3"/>
      <c r="AR4729" s="3"/>
      <c r="AS4729" s="3"/>
      <c r="AT4729" s="3"/>
      <c r="AU4729" s="3"/>
      <c r="AV4729" s="3"/>
      <c r="AW4729" s="3"/>
    </row>
    <row r="4730" spans="38:49" ht="11.25" customHeight="1">
      <c r="AL4730" s="3"/>
      <c r="AM4730" s="3"/>
      <c r="AN4730" s="3"/>
      <c r="AO4730" s="3"/>
      <c r="AP4730" s="3"/>
      <c r="AQ4730" s="3"/>
      <c r="AR4730" s="3"/>
      <c r="AS4730" s="3"/>
      <c r="AT4730" s="3"/>
      <c r="AU4730" s="3"/>
      <c r="AV4730" s="3"/>
      <c r="AW4730" s="3"/>
    </row>
    <row r="4731" spans="38:49" ht="11.25" customHeight="1">
      <c r="AL4731" s="3"/>
      <c r="AM4731" s="3"/>
      <c r="AN4731" s="3"/>
      <c r="AO4731" s="3"/>
      <c r="AP4731" s="3"/>
      <c r="AQ4731" s="3"/>
      <c r="AR4731" s="3"/>
      <c r="AS4731" s="3"/>
      <c r="AT4731" s="3"/>
      <c r="AU4731" s="3"/>
      <c r="AV4731" s="3"/>
      <c r="AW4731" s="3"/>
    </row>
    <row r="4732" spans="38:49" ht="11.25" customHeight="1">
      <c r="AL4732" s="3"/>
      <c r="AM4732" s="3"/>
      <c r="AN4732" s="3"/>
      <c r="AO4732" s="3"/>
      <c r="AP4732" s="3"/>
      <c r="AQ4732" s="3"/>
      <c r="AR4732" s="3"/>
      <c r="AS4732" s="3"/>
      <c r="AT4732" s="3"/>
      <c r="AU4732" s="3"/>
      <c r="AV4732" s="3"/>
      <c r="AW4732" s="3"/>
    </row>
    <row r="4733" spans="38:49" ht="11.25" customHeight="1">
      <c r="AL4733" s="3"/>
      <c r="AM4733" s="3"/>
      <c r="AN4733" s="3"/>
      <c r="AO4733" s="3"/>
      <c r="AP4733" s="3"/>
      <c r="AQ4733" s="3"/>
      <c r="AR4733" s="3"/>
      <c r="AS4733" s="3"/>
      <c r="AT4733" s="3"/>
      <c r="AU4733" s="3"/>
      <c r="AV4733" s="3"/>
      <c r="AW4733" s="3"/>
    </row>
    <row r="4734" spans="38:49" ht="11.25" customHeight="1">
      <c r="AL4734" s="3"/>
      <c r="AM4734" s="3"/>
      <c r="AN4734" s="3"/>
      <c r="AO4734" s="3"/>
      <c r="AP4734" s="3"/>
      <c r="AQ4734" s="3"/>
      <c r="AR4734" s="3"/>
      <c r="AS4734" s="3"/>
      <c r="AT4734" s="3"/>
      <c r="AU4734" s="3"/>
      <c r="AV4734" s="3"/>
      <c r="AW4734" s="3"/>
    </row>
    <row r="4735" spans="38:49" ht="11.25" customHeight="1">
      <c r="AL4735" s="3"/>
      <c r="AM4735" s="3"/>
      <c r="AN4735" s="3"/>
      <c r="AO4735" s="3"/>
      <c r="AP4735" s="3"/>
      <c r="AQ4735" s="3"/>
      <c r="AR4735" s="3"/>
      <c r="AS4735" s="3"/>
      <c r="AT4735" s="3"/>
      <c r="AU4735" s="3"/>
      <c r="AV4735" s="3"/>
      <c r="AW4735" s="3"/>
    </row>
    <row r="4736" spans="38:49" ht="11.25" customHeight="1">
      <c r="AL4736" s="3"/>
      <c r="AM4736" s="3"/>
      <c r="AN4736" s="3"/>
      <c r="AO4736" s="3"/>
      <c r="AP4736" s="3"/>
      <c r="AQ4736" s="3"/>
      <c r="AR4736" s="3"/>
      <c r="AS4736" s="3"/>
      <c r="AT4736" s="3"/>
      <c r="AU4736" s="3"/>
      <c r="AV4736" s="3"/>
      <c r="AW4736" s="3"/>
    </row>
    <row r="4737" spans="38:49" ht="11.25" customHeight="1">
      <c r="AL4737" s="3"/>
      <c r="AM4737" s="3"/>
      <c r="AN4737" s="3"/>
      <c r="AO4737" s="3"/>
      <c r="AP4737" s="3"/>
      <c r="AQ4737" s="3"/>
      <c r="AR4737" s="3"/>
      <c r="AS4737" s="3"/>
      <c r="AT4737" s="3"/>
      <c r="AU4737" s="3"/>
      <c r="AV4737" s="3"/>
      <c r="AW4737" s="3"/>
    </row>
    <row r="4738" spans="38:49" ht="11.25" customHeight="1">
      <c r="AL4738" s="3"/>
      <c r="AM4738" s="3"/>
      <c r="AN4738" s="3"/>
      <c r="AO4738" s="3"/>
      <c r="AP4738" s="3"/>
      <c r="AQ4738" s="3"/>
      <c r="AR4738" s="3"/>
      <c r="AS4738" s="3"/>
      <c r="AT4738" s="3"/>
      <c r="AU4738" s="3"/>
      <c r="AV4738" s="3"/>
      <c r="AW4738" s="3"/>
    </row>
    <row r="4739" spans="38:49" ht="11.25" customHeight="1">
      <c r="AL4739" s="3"/>
      <c r="AM4739" s="3"/>
      <c r="AN4739" s="3"/>
      <c r="AO4739" s="3"/>
      <c r="AP4739" s="3"/>
      <c r="AQ4739" s="3"/>
      <c r="AR4739" s="3"/>
      <c r="AS4739" s="3"/>
      <c r="AT4739" s="3"/>
      <c r="AU4739" s="3"/>
      <c r="AV4739" s="3"/>
      <c r="AW4739" s="3"/>
    </row>
    <row r="4740" spans="38:49" ht="11.25" customHeight="1">
      <c r="AL4740" s="3"/>
      <c r="AM4740" s="3"/>
      <c r="AN4740" s="3"/>
      <c r="AO4740" s="3"/>
      <c r="AP4740" s="3"/>
      <c r="AQ4740" s="3"/>
      <c r="AR4740" s="3"/>
      <c r="AS4740" s="3"/>
      <c r="AT4740" s="3"/>
      <c r="AU4740" s="3"/>
      <c r="AV4740" s="3"/>
      <c r="AW4740" s="3"/>
    </row>
    <row r="4741" spans="38:49" ht="11.25" customHeight="1">
      <c r="AL4741" s="3"/>
      <c r="AM4741" s="3"/>
      <c r="AN4741" s="3"/>
      <c r="AO4741" s="3"/>
      <c r="AP4741" s="3"/>
      <c r="AQ4741" s="3"/>
      <c r="AR4741" s="3"/>
      <c r="AS4741" s="3"/>
      <c r="AT4741" s="3"/>
      <c r="AU4741" s="3"/>
      <c r="AV4741" s="3"/>
      <c r="AW4741" s="3"/>
    </row>
    <row r="4742" spans="38:49" ht="11.25" customHeight="1">
      <c r="AL4742" s="3"/>
      <c r="AM4742" s="3"/>
      <c r="AN4742" s="3"/>
      <c r="AO4742" s="3"/>
      <c r="AP4742" s="3"/>
      <c r="AQ4742" s="3"/>
      <c r="AR4742" s="3"/>
      <c r="AS4742" s="3"/>
      <c r="AT4742" s="3"/>
      <c r="AU4742" s="3"/>
      <c r="AV4742" s="3"/>
      <c r="AW4742" s="3"/>
    </row>
    <row r="4743" spans="38:49" ht="11.25" customHeight="1">
      <c r="AL4743" s="3"/>
      <c r="AM4743" s="3"/>
      <c r="AN4743" s="3"/>
      <c r="AO4743" s="3"/>
      <c r="AP4743" s="3"/>
      <c r="AQ4743" s="3"/>
      <c r="AR4743" s="3"/>
      <c r="AS4743" s="3"/>
      <c r="AT4743" s="3"/>
      <c r="AU4743" s="3"/>
      <c r="AV4743" s="3"/>
      <c r="AW4743" s="3"/>
    </row>
    <row r="4744" spans="38:49" ht="11.25" customHeight="1">
      <c r="AL4744" s="3"/>
      <c r="AM4744" s="3"/>
      <c r="AN4744" s="3"/>
      <c r="AO4744" s="3"/>
      <c r="AP4744" s="3"/>
      <c r="AQ4744" s="3"/>
      <c r="AR4744" s="3"/>
      <c r="AS4744" s="3"/>
      <c r="AT4744" s="3"/>
      <c r="AU4744" s="3"/>
      <c r="AV4744" s="3"/>
      <c r="AW4744" s="3"/>
    </row>
    <row r="4745" spans="38:49" ht="11.25" customHeight="1">
      <c r="AL4745" s="3"/>
      <c r="AM4745" s="3"/>
      <c r="AN4745" s="3"/>
      <c r="AO4745" s="3"/>
      <c r="AP4745" s="3"/>
      <c r="AQ4745" s="3"/>
      <c r="AR4745" s="3"/>
      <c r="AS4745" s="3"/>
      <c r="AT4745" s="3"/>
      <c r="AU4745" s="3"/>
      <c r="AV4745" s="3"/>
      <c r="AW4745" s="3"/>
    </row>
    <row r="4746" spans="38:49" ht="11.25" customHeight="1">
      <c r="AL4746" s="3"/>
      <c r="AM4746" s="3"/>
      <c r="AN4746" s="3"/>
      <c r="AO4746" s="3"/>
      <c r="AP4746" s="3"/>
      <c r="AQ4746" s="3"/>
      <c r="AR4746" s="3"/>
      <c r="AS4746" s="3"/>
      <c r="AT4746" s="3"/>
      <c r="AU4746" s="3"/>
      <c r="AV4746" s="3"/>
      <c r="AW4746" s="3"/>
    </row>
    <row r="4747" spans="38:49" ht="11.25" customHeight="1">
      <c r="AL4747" s="3"/>
      <c r="AM4747" s="3"/>
      <c r="AN4747" s="3"/>
      <c r="AO4747" s="3"/>
      <c r="AP4747" s="3"/>
      <c r="AQ4747" s="3"/>
      <c r="AR4747" s="3"/>
      <c r="AS4747" s="3"/>
      <c r="AT4747" s="3"/>
      <c r="AU4747" s="3"/>
      <c r="AV4747" s="3"/>
      <c r="AW4747" s="3"/>
    </row>
    <row r="4748" spans="38:49" ht="11.25" customHeight="1">
      <c r="AL4748" s="3"/>
      <c r="AM4748" s="3"/>
      <c r="AN4748" s="3"/>
      <c r="AO4748" s="3"/>
      <c r="AP4748" s="3"/>
      <c r="AQ4748" s="3"/>
      <c r="AR4748" s="3"/>
      <c r="AS4748" s="3"/>
      <c r="AT4748" s="3"/>
      <c r="AU4748" s="3"/>
      <c r="AV4748" s="3"/>
      <c r="AW4748" s="3"/>
    </row>
    <row r="4749" spans="38:49" ht="11.25" customHeight="1">
      <c r="AL4749" s="3"/>
      <c r="AM4749" s="3"/>
      <c r="AN4749" s="3"/>
      <c r="AO4749" s="3"/>
      <c r="AP4749" s="3"/>
      <c r="AQ4749" s="3"/>
      <c r="AR4749" s="3"/>
      <c r="AS4749" s="3"/>
      <c r="AT4749" s="3"/>
      <c r="AU4749" s="3"/>
      <c r="AV4749" s="3"/>
      <c r="AW4749" s="3"/>
    </row>
    <row r="4750" spans="38:49" ht="11.25" customHeight="1">
      <c r="AL4750" s="3"/>
      <c r="AM4750" s="3"/>
      <c r="AN4750" s="3"/>
      <c r="AO4750" s="3"/>
      <c r="AP4750" s="3"/>
      <c r="AQ4750" s="3"/>
      <c r="AR4750" s="3"/>
      <c r="AS4750" s="3"/>
      <c r="AT4750" s="3"/>
      <c r="AU4750" s="3"/>
      <c r="AV4750" s="3"/>
      <c r="AW4750" s="3"/>
    </row>
    <row r="4751" spans="38:49" ht="11.25" customHeight="1">
      <c r="AL4751" s="3"/>
      <c r="AM4751" s="3"/>
      <c r="AN4751" s="3"/>
      <c r="AO4751" s="3"/>
      <c r="AP4751" s="3"/>
      <c r="AQ4751" s="3"/>
      <c r="AR4751" s="3"/>
      <c r="AS4751" s="3"/>
      <c r="AT4751" s="3"/>
      <c r="AU4751" s="3"/>
      <c r="AV4751" s="3"/>
      <c r="AW4751" s="3"/>
    </row>
    <row r="4752" spans="38:49" ht="11.25" customHeight="1">
      <c r="AL4752" s="3"/>
      <c r="AM4752" s="3"/>
      <c r="AN4752" s="3"/>
      <c r="AO4752" s="3"/>
      <c r="AP4752" s="3"/>
      <c r="AQ4752" s="3"/>
      <c r="AR4752" s="3"/>
      <c r="AS4752" s="3"/>
      <c r="AT4752" s="3"/>
      <c r="AU4752" s="3"/>
      <c r="AV4752" s="3"/>
      <c r="AW4752" s="3"/>
    </row>
    <row r="4753" spans="38:49" ht="11.25" customHeight="1">
      <c r="AL4753" s="3"/>
      <c r="AM4753" s="3"/>
      <c r="AN4753" s="3"/>
      <c r="AO4753" s="3"/>
      <c r="AP4753" s="3"/>
      <c r="AQ4753" s="3"/>
      <c r="AR4753" s="3"/>
      <c r="AS4753" s="3"/>
      <c r="AT4753" s="3"/>
      <c r="AU4753" s="3"/>
      <c r="AV4753" s="3"/>
      <c r="AW4753" s="3"/>
    </row>
    <row r="4754" spans="38:49" ht="11.25" customHeight="1">
      <c r="AL4754" s="3"/>
      <c r="AM4754" s="3"/>
      <c r="AN4754" s="3"/>
      <c r="AO4754" s="3"/>
      <c r="AP4754" s="3"/>
      <c r="AQ4754" s="3"/>
      <c r="AR4754" s="3"/>
      <c r="AS4754" s="3"/>
      <c r="AT4754" s="3"/>
      <c r="AU4754" s="3"/>
      <c r="AV4754" s="3"/>
      <c r="AW4754" s="3"/>
    </row>
    <row r="4755" spans="38:49" ht="11.25" customHeight="1">
      <c r="AL4755" s="3"/>
      <c r="AM4755" s="3"/>
      <c r="AN4755" s="3"/>
      <c r="AO4755" s="3"/>
      <c r="AP4755" s="3"/>
      <c r="AQ4755" s="3"/>
      <c r="AR4755" s="3"/>
      <c r="AS4755" s="3"/>
      <c r="AT4755" s="3"/>
      <c r="AU4755" s="3"/>
      <c r="AV4755" s="3"/>
      <c r="AW4755" s="3"/>
    </row>
    <row r="4756" spans="38:49" ht="11.25" customHeight="1">
      <c r="AL4756" s="3"/>
      <c r="AM4756" s="3"/>
      <c r="AN4756" s="3"/>
      <c r="AO4756" s="3"/>
      <c r="AP4756" s="3"/>
      <c r="AQ4756" s="3"/>
      <c r="AR4756" s="3"/>
      <c r="AS4756" s="3"/>
      <c r="AT4756" s="3"/>
      <c r="AU4756" s="3"/>
      <c r="AV4756" s="3"/>
      <c r="AW4756" s="3"/>
    </row>
    <row r="4757" spans="38:49" ht="11.25" customHeight="1">
      <c r="AL4757" s="3"/>
      <c r="AM4757" s="3"/>
      <c r="AN4757" s="3"/>
      <c r="AO4757" s="3"/>
      <c r="AP4757" s="3"/>
      <c r="AQ4757" s="3"/>
      <c r="AR4757" s="3"/>
      <c r="AS4757" s="3"/>
      <c r="AT4757" s="3"/>
      <c r="AU4757" s="3"/>
      <c r="AV4757" s="3"/>
      <c r="AW4757" s="3"/>
    </row>
    <row r="4758" spans="38:49" ht="11.25" customHeight="1">
      <c r="AL4758" s="3"/>
      <c r="AM4758" s="3"/>
      <c r="AN4758" s="3"/>
      <c r="AO4758" s="3"/>
      <c r="AP4758" s="3"/>
      <c r="AQ4758" s="3"/>
      <c r="AR4758" s="3"/>
      <c r="AS4758" s="3"/>
      <c r="AT4758" s="3"/>
      <c r="AU4758" s="3"/>
      <c r="AV4758" s="3"/>
      <c r="AW4758" s="3"/>
    </row>
    <row r="4759" spans="38:49" ht="11.25" customHeight="1">
      <c r="AL4759" s="3"/>
      <c r="AM4759" s="3"/>
      <c r="AN4759" s="3"/>
      <c r="AO4759" s="3"/>
      <c r="AP4759" s="3"/>
      <c r="AQ4759" s="3"/>
      <c r="AR4759" s="3"/>
      <c r="AS4759" s="3"/>
      <c r="AT4759" s="3"/>
      <c r="AU4759" s="3"/>
      <c r="AV4759" s="3"/>
      <c r="AW4759" s="3"/>
    </row>
    <row r="4760" spans="38:49" ht="11.25" customHeight="1">
      <c r="AL4760" s="3"/>
      <c r="AM4760" s="3"/>
      <c r="AN4760" s="3"/>
      <c r="AO4760" s="3"/>
      <c r="AP4760" s="3"/>
      <c r="AQ4760" s="3"/>
      <c r="AR4760" s="3"/>
      <c r="AS4760" s="3"/>
      <c r="AT4760" s="3"/>
      <c r="AU4760" s="3"/>
      <c r="AV4760" s="3"/>
      <c r="AW4760" s="3"/>
    </row>
    <row r="4761" spans="38:49" ht="11.25" customHeight="1">
      <c r="AL4761" s="3"/>
      <c r="AM4761" s="3"/>
      <c r="AN4761" s="3"/>
      <c r="AO4761" s="3"/>
      <c r="AP4761" s="3"/>
      <c r="AQ4761" s="3"/>
      <c r="AR4761" s="3"/>
      <c r="AS4761" s="3"/>
      <c r="AT4761" s="3"/>
      <c r="AU4761" s="3"/>
      <c r="AV4761" s="3"/>
      <c r="AW4761" s="3"/>
    </row>
    <row r="4762" spans="38:49" ht="11.25" customHeight="1">
      <c r="AL4762" s="3"/>
      <c r="AM4762" s="3"/>
      <c r="AN4762" s="3"/>
      <c r="AO4762" s="3"/>
      <c r="AP4762" s="3"/>
      <c r="AQ4762" s="3"/>
      <c r="AR4762" s="3"/>
      <c r="AS4762" s="3"/>
      <c r="AT4762" s="3"/>
      <c r="AU4762" s="3"/>
      <c r="AV4762" s="3"/>
      <c r="AW4762" s="3"/>
    </row>
    <row r="4763" spans="38:49" ht="11.25" customHeight="1">
      <c r="AL4763" s="3"/>
      <c r="AM4763" s="3"/>
      <c r="AN4763" s="3"/>
      <c r="AO4763" s="3"/>
      <c r="AP4763" s="3"/>
      <c r="AQ4763" s="3"/>
      <c r="AR4763" s="3"/>
      <c r="AS4763" s="3"/>
      <c r="AT4763" s="3"/>
      <c r="AU4763" s="3"/>
      <c r="AV4763" s="3"/>
      <c r="AW4763" s="3"/>
    </row>
    <row r="4764" spans="38:49" ht="11.25" customHeight="1">
      <c r="AL4764" s="3"/>
      <c r="AM4764" s="3"/>
      <c r="AN4764" s="3"/>
      <c r="AO4764" s="3"/>
      <c r="AP4764" s="3"/>
      <c r="AQ4764" s="3"/>
      <c r="AR4764" s="3"/>
      <c r="AS4764" s="3"/>
      <c r="AT4764" s="3"/>
      <c r="AU4764" s="3"/>
      <c r="AV4764" s="3"/>
      <c r="AW4764" s="3"/>
    </row>
    <row r="4765" spans="38:49" ht="11.25" customHeight="1">
      <c r="AL4765" s="3"/>
      <c r="AM4765" s="3"/>
      <c r="AN4765" s="3"/>
      <c r="AO4765" s="3"/>
      <c r="AP4765" s="3"/>
      <c r="AQ4765" s="3"/>
      <c r="AR4765" s="3"/>
      <c r="AS4765" s="3"/>
      <c r="AT4765" s="3"/>
      <c r="AU4765" s="3"/>
      <c r="AV4765" s="3"/>
      <c r="AW4765" s="3"/>
    </row>
    <row r="4766" spans="38:49" ht="11.25" customHeight="1">
      <c r="AL4766" s="3"/>
      <c r="AM4766" s="3"/>
      <c r="AN4766" s="3"/>
      <c r="AO4766" s="3"/>
      <c r="AP4766" s="3"/>
      <c r="AQ4766" s="3"/>
      <c r="AR4766" s="3"/>
      <c r="AS4766" s="3"/>
      <c r="AT4766" s="3"/>
      <c r="AU4766" s="3"/>
      <c r="AV4766" s="3"/>
      <c r="AW4766" s="3"/>
    </row>
    <row r="4767" spans="38:49" ht="11.25" customHeight="1">
      <c r="AL4767" s="3"/>
      <c r="AM4767" s="3"/>
      <c r="AN4767" s="3"/>
      <c r="AO4767" s="3"/>
      <c r="AP4767" s="3"/>
      <c r="AQ4767" s="3"/>
      <c r="AR4767" s="3"/>
      <c r="AS4767" s="3"/>
      <c r="AT4767" s="3"/>
      <c r="AU4767" s="3"/>
      <c r="AV4767" s="3"/>
      <c r="AW4767" s="3"/>
    </row>
    <row r="4768" spans="38:49" ht="11.25" customHeight="1">
      <c r="AL4768" s="3"/>
      <c r="AM4768" s="3"/>
      <c r="AN4768" s="3"/>
      <c r="AO4768" s="3"/>
      <c r="AP4768" s="3"/>
      <c r="AQ4768" s="3"/>
      <c r="AR4768" s="3"/>
      <c r="AS4768" s="3"/>
      <c r="AT4768" s="3"/>
      <c r="AU4768" s="3"/>
      <c r="AV4768" s="3"/>
      <c r="AW4768" s="3"/>
    </row>
    <row r="4769" spans="38:49" ht="11.25" customHeight="1">
      <c r="AL4769" s="3"/>
      <c r="AM4769" s="3"/>
      <c r="AN4769" s="3"/>
      <c r="AO4769" s="3"/>
      <c r="AP4769" s="3"/>
      <c r="AQ4769" s="3"/>
      <c r="AR4769" s="3"/>
      <c r="AS4769" s="3"/>
      <c r="AT4769" s="3"/>
      <c r="AU4769" s="3"/>
      <c r="AV4769" s="3"/>
      <c r="AW4769" s="3"/>
    </row>
    <row r="4770" spans="38:49" ht="11.25" customHeight="1">
      <c r="AL4770" s="3"/>
      <c r="AM4770" s="3"/>
      <c r="AN4770" s="3"/>
      <c r="AO4770" s="3"/>
      <c r="AP4770" s="3"/>
      <c r="AQ4770" s="3"/>
      <c r="AR4770" s="3"/>
      <c r="AS4770" s="3"/>
      <c r="AT4770" s="3"/>
      <c r="AU4770" s="3"/>
      <c r="AV4770" s="3"/>
      <c r="AW4770" s="3"/>
    </row>
    <row r="4771" spans="38:49" ht="11.25" customHeight="1">
      <c r="AL4771" s="3"/>
      <c r="AM4771" s="3"/>
      <c r="AN4771" s="3"/>
      <c r="AO4771" s="3"/>
      <c r="AP4771" s="3"/>
      <c r="AQ4771" s="3"/>
      <c r="AR4771" s="3"/>
      <c r="AS4771" s="3"/>
      <c r="AT4771" s="3"/>
      <c r="AU4771" s="3"/>
      <c r="AV4771" s="3"/>
      <c r="AW4771" s="3"/>
    </row>
    <row r="4772" spans="38:49" ht="11.25" customHeight="1">
      <c r="AL4772" s="3"/>
      <c r="AM4772" s="3"/>
      <c r="AN4772" s="3"/>
      <c r="AO4772" s="3"/>
      <c r="AP4772" s="3"/>
      <c r="AQ4772" s="3"/>
      <c r="AR4772" s="3"/>
      <c r="AS4772" s="3"/>
      <c r="AT4772" s="3"/>
      <c r="AU4772" s="3"/>
      <c r="AV4772" s="3"/>
      <c r="AW4772" s="3"/>
    </row>
    <row r="4773" spans="38:49" ht="11.25" customHeight="1">
      <c r="AL4773" s="3"/>
      <c r="AM4773" s="3"/>
      <c r="AN4773" s="3"/>
      <c r="AO4773" s="3"/>
      <c r="AP4773" s="3"/>
      <c r="AQ4773" s="3"/>
      <c r="AR4773" s="3"/>
      <c r="AS4773" s="3"/>
      <c r="AT4773" s="3"/>
      <c r="AU4773" s="3"/>
      <c r="AV4773" s="3"/>
      <c r="AW4773" s="3"/>
    </row>
    <row r="4774" spans="38:49" ht="11.25" customHeight="1">
      <c r="AL4774" s="3"/>
      <c r="AM4774" s="3"/>
      <c r="AN4774" s="3"/>
      <c r="AO4774" s="3"/>
      <c r="AP4774" s="3"/>
      <c r="AQ4774" s="3"/>
      <c r="AR4774" s="3"/>
      <c r="AS4774" s="3"/>
      <c r="AT4774" s="3"/>
      <c r="AU4774" s="3"/>
      <c r="AV4774" s="3"/>
      <c r="AW4774" s="3"/>
    </row>
    <row r="4775" spans="38:49" ht="11.25" customHeight="1">
      <c r="AL4775" s="3"/>
      <c r="AM4775" s="3"/>
      <c r="AN4775" s="3"/>
      <c r="AO4775" s="3"/>
      <c r="AP4775" s="3"/>
      <c r="AQ4775" s="3"/>
      <c r="AR4775" s="3"/>
      <c r="AS4775" s="3"/>
      <c r="AT4775" s="3"/>
      <c r="AU4775" s="3"/>
      <c r="AV4775" s="3"/>
      <c r="AW4775" s="3"/>
    </row>
    <row r="4776" spans="38:49" ht="11.25" customHeight="1">
      <c r="AL4776" s="3"/>
      <c r="AM4776" s="3"/>
      <c r="AN4776" s="3"/>
      <c r="AO4776" s="3"/>
      <c r="AP4776" s="3"/>
      <c r="AQ4776" s="3"/>
      <c r="AR4776" s="3"/>
      <c r="AS4776" s="3"/>
      <c r="AT4776" s="3"/>
      <c r="AU4776" s="3"/>
      <c r="AV4776" s="3"/>
      <c r="AW4776" s="3"/>
    </row>
    <row r="4777" spans="38:49" ht="11.25" customHeight="1">
      <c r="AL4777" s="3"/>
      <c r="AM4777" s="3"/>
      <c r="AN4777" s="3"/>
      <c r="AO4777" s="3"/>
      <c r="AP4777" s="3"/>
      <c r="AQ4777" s="3"/>
      <c r="AR4777" s="3"/>
      <c r="AS4777" s="3"/>
      <c r="AT4777" s="3"/>
      <c r="AU4777" s="3"/>
      <c r="AV4777" s="3"/>
      <c r="AW4777" s="3"/>
    </row>
    <row r="4778" spans="38:49" ht="11.25" customHeight="1">
      <c r="AL4778" s="3"/>
      <c r="AM4778" s="3"/>
      <c r="AN4778" s="3"/>
      <c r="AO4778" s="3"/>
      <c r="AP4778" s="3"/>
      <c r="AQ4778" s="3"/>
      <c r="AR4778" s="3"/>
      <c r="AS4778" s="3"/>
      <c r="AT4778" s="3"/>
      <c r="AU4778" s="3"/>
      <c r="AV4778" s="3"/>
      <c r="AW4778" s="3"/>
    </row>
    <row r="4779" spans="38:49" ht="11.25" customHeight="1">
      <c r="AL4779" s="3"/>
      <c r="AM4779" s="3"/>
      <c r="AN4779" s="3"/>
      <c r="AO4779" s="3"/>
      <c r="AP4779" s="3"/>
      <c r="AQ4779" s="3"/>
      <c r="AR4779" s="3"/>
      <c r="AS4779" s="3"/>
      <c r="AT4779" s="3"/>
      <c r="AU4779" s="3"/>
      <c r="AV4779" s="3"/>
      <c r="AW4779" s="3"/>
    </row>
    <row r="4780" spans="38:49" ht="11.25" customHeight="1">
      <c r="AL4780" s="3"/>
      <c r="AM4780" s="3"/>
      <c r="AN4780" s="3"/>
      <c r="AO4780" s="3"/>
      <c r="AP4780" s="3"/>
      <c r="AQ4780" s="3"/>
      <c r="AR4780" s="3"/>
      <c r="AS4780" s="3"/>
      <c r="AT4780" s="3"/>
      <c r="AU4780" s="3"/>
      <c r="AV4780" s="3"/>
      <c r="AW4780" s="3"/>
    </row>
    <row r="4781" spans="38:49" ht="11.25" customHeight="1">
      <c r="AL4781" s="3"/>
      <c r="AM4781" s="3"/>
      <c r="AN4781" s="3"/>
      <c r="AO4781" s="3"/>
      <c r="AP4781" s="3"/>
      <c r="AQ4781" s="3"/>
      <c r="AR4781" s="3"/>
      <c r="AS4781" s="3"/>
      <c r="AT4781" s="3"/>
      <c r="AU4781" s="3"/>
      <c r="AV4781" s="3"/>
      <c r="AW4781" s="3"/>
    </row>
    <row r="4782" spans="38:49" ht="11.25" customHeight="1">
      <c r="AL4782" s="3"/>
      <c r="AM4782" s="3"/>
      <c r="AN4782" s="3"/>
      <c r="AO4782" s="3"/>
      <c r="AP4782" s="3"/>
      <c r="AQ4782" s="3"/>
      <c r="AR4782" s="3"/>
      <c r="AS4782" s="3"/>
      <c r="AT4782" s="3"/>
      <c r="AU4782" s="3"/>
      <c r="AV4782" s="3"/>
      <c r="AW4782" s="3"/>
    </row>
    <row r="4783" spans="38:49" ht="11.25" customHeight="1">
      <c r="AL4783" s="3"/>
      <c r="AM4783" s="3"/>
      <c r="AN4783" s="3"/>
      <c r="AO4783" s="3"/>
      <c r="AP4783" s="3"/>
      <c r="AQ4783" s="3"/>
      <c r="AR4783" s="3"/>
      <c r="AS4783" s="3"/>
      <c r="AT4783" s="3"/>
      <c r="AU4783" s="3"/>
      <c r="AV4783" s="3"/>
      <c r="AW4783" s="3"/>
    </row>
    <row r="4784" spans="38:49" ht="11.25" customHeight="1">
      <c r="AL4784" s="3"/>
      <c r="AM4784" s="3"/>
      <c r="AN4784" s="3"/>
      <c r="AO4784" s="3"/>
      <c r="AP4784" s="3"/>
      <c r="AQ4784" s="3"/>
      <c r="AR4784" s="3"/>
      <c r="AS4784" s="3"/>
      <c r="AT4784" s="3"/>
      <c r="AU4784" s="3"/>
      <c r="AV4784" s="3"/>
      <c r="AW4784" s="3"/>
    </row>
    <row r="4785" spans="38:49" ht="11.25" customHeight="1">
      <c r="AL4785" s="3"/>
      <c r="AM4785" s="3"/>
      <c r="AN4785" s="3"/>
      <c r="AO4785" s="3"/>
      <c r="AP4785" s="3"/>
      <c r="AQ4785" s="3"/>
      <c r="AR4785" s="3"/>
      <c r="AS4785" s="3"/>
      <c r="AT4785" s="3"/>
      <c r="AU4785" s="3"/>
      <c r="AV4785" s="3"/>
      <c r="AW4785" s="3"/>
    </row>
    <row r="4786" spans="38:49" ht="11.25" customHeight="1">
      <c r="AL4786" s="3"/>
      <c r="AM4786" s="3"/>
      <c r="AN4786" s="3"/>
      <c r="AO4786" s="3"/>
      <c r="AP4786" s="3"/>
      <c r="AQ4786" s="3"/>
      <c r="AR4786" s="3"/>
      <c r="AS4786" s="3"/>
      <c r="AT4786" s="3"/>
      <c r="AU4786" s="3"/>
      <c r="AV4786" s="3"/>
      <c r="AW4786" s="3"/>
    </row>
    <row r="4787" spans="38:49" ht="11.25" customHeight="1">
      <c r="AL4787" s="3"/>
      <c r="AM4787" s="3"/>
      <c r="AN4787" s="3"/>
      <c r="AO4787" s="3"/>
      <c r="AP4787" s="3"/>
      <c r="AQ4787" s="3"/>
      <c r="AR4787" s="3"/>
      <c r="AS4787" s="3"/>
      <c r="AT4787" s="3"/>
      <c r="AU4787" s="3"/>
      <c r="AV4787" s="3"/>
      <c r="AW4787" s="3"/>
    </row>
    <row r="4788" spans="38:49" ht="11.25" customHeight="1">
      <c r="AL4788" s="3"/>
      <c r="AM4788" s="3"/>
      <c r="AN4788" s="3"/>
      <c r="AO4788" s="3"/>
      <c r="AP4788" s="3"/>
      <c r="AQ4788" s="3"/>
      <c r="AR4788" s="3"/>
      <c r="AS4788" s="3"/>
      <c r="AT4788" s="3"/>
      <c r="AU4788" s="3"/>
      <c r="AV4788" s="3"/>
      <c r="AW4788" s="3"/>
    </row>
    <row r="4789" spans="38:49" ht="11.25" customHeight="1">
      <c r="AL4789" s="3"/>
      <c r="AM4789" s="3"/>
      <c r="AN4789" s="3"/>
      <c r="AO4789" s="3"/>
      <c r="AP4789" s="3"/>
      <c r="AQ4789" s="3"/>
      <c r="AR4789" s="3"/>
      <c r="AS4789" s="3"/>
      <c r="AT4789" s="3"/>
      <c r="AU4789" s="3"/>
      <c r="AV4789" s="3"/>
      <c r="AW4789" s="3"/>
    </row>
    <row r="4790" spans="38:49" ht="11.25" customHeight="1">
      <c r="AL4790" s="3"/>
      <c r="AM4790" s="3"/>
      <c r="AN4790" s="3"/>
      <c r="AO4790" s="3"/>
      <c r="AP4790" s="3"/>
      <c r="AQ4790" s="3"/>
      <c r="AR4790" s="3"/>
      <c r="AS4790" s="3"/>
      <c r="AT4790" s="3"/>
      <c r="AU4790" s="3"/>
      <c r="AV4790" s="3"/>
      <c r="AW4790" s="3"/>
    </row>
    <row r="4791" spans="38:49" ht="11.25" customHeight="1">
      <c r="AL4791" s="3"/>
      <c r="AM4791" s="3"/>
      <c r="AN4791" s="3"/>
      <c r="AO4791" s="3"/>
      <c r="AP4791" s="3"/>
      <c r="AQ4791" s="3"/>
      <c r="AR4791" s="3"/>
      <c r="AS4791" s="3"/>
      <c r="AT4791" s="3"/>
      <c r="AU4791" s="3"/>
      <c r="AV4791" s="3"/>
      <c r="AW4791" s="3"/>
    </row>
    <row r="4792" spans="38:49" ht="11.25" customHeight="1">
      <c r="AL4792" s="3"/>
      <c r="AM4792" s="3"/>
      <c r="AN4792" s="3"/>
      <c r="AO4792" s="3"/>
      <c r="AP4792" s="3"/>
      <c r="AQ4792" s="3"/>
      <c r="AR4792" s="3"/>
      <c r="AS4792" s="3"/>
      <c r="AT4792" s="3"/>
      <c r="AU4792" s="3"/>
      <c r="AV4792" s="3"/>
      <c r="AW4792" s="3"/>
    </row>
    <row r="4793" spans="38:49" ht="11.25" customHeight="1">
      <c r="AL4793" s="3"/>
      <c r="AM4793" s="3"/>
      <c r="AN4793" s="3"/>
      <c r="AO4793" s="3"/>
      <c r="AP4793" s="3"/>
      <c r="AQ4793" s="3"/>
      <c r="AR4793" s="3"/>
      <c r="AS4793" s="3"/>
      <c r="AT4793" s="3"/>
      <c r="AU4793" s="3"/>
      <c r="AV4793" s="3"/>
      <c r="AW4793" s="3"/>
    </row>
    <row r="4794" spans="38:49" ht="11.25" customHeight="1">
      <c r="AL4794" s="3"/>
      <c r="AM4794" s="3"/>
      <c r="AN4794" s="3"/>
      <c r="AO4794" s="3"/>
      <c r="AP4794" s="3"/>
      <c r="AQ4794" s="3"/>
      <c r="AR4794" s="3"/>
      <c r="AS4794" s="3"/>
      <c r="AT4794" s="3"/>
      <c r="AU4794" s="3"/>
      <c r="AV4794" s="3"/>
      <c r="AW4794" s="3"/>
    </row>
    <row r="4795" spans="38:49" ht="11.25" customHeight="1">
      <c r="AL4795" s="3"/>
      <c r="AM4795" s="3"/>
      <c r="AN4795" s="3"/>
      <c r="AO4795" s="3"/>
      <c r="AP4795" s="3"/>
      <c r="AQ4795" s="3"/>
      <c r="AR4795" s="3"/>
      <c r="AS4795" s="3"/>
      <c r="AT4795" s="3"/>
      <c r="AU4795" s="3"/>
      <c r="AV4795" s="3"/>
      <c r="AW4795" s="3"/>
    </row>
    <row r="4796" spans="38:49" ht="11.25" customHeight="1">
      <c r="AL4796" s="3"/>
      <c r="AM4796" s="3"/>
      <c r="AN4796" s="3"/>
      <c r="AO4796" s="3"/>
      <c r="AP4796" s="3"/>
      <c r="AQ4796" s="3"/>
      <c r="AR4796" s="3"/>
      <c r="AS4796" s="3"/>
      <c r="AT4796" s="3"/>
      <c r="AU4796" s="3"/>
      <c r="AV4796" s="3"/>
      <c r="AW4796" s="3"/>
    </row>
    <row r="4797" spans="38:49" ht="11.25" customHeight="1">
      <c r="AL4797" s="3"/>
      <c r="AM4797" s="3"/>
      <c r="AN4797" s="3"/>
      <c r="AO4797" s="3"/>
      <c r="AP4797" s="3"/>
      <c r="AQ4797" s="3"/>
      <c r="AR4797" s="3"/>
      <c r="AS4797" s="3"/>
      <c r="AT4797" s="3"/>
      <c r="AU4797" s="3"/>
      <c r="AV4797" s="3"/>
      <c r="AW4797" s="3"/>
    </row>
    <row r="4798" spans="38:49" ht="11.25" customHeight="1">
      <c r="AL4798" s="3"/>
      <c r="AM4798" s="3"/>
      <c r="AN4798" s="3"/>
      <c r="AO4798" s="3"/>
      <c r="AP4798" s="3"/>
      <c r="AQ4798" s="3"/>
      <c r="AR4798" s="3"/>
      <c r="AS4798" s="3"/>
      <c r="AT4798" s="3"/>
      <c r="AU4798" s="3"/>
      <c r="AV4798" s="3"/>
      <c r="AW4798" s="3"/>
    </row>
    <row r="4799" spans="38:49" ht="11.25" customHeight="1">
      <c r="AL4799" s="3"/>
      <c r="AM4799" s="3"/>
      <c r="AN4799" s="3"/>
      <c r="AO4799" s="3"/>
      <c r="AP4799" s="3"/>
      <c r="AQ4799" s="3"/>
      <c r="AR4799" s="3"/>
      <c r="AS4799" s="3"/>
      <c r="AT4799" s="3"/>
      <c r="AU4799" s="3"/>
      <c r="AV4799" s="3"/>
      <c r="AW4799" s="3"/>
    </row>
    <row r="4800" spans="38:49" ht="11.25" customHeight="1">
      <c r="AL4800" s="3"/>
      <c r="AM4800" s="3"/>
      <c r="AN4800" s="3"/>
      <c r="AO4800" s="3"/>
      <c r="AP4800" s="3"/>
      <c r="AQ4800" s="3"/>
      <c r="AR4800" s="3"/>
      <c r="AS4800" s="3"/>
      <c r="AT4800" s="3"/>
      <c r="AU4800" s="3"/>
      <c r="AV4800" s="3"/>
      <c r="AW4800" s="3"/>
    </row>
    <row r="4801" spans="38:49" ht="11.25" customHeight="1">
      <c r="AL4801" s="3"/>
      <c r="AM4801" s="3"/>
      <c r="AN4801" s="3"/>
      <c r="AO4801" s="3"/>
      <c r="AP4801" s="3"/>
      <c r="AQ4801" s="3"/>
      <c r="AR4801" s="3"/>
      <c r="AS4801" s="3"/>
      <c r="AT4801" s="3"/>
      <c r="AU4801" s="3"/>
      <c r="AV4801" s="3"/>
      <c r="AW4801" s="3"/>
    </row>
    <row r="4802" spans="38:49" ht="11.25" customHeight="1">
      <c r="AL4802" s="3"/>
      <c r="AM4802" s="3"/>
      <c r="AN4802" s="3"/>
      <c r="AO4802" s="3"/>
      <c r="AP4802" s="3"/>
      <c r="AQ4802" s="3"/>
      <c r="AR4802" s="3"/>
      <c r="AS4802" s="3"/>
      <c r="AT4802" s="3"/>
      <c r="AU4802" s="3"/>
      <c r="AV4802" s="3"/>
      <c r="AW4802" s="3"/>
    </row>
    <row r="4803" spans="38:49" ht="11.25" customHeight="1">
      <c r="AL4803" s="3"/>
      <c r="AM4803" s="3"/>
      <c r="AN4803" s="3"/>
      <c r="AO4803" s="3"/>
      <c r="AP4803" s="3"/>
      <c r="AQ4803" s="3"/>
      <c r="AR4803" s="3"/>
      <c r="AS4803" s="3"/>
      <c r="AT4803" s="3"/>
      <c r="AU4803" s="3"/>
      <c r="AV4803" s="3"/>
      <c r="AW4803" s="3"/>
    </row>
    <row r="4804" spans="38:49" ht="11.25" customHeight="1">
      <c r="AL4804" s="3"/>
      <c r="AM4804" s="3"/>
      <c r="AN4804" s="3"/>
      <c r="AO4804" s="3"/>
      <c r="AP4804" s="3"/>
      <c r="AQ4804" s="3"/>
      <c r="AR4804" s="3"/>
      <c r="AS4804" s="3"/>
      <c r="AT4804" s="3"/>
      <c r="AU4804" s="3"/>
      <c r="AV4804" s="3"/>
      <c r="AW4804" s="3"/>
    </row>
    <row r="4805" spans="38:49" ht="11.25" customHeight="1">
      <c r="AL4805" s="3"/>
      <c r="AM4805" s="3"/>
      <c r="AN4805" s="3"/>
      <c r="AO4805" s="3"/>
      <c r="AP4805" s="3"/>
      <c r="AQ4805" s="3"/>
      <c r="AR4805" s="3"/>
      <c r="AS4805" s="3"/>
      <c r="AT4805" s="3"/>
      <c r="AU4805" s="3"/>
      <c r="AV4805" s="3"/>
      <c r="AW4805" s="3"/>
    </row>
    <row r="4806" spans="38:49" ht="11.25" customHeight="1">
      <c r="AL4806" s="3"/>
      <c r="AM4806" s="3"/>
      <c r="AN4806" s="3"/>
      <c r="AO4806" s="3"/>
      <c r="AP4806" s="3"/>
      <c r="AQ4806" s="3"/>
      <c r="AR4806" s="3"/>
      <c r="AS4806" s="3"/>
      <c r="AT4806" s="3"/>
      <c r="AU4806" s="3"/>
      <c r="AV4806" s="3"/>
      <c r="AW4806" s="3"/>
    </row>
    <row r="4807" spans="38:49" ht="11.25" customHeight="1">
      <c r="AL4807" s="3"/>
      <c r="AM4807" s="3"/>
      <c r="AN4807" s="3"/>
      <c r="AO4807" s="3"/>
      <c r="AP4807" s="3"/>
      <c r="AQ4807" s="3"/>
      <c r="AR4807" s="3"/>
      <c r="AS4807" s="3"/>
      <c r="AT4807" s="3"/>
      <c r="AU4807" s="3"/>
      <c r="AV4807" s="3"/>
      <c r="AW4807" s="3"/>
    </row>
    <row r="4808" spans="38:49" ht="11.25" customHeight="1">
      <c r="AL4808" s="3"/>
      <c r="AM4808" s="3"/>
      <c r="AN4808" s="3"/>
      <c r="AO4808" s="3"/>
      <c r="AP4808" s="3"/>
      <c r="AQ4808" s="3"/>
      <c r="AR4808" s="3"/>
      <c r="AS4808" s="3"/>
      <c r="AT4808" s="3"/>
      <c r="AU4808" s="3"/>
      <c r="AV4808" s="3"/>
      <c r="AW4808" s="3"/>
    </row>
    <row r="4809" spans="38:49" ht="11.25" customHeight="1">
      <c r="AL4809" s="3"/>
      <c r="AM4809" s="3"/>
      <c r="AN4809" s="3"/>
      <c r="AO4809" s="3"/>
      <c r="AP4809" s="3"/>
      <c r="AQ4809" s="3"/>
      <c r="AR4809" s="3"/>
      <c r="AS4809" s="3"/>
      <c r="AT4809" s="3"/>
      <c r="AU4809" s="3"/>
      <c r="AV4809" s="3"/>
      <c r="AW4809" s="3"/>
    </row>
    <row r="4810" spans="38:49" ht="11.25" customHeight="1">
      <c r="AL4810" s="3"/>
      <c r="AM4810" s="3"/>
      <c r="AN4810" s="3"/>
      <c r="AO4810" s="3"/>
      <c r="AP4810" s="3"/>
      <c r="AQ4810" s="3"/>
      <c r="AR4810" s="3"/>
      <c r="AS4810" s="3"/>
      <c r="AT4810" s="3"/>
      <c r="AU4810" s="3"/>
      <c r="AV4810" s="3"/>
      <c r="AW4810" s="3"/>
    </row>
    <row r="4811" spans="38:49" ht="11.25" customHeight="1">
      <c r="AL4811" s="3"/>
      <c r="AM4811" s="3"/>
      <c r="AN4811" s="3"/>
      <c r="AO4811" s="3"/>
      <c r="AP4811" s="3"/>
      <c r="AQ4811" s="3"/>
      <c r="AR4811" s="3"/>
      <c r="AS4811" s="3"/>
      <c r="AT4811" s="3"/>
      <c r="AU4811" s="3"/>
      <c r="AV4811" s="3"/>
      <c r="AW4811" s="3"/>
    </row>
    <row r="4812" spans="38:49" ht="11.25" customHeight="1">
      <c r="AL4812" s="3"/>
      <c r="AM4812" s="3"/>
      <c r="AN4812" s="3"/>
      <c r="AO4812" s="3"/>
      <c r="AP4812" s="3"/>
      <c r="AQ4812" s="3"/>
      <c r="AR4812" s="3"/>
      <c r="AS4812" s="3"/>
      <c r="AT4812" s="3"/>
      <c r="AU4812" s="3"/>
      <c r="AV4812" s="3"/>
      <c r="AW4812" s="3"/>
    </row>
    <row r="4813" spans="38:49" ht="11.25" customHeight="1">
      <c r="AL4813" s="3"/>
      <c r="AM4813" s="3"/>
      <c r="AN4813" s="3"/>
      <c r="AO4813" s="3"/>
      <c r="AP4813" s="3"/>
      <c r="AQ4813" s="3"/>
      <c r="AR4813" s="3"/>
      <c r="AS4813" s="3"/>
      <c r="AT4813" s="3"/>
      <c r="AU4813" s="3"/>
      <c r="AV4813" s="3"/>
      <c r="AW4813" s="3"/>
    </row>
    <row r="4814" spans="38:49" ht="11.25" customHeight="1">
      <c r="AL4814" s="3"/>
      <c r="AM4814" s="3"/>
      <c r="AN4814" s="3"/>
      <c r="AO4814" s="3"/>
      <c r="AP4814" s="3"/>
      <c r="AQ4814" s="3"/>
      <c r="AR4814" s="3"/>
      <c r="AS4814" s="3"/>
      <c r="AT4814" s="3"/>
      <c r="AU4814" s="3"/>
      <c r="AV4814" s="3"/>
      <c r="AW4814" s="3"/>
    </row>
    <row r="4815" spans="38:49" ht="11.25" customHeight="1">
      <c r="AL4815" s="3"/>
      <c r="AM4815" s="3"/>
      <c r="AN4815" s="3"/>
      <c r="AO4815" s="3"/>
      <c r="AP4815" s="3"/>
      <c r="AQ4815" s="3"/>
      <c r="AR4815" s="3"/>
      <c r="AS4815" s="3"/>
      <c r="AT4815" s="3"/>
      <c r="AU4815" s="3"/>
      <c r="AV4815" s="3"/>
      <c r="AW4815" s="3"/>
    </row>
    <row r="4816" spans="38:49" ht="11.25" customHeight="1">
      <c r="AL4816" s="3"/>
      <c r="AM4816" s="3"/>
      <c r="AN4816" s="3"/>
      <c r="AO4816" s="3"/>
      <c r="AP4816" s="3"/>
      <c r="AQ4816" s="3"/>
      <c r="AR4816" s="3"/>
      <c r="AS4816" s="3"/>
      <c r="AT4816" s="3"/>
      <c r="AU4816" s="3"/>
      <c r="AV4816" s="3"/>
      <c r="AW4816" s="3"/>
    </row>
    <row r="4817" spans="38:49" ht="11.25" customHeight="1">
      <c r="AL4817" s="3"/>
      <c r="AM4817" s="3"/>
      <c r="AN4817" s="3"/>
      <c r="AO4817" s="3"/>
      <c r="AP4817" s="3"/>
      <c r="AQ4817" s="3"/>
      <c r="AR4817" s="3"/>
      <c r="AS4817" s="3"/>
      <c r="AT4817" s="3"/>
      <c r="AU4817" s="3"/>
      <c r="AV4817" s="3"/>
      <c r="AW4817" s="3"/>
    </row>
    <row r="4818" spans="38:49" ht="11.25" customHeight="1">
      <c r="AL4818" s="3"/>
      <c r="AM4818" s="3"/>
      <c r="AN4818" s="3"/>
      <c r="AO4818" s="3"/>
      <c r="AP4818" s="3"/>
      <c r="AQ4818" s="3"/>
      <c r="AR4818" s="3"/>
      <c r="AS4818" s="3"/>
      <c r="AT4818" s="3"/>
      <c r="AU4818" s="3"/>
      <c r="AV4818" s="3"/>
      <c r="AW4818" s="3"/>
    </row>
    <row r="4819" spans="38:49" ht="11.25" customHeight="1">
      <c r="AL4819" s="3"/>
      <c r="AM4819" s="3"/>
      <c r="AN4819" s="3"/>
      <c r="AO4819" s="3"/>
      <c r="AP4819" s="3"/>
      <c r="AQ4819" s="3"/>
      <c r="AR4819" s="3"/>
      <c r="AS4819" s="3"/>
      <c r="AT4819" s="3"/>
      <c r="AU4819" s="3"/>
      <c r="AV4819" s="3"/>
      <c r="AW4819" s="3"/>
    </row>
    <row r="4820" spans="38:49" ht="11.25" customHeight="1">
      <c r="AL4820" s="3"/>
      <c r="AM4820" s="3"/>
      <c r="AN4820" s="3"/>
      <c r="AO4820" s="3"/>
      <c r="AP4820" s="3"/>
      <c r="AQ4820" s="3"/>
      <c r="AR4820" s="3"/>
      <c r="AS4820" s="3"/>
      <c r="AT4820" s="3"/>
      <c r="AU4820" s="3"/>
      <c r="AV4820" s="3"/>
      <c r="AW4820" s="3"/>
    </row>
    <row r="4821" spans="38:49" ht="11.25" customHeight="1">
      <c r="AL4821" s="3"/>
      <c r="AM4821" s="3"/>
      <c r="AN4821" s="3"/>
      <c r="AO4821" s="3"/>
      <c r="AP4821" s="3"/>
      <c r="AQ4821" s="3"/>
      <c r="AR4821" s="3"/>
      <c r="AS4821" s="3"/>
      <c r="AT4821" s="3"/>
      <c r="AU4821" s="3"/>
      <c r="AV4821" s="3"/>
      <c r="AW4821" s="3"/>
    </row>
    <row r="4822" spans="38:49" ht="11.25" customHeight="1">
      <c r="AL4822" s="3"/>
      <c r="AM4822" s="3"/>
      <c r="AN4822" s="3"/>
      <c r="AO4822" s="3"/>
      <c r="AP4822" s="3"/>
      <c r="AQ4822" s="3"/>
      <c r="AR4822" s="3"/>
      <c r="AS4822" s="3"/>
      <c r="AT4822" s="3"/>
      <c r="AU4822" s="3"/>
      <c r="AV4822" s="3"/>
      <c r="AW4822" s="3"/>
    </row>
    <row r="4823" spans="38:49" ht="11.25" customHeight="1">
      <c r="AL4823" s="3"/>
      <c r="AM4823" s="3"/>
      <c r="AN4823" s="3"/>
      <c r="AO4823" s="3"/>
      <c r="AP4823" s="3"/>
      <c r="AQ4823" s="3"/>
      <c r="AR4823" s="3"/>
      <c r="AS4823" s="3"/>
      <c r="AT4823" s="3"/>
      <c r="AU4823" s="3"/>
      <c r="AV4823" s="3"/>
      <c r="AW4823" s="3"/>
    </row>
    <row r="4824" spans="38:49" ht="11.25" customHeight="1">
      <c r="AL4824" s="3"/>
      <c r="AM4824" s="3"/>
      <c r="AN4824" s="3"/>
      <c r="AO4824" s="3"/>
      <c r="AP4824" s="3"/>
      <c r="AQ4824" s="3"/>
      <c r="AR4824" s="3"/>
      <c r="AS4824" s="3"/>
      <c r="AT4824" s="3"/>
      <c r="AU4824" s="3"/>
      <c r="AV4824" s="3"/>
      <c r="AW4824" s="3"/>
    </row>
    <row r="4825" spans="38:49" ht="11.25" customHeight="1">
      <c r="AL4825" s="3"/>
      <c r="AM4825" s="3"/>
      <c r="AN4825" s="3"/>
      <c r="AO4825" s="3"/>
      <c r="AP4825" s="3"/>
      <c r="AQ4825" s="3"/>
      <c r="AR4825" s="3"/>
      <c r="AS4825" s="3"/>
      <c r="AT4825" s="3"/>
      <c r="AU4825" s="3"/>
      <c r="AV4825" s="3"/>
      <c r="AW4825" s="3"/>
    </row>
    <row r="4826" spans="38:49" ht="11.25" customHeight="1">
      <c r="AL4826" s="3"/>
      <c r="AM4826" s="3"/>
      <c r="AN4826" s="3"/>
      <c r="AO4826" s="3"/>
      <c r="AP4826" s="3"/>
      <c r="AQ4826" s="3"/>
      <c r="AR4826" s="3"/>
      <c r="AS4826" s="3"/>
      <c r="AT4826" s="3"/>
      <c r="AU4826" s="3"/>
      <c r="AV4826" s="3"/>
      <c r="AW4826" s="3"/>
    </row>
    <row r="4827" spans="38:49" ht="11.25" customHeight="1">
      <c r="AL4827" s="3"/>
      <c r="AM4827" s="3"/>
      <c r="AN4827" s="3"/>
      <c r="AO4827" s="3"/>
      <c r="AP4827" s="3"/>
      <c r="AQ4827" s="3"/>
      <c r="AR4827" s="3"/>
      <c r="AS4827" s="3"/>
      <c r="AT4827" s="3"/>
      <c r="AU4827" s="3"/>
      <c r="AV4827" s="3"/>
      <c r="AW4827" s="3"/>
    </row>
    <row r="4828" spans="38:49" ht="11.25" customHeight="1">
      <c r="AL4828" s="3"/>
      <c r="AM4828" s="3"/>
      <c r="AN4828" s="3"/>
      <c r="AO4828" s="3"/>
      <c r="AP4828" s="3"/>
      <c r="AQ4828" s="3"/>
      <c r="AR4828" s="3"/>
      <c r="AS4828" s="3"/>
      <c r="AT4828" s="3"/>
      <c r="AU4828" s="3"/>
      <c r="AV4828" s="3"/>
      <c r="AW4828" s="3"/>
    </row>
    <row r="4829" spans="38:49" ht="11.25" customHeight="1">
      <c r="AL4829" s="3"/>
      <c r="AM4829" s="3"/>
      <c r="AN4829" s="3"/>
      <c r="AO4829" s="3"/>
      <c r="AP4829" s="3"/>
      <c r="AQ4829" s="3"/>
      <c r="AR4829" s="3"/>
      <c r="AS4829" s="3"/>
      <c r="AT4829" s="3"/>
      <c r="AU4829" s="3"/>
      <c r="AV4829" s="3"/>
      <c r="AW4829" s="3"/>
    </row>
    <row r="4830" spans="38:49" ht="11.25" customHeight="1">
      <c r="AL4830" s="3"/>
      <c r="AM4830" s="3"/>
      <c r="AN4830" s="3"/>
      <c r="AO4830" s="3"/>
      <c r="AP4830" s="3"/>
      <c r="AQ4830" s="3"/>
      <c r="AR4830" s="3"/>
      <c r="AS4830" s="3"/>
      <c r="AT4830" s="3"/>
      <c r="AU4830" s="3"/>
      <c r="AV4830" s="3"/>
      <c r="AW4830" s="3"/>
    </row>
    <row r="4831" spans="38:49" ht="11.25" customHeight="1">
      <c r="AL4831" s="3"/>
      <c r="AM4831" s="3"/>
      <c r="AN4831" s="3"/>
      <c r="AO4831" s="3"/>
      <c r="AP4831" s="3"/>
      <c r="AQ4831" s="3"/>
      <c r="AR4831" s="3"/>
      <c r="AS4831" s="3"/>
      <c r="AT4831" s="3"/>
      <c r="AU4831" s="3"/>
      <c r="AV4831" s="3"/>
      <c r="AW4831" s="3"/>
    </row>
    <row r="4832" spans="38:49" ht="11.25" customHeight="1">
      <c r="AL4832" s="3"/>
      <c r="AM4832" s="3"/>
      <c r="AN4832" s="3"/>
      <c r="AO4832" s="3"/>
      <c r="AP4832" s="3"/>
      <c r="AQ4832" s="3"/>
      <c r="AR4832" s="3"/>
      <c r="AS4832" s="3"/>
      <c r="AT4832" s="3"/>
      <c r="AU4832" s="3"/>
      <c r="AV4832" s="3"/>
      <c r="AW4832" s="3"/>
    </row>
    <row r="4833" spans="38:49" ht="11.25" customHeight="1">
      <c r="AL4833" s="3"/>
      <c r="AM4833" s="3"/>
      <c r="AN4833" s="3"/>
      <c r="AO4833" s="3"/>
      <c r="AP4833" s="3"/>
      <c r="AQ4833" s="3"/>
      <c r="AR4833" s="3"/>
      <c r="AS4833" s="3"/>
      <c r="AT4833" s="3"/>
      <c r="AU4833" s="3"/>
      <c r="AV4833" s="3"/>
      <c r="AW4833" s="3"/>
    </row>
    <row r="4834" spans="38:49" ht="11.25" customHeight="1">
      <c r="AL4834" s="3"/>
      <c r="AM4834" s="3"/>
      <c r="AN4834" s="3"/>
      <c r="AO4834" s="3"/>
      <c r="AP4834" s="3"/>
      <c r="AQ4834" s="3"/>
      <c r="AR4834" s="3"/>
      <c r="AS4834" s="3"/>
      <c r="AT4834" s="3"/>
      <c r="AU4834" s="3"/>
      <c r="AV4834" s="3"/>
      <c r="AW4834" s="3"/>
    </row>
    <row r="4835" spans="38:49" ht="11.25" customHeight="1">
      <c r="AL4835" s="3"/>
      <c r="AM4835" s="3"/>
      <c r="AN4835" s="3"/>
      <c r="AO4835" s="3"/>
      <c r="AP4835" s="3"/>
      <c r="AQ4835" s="3"/>
      <c r="AR4835" s="3"/>
      <c r="AS4835" s="3"/>
      <c r="AT4835" s="3"/>
      <c r="AU4835" s="3"/>
      <c r="AV4835" s="3"/>
      <c r="AW4835" s="3"/>
    </row>
    <row r="4836" spans="38:49" ht="11.25" customHeight="1">
      <c r="AL4836" s="3"/>
      <c r="AM4836" s="3"/>
      <c r="AN4836" s="3"/>
      <c r="AO4836" s="3"/>
      <c r="AP4836" s="3"/>
      <c r="AQ4836" s="3"/>
      <c r="AR4836" s="3"/>
      <c r="AS4836" s="3"/>
      <c r="AT4836" s="3"/>
      <c r="AU4836" s="3"/>
      <c r="AV4836" s="3"/>
      <c r="AW4836" s="3"/>
    </row>
    <row r="4837" spans="38:49" ht="11.25" customHeight="1">
      <c r="AL4837" s="3"/>
      <c r="AM4837" s="3"/>
      <c r="AN4837" s="3"/>
      <c r="AO4837" s="3"/>
      <c r="AP4837" s="3"/>
      <c r="AQ4837" s="3"/>
      <c r="AR4837" s="3"/>
      <c r="AS4837" s="3"/>
      <c r="AT4837" s="3"/>
      <c r="AU4837" s="3"/>
      <c r="AV4837" s="3"/>
      <c r="AW4837" s="3"/>
    </row>
    <row r="4838" spans="38:49" ht="11.25" customHeight="1">
      <c r="AL4838" s="3"/>
      <c r="AM4838" s="3"/>
      <c r="AN4838" s="3"/>
      <c r="AO4838" s="3"/>
      <c r="AP4838" s="3"/>
      <c r="AQ4838" s="3"/>
      <c r="AR4838" s="3"/>
      <c r="AS4838" s="3"/>
      <c r="AT4838" s="3"/>
      <c r="AU4838" s="3"/>
      <c r="AV4838" s="3"/>
      <c r="AW4838" s="3"/>
    </row>
    <row r="4839" spans="38:49" ht="11.25" customHeight="1">
      <c r="AL4839" s="3"/>
      <c r="AM4839" s="3"/>
      <c r="AN4839" s="3"/>
      <c r="AO4839" s="3"/>
      <c r="AP4839" s="3"/>
      <c r="AQ4839" s="3"/>
      <c r="AR4839" s="3"/>
      <c r="AS4839" s="3"/>
      <c r="AT4839" s="3"/>
      <c r="AU4839" s="3"/>
      <c r="AV4839" s="3"/>
      <c r="AW4839" s="3"/>
    </row>
    <row r="4840" spans="38:49" ht="11.25" customHeight="1">
      <c r="AL4840" s="3"/>
      <c r="AM4840" s="3"/>
      <c r="AN4840" s="3"/>
      <c r="AO4840" s="3"/>
      <c r="AP4840" s="3"/>
      <c r="AQ4840" s="3"/>
      <c r="AR4840" s="3"/>
      <c r="AS4840" s="3"/>
      <c r="AT4840" s="3"/>
      <c r="AU4840" s="3"/>
      <c r="AV4840" s="3"/>
      <c r="AW4840" s="3"/>
    </row>
    <row r="4841" spans="38:49" ht="11.25" customHeight="1">
      <c r="AL4841" s="3"/>
      <c r="AM4841" s="3"/>
      <c r="AN4841" s="3"/>
      <c r="AO4841" s="3"/>
      <c r="AP4841" s="3"/>
      <c r="AQ4841" s="3"/>
      <c r="AR4841" s="3"/>
      <c r="AS4841" s="3"/>
      <c r="AT4841" s="3"/>
      <c r="AU4841" s="3"/>
      <c r="AV4841" s="3"/>
      <c r="AW4841" s="3"/>
    </row>
    <row r="4842" spans="38:49" ht="11.25" customHeight="1">
      <c r="AL4842" s="3"/>
      <c r="AM4842" s="3"/>
      <c r="AN4842" s="3"/>
      <c r="AO4842" s="3"/>
      <c r="AP4842" s="3"/>
      <c r="AQ4842" s="3"/>
      <c r="AR4842" s="3"/>
      <c r="AS4842" s="3"/>
      <c r="AT4842" s="3"/>
      <c r="AU4842" s="3"/>
      <c r="AV4842" s="3"/>
      <c r="AW4842" s="3"/>
    </row>
    <row r="4843" spans="38:49" ht="11.25" customHeight="1">
      <c r="AL4843" s="3"/>
      <c r="AM4843" s="3"/>
      <c r="AN4843" s="3"/>
      <c r="AO4843" s="3"/>
      <c r="AP4843" s="3"/>
      <c r="AQ4843" s="3"/>
      <c r="AR4843" s="3"/>
      <c r="AS4843" s="3"/>
      <c r="AT4843" s="3"/>
      <c r="AU4843" s="3"/>
      <c r="AV4843" s="3"/>
      <c r="AW4843" s="3"/>
    </row>
    <row r="4844" spans="38:49" ht="11.25" customHeight="1">
      <c r="AL4844" s="3"/>
      <c r="AM4844" s="3"/>
      <c r="AN4844" s="3"/>
      <c r="AO4844" s="3"/>
      <c r="AP4844" s="3"/>
      <c r="AQ4844" s="3"/>
      <c r="AR4844" s="3"/>
      <c r="AS4844" s="3"/>
      <c r="AT4844" s="3"/>
      <c r="AU4844" s="3"/>
      <c r="AV4844" s="3"/>
      <c r="AW4844" s="3"/>
    </row>
    <row r="4845" spans="38:49" ht="11.25" customHeight="1">
      <c r="AL4845" s="3"/>
      <c r="AM4845" s="3"/>
      <c r="AN4845" s="3"/>
      <c r="AO4845" s="3"/>
      <c r="AP4845" s="3"/>
      <c r="AQ4845" s="3"/>
      <c r="AR4845" s="3"/>
      <c r="AS4845" s="3"/>
      <c r="AT4845" s="3"/>
      <c r="AU4845" s="3"/>
      <c r="AV4845" s="3"/>
      <c r="AW4845" s="3"/>
    </row>
    <row r="4846" spans="38:49" ht="11.25" customHeight="1">
      <c r="AL4846" s="3"/>
      <c r="AM4846" s="3"/>
      <c r="AN4846" s="3"/>
      <c r="AO4846" s="3"/>
      <c r="AP4846" s="3"/>
      <c r="AQ4846" s="3"/>
      <c r="AR4846" s="3"/>
      <c r="AS4846" s="3"/>
      <c r="AT4846" s="3"/>
      <c r="AU4846" s="3"/>
      <c r="AV4846" s="3"/>
      <c r="AW4846" s="3"/>
    </row>
    <row r="4847" spans="38:49" ht="11.25" customHeight="1">
      <c r="AL4847" s="3"/>
      <c r="AM4847" s="3"/>
      <c r="AN4847" s="3"/>
      <c r="AO4847" s="3"/>
      <c r="AP4847" s="3"/>
      <c r="AQ4847" s="3"/>
      <c r="AR4847" s="3"/>
      <c r="AS4847" s="3"/>
      <c r="AT4847" s="3"/>
      <c r="AU4847" s="3"/>
      <c r="AV4847" s="3"/>
      <c r="AW4847" s="3"/>
    </row>
    <row r="4848" spans="38:49" ht="11.25" customHeight="1">
      <c r="AL4848" s="3"/>
      <c r="AM4848" s="3"/>
      <c r="AN4848" s="3"/>
      <c r="AO4848" s="3"/>
      <c r="AP4848" s="3"/>
      <c r="AQ4848" s="3"/>
      <c r="AR4848" s="3"/>
      <c r="AS4848" s="3"/>
      <c r="AT4848" s="3"/>
      <c r="AU4848" s="3"/>
      <c r="AV4848" s="3"/>
      <c r="AW4848" s="3"/>
    </row>
    <row r="4849" spans="38:49" ht="11.25" customHeight="1">
      <c r="AL4849" s="3"/>
      <c r="AM4849" s="3"/>
      <c r="AN4849" s="3"/>
      <c r="AO4849" s="3"/>
      <c r="AP4849" s="3"/>
      <c r="AQ4849" s="3"/>
      <c r="AR4849" s="3"/>
      <c r="AS4849" s="3"/>
      <c r="AT4849" s="3"/>
      <c r="AU4849" s="3"/>
      <c r="AV4849" s="3"/>
      <c r="AW4849" s="3"/>
    </row>
    <row r="4850" spans="38:49" ht="11.25" customHeight="1">
      <c r="AL4850" s="3"/>
      <c r="AM4850" s="3"/>
      <c r="AN4850" s="3"/>
      <c r="AO4850" s="3"/>
      <c r="AP4850" s="3"/>
      <c r="AQ4850" s="3"/>
      <c r="AR4850" s="3"/>
      <c r="AS4850" s="3"/>
      <c r="AT4850" s="3"/>
      <c r="AU4850" s="3"/>
      <c r="AV4850" s="3"/>
      <c r="AW4850" s="3"/>
    </row>
    <row r="4851" spans="38:49" ht="11.25" customHeight="1">
      <c r="AL4851" s="3"/>
      <c r="AM4851" s="3"/>
      <c r="AN4851" s="3"/>
      <c r="AO4851" s="3"/>
      <c r="AP4851" s="3"/>
      <c r="AQ4851" s="3"/>
      <c r="AR4851" s="3"/>
      <c r="AS4851" s="3"/>
      <c r="AT4851" s="3"/>
      <c r="AU4851" s="3"/>
      <c r="AV4851" s="3"/>
      <c r="AW4851" s="3"/>
    </row>
    <row r="4852" spans="38:49" ht="11.25" customHeight="1">
      <c r="AL4852" s="3"/>
      <c r="AM4852" s="3"/>
      <c r="AN4852" s="3"/>
      <c r="AO4852" s="3"/>
      <c r="AP4852" s="3"/>
      <c r="AQ4852" s="3"/>
      <c r="AR4852" s="3"/>
      <c r="AS4852" s="3"/>
      <c r="AT4852" s="3"/>
      <c r="AU4852" s="3"/>
      <c r="AV4852" s="3"/>
      <c r="AW4852" s="3"/>
    </row>
    <row r="4853" spans="38:49" ht="11.25" customHeight="1">
      <c r="AL4853" s="3"/>
      <c r="AM4853" s="3"/>
      <c r="AN4853" s="3"/>
      <c r="AO4853" s="3"/>
      <c r="AP4853" s="3"/>
      <c r="AQ4853" s="3"/>
      <c r="AR4853" s="3"/>
      <c r="AS4853" s="3"/>
      <c r="AT4853" s="3"/>
      <c r="AU4853" s="3"/>
      <c r="AV4853" s="3"/>
      <c r="AW4853" s="3"/>
    </row>
    <row r="4854" spans="38:49" ht="11.25" customHeight="1">
      <c r="AL4854" s="3"/>
      <c r="AM4854" s="3"/>
      <c r="AN4854" s="3"/>
      <c r="AO4854" s="3"/>
      <c r="AP4854" s="3"/>
      <c r="AQ4854" s="3"/>
      <c r="AR4854" s="3"/>
      <c r="AS4854" s="3"/>
      <c r="AT4854" s="3"/>
      <c r="AU4854" s="3"/>
      <c r="AV4854" s="3"/>
      <c r="AW4854" s="3"/>
    </row>
    <row r="4855" spans="38:49" ht="11.25" customHeight="1">
      <c r="AL4855" s="3"/>
      <c r="AM4855" s="3"/>
      <c r="AN4855" s="3"/>
      <c r="AO4855" s="3"/>
      <c r="AP4855" s="3"/>
      <c r="AQ4855" s="3"/>
      <c r="AR4855" s="3"/>
      <c r="AS4855" s="3"/>
      <c r="AT4855" s="3"/>
      <c r="AU4855" s="3"/>
      <c r="AV4855" s="3"/>
      <c r="AW4855" s="3"/>
    </row>
    <row r="4856" spans="38:49" ht="11.25" customHeight="1">
      <c r="AL4856" s="3"/>
      <c r="AM4856" s="3"/>
      <c r="AN4856" s="3"/>
      <c r="AO4856" s="3"/>
      <c r="AP4856" s="3"/>
      <c r="AQ4856" s="3"/>
      <c r="AR4856" s="3"/>
      <c r="AS4856" s="3"/>
      <c r="AT4856" s="3"/>
      <c r="AU4856" s="3"/>
      <c r="AV4856" s="3"/>
      <c r="AW4856" s="3"/>
    </row>
    <row r="4857" spans="38:49" ht="11.25" customHeight="1">
      <c r="AL4857" s="3"/>
      <c r="AM4857" s="3"/>
      <c r="AN4857" s="3"/>
      <c r="AO4857" s="3"/>
      <c r="AP4857" s="3"/>
      <c r="AQ4857" s="3"/>
      <c r="AR4857" s="3"/>
      <c r="AS4857" s="3"/>
      <c r="AT4857" s="3"/>
      <c r="AU4857" s="3"/>
      <c r="AV4857" s="3"/>
      <c r="AW4857" s="3"/>
    </row>
    <row r="4858" spans="38:49" ht="11.25" customHeight="1">
      <c r="AL4858" s="3"/>
      <c r="AM4858" s="3"/>
      <c r="AN4858" s="3"/>
      <c r="AO4858" s="3"/>
      <c r="AP4858" s="3"/>
      <c r="AQ4858" s="3"/>
      <c r="AR4858" s="3"/>
      <c r="AS4858" s="3"/>
      <c r="AT4858" s="3"/>
      <c r="AU4858" s="3"/>
      <c r="AV4858" s="3"/>
      <c r="AW4858" s="3"/>
    </row>
    <row r="4859" spans="38:49" ht="11.25" customHeight="1">
      <c r="AL4859" s="3"/>
      <c r="AM4859" s="3"/>
      <c r="AN4859" s="3"/>
      <c r="AO4859" s="3"/>
      <c r="AP4859" s="3"/>
      <c r="AQ4859" s="3"/>
      <c r="AR4859" s="3"/>
      <c r="AS4859" s="3"/>
      <c r="AT4859" s="3"/>
      <c r="AU4859" s="3"/>
      <c r="AV4859" s="3"/>
      <c r="AW4859" s="3"/>
    </row>
    <row r="4860" spans="38:49" ht="11.25" customHeight="1">
      <c r="AL4860" s="3"/>
      <c r="AM4860" s="3"/>
      <c r="AN4860" s="3"/>
      <c r="AO4860" s="3"/>
      <c r="AP4860" s="3"/>
      <c r="AQ4860" s="3"/>
      <c r="AR4860" s="3"/>
      <c r="AS4860" s="3"/>
      <c r="AT4860" s="3"/>
      <c r="AU4860" s="3"/>
      <c r="AV4860" s="3"/>
      <c r="AW4860" s="3"/>
    </row>
    <row r="4861" spans="38:49" ht="11.25" customHeight="1">
      <c r="AL4861" s="3"/>
      <c r="AM4861" s="3"/>
      <c r="AN4861" s="3"/>
      <c r="AO4861" s="3"/>
      <c r="AP4861" s="3"/>
      <c r="AQ4861" s="3"/>
      <c r="AR4861" s="3"/>
      <c r="AS4861" s="3"/>
      <c r="AT4861" s="3"/>
      <c r="AU4861" s="3"/>
      <c r="AV4861" s="3"/>
      <c r="AW4861" s="3"/>
    </row>
    <row r="4862" spans="38:49" ht="11.25" customHeight="1">
      <c r="AL4862" s="3"/>
      <c r="AM4862" s="3"/>
      <c r="AN4862" s="3"/>
      <c r="AO4862" s="3"/>
      <c r="AP4862" s="3"/>
      <c r="AQ4862" s="3"/>
      <c r="AR4862" s="3"/>
      <c r="AS4862" s="3"/>
      <c r="AT4862" s="3"/>
      <c r="AU4862" s="3"/>
      <c r="AV4862" s="3"/>
      <c r="AW4862" s="3"/>
    </row>
    <row r="4863" spans="38:49" ht="11.25" customHeight="1">
      <c r="AL4863" s="3"/>
      <c r="AM4863" s="3"/>
      <c r="AN4863" s="3"/>
      <c r="AO4863" s="3"/>
      <c r="AP4863" s="3"/>
      <c r="AQ4863" s="3"/>
      <c r="AR4863" s="3"/>
      <c r="AS4863" s="3"/>
      <c r="AT4863" s="3"/>
      <c r="AU4863" s="3"/>
      <c r="AV4863" s="3"/>
      <c r="AW4863" s="3"/>
    </row>
    <row r="4864" spans="38:49" ht="11.25" customHeight="1">
      <c r="AL4864" s="3"/>
      <c r="AM4864" s="3"/>
      <c r="AN4864" s="3"/>
      <c r="AO4864" s="3"/>
      <c r="AP4864" s="3"/>
      <c r="AQ4864" s="3"/>
      <c r="AR4864" s="3"/>
      <c r="AS4864" s="3"/>
      <c r="AT4864" s="3"/>
      <c r="AU4864" s="3"/>
      <c r="AV4864" s="3"/>
      <c r="AW4864" s="3"/>
    </row>
    <row r="4865" spans="38:49" ht="11.25" customHeight="1">
      <c r="AL4865" s="3"/>
      <c r="AM4865" s="3"/>
      <c r="AN4865" s="3"/>
      <c r="AO4865" s="3"/>
      <c r="AP4865" s="3"/>
      <c r="AQ4865" s="3"/>
      <c r="AR4865" s="3"/>
      <c r="AS4865" s="3"/>
      <c r="AT4865" s="3"/>
      <c r="AU4865" s="3"/>
      <c r="AV4865" s="3"/>
      <c r="AW4865" s="3"/>
    </row>
    <row r="4866" spans="38:49" ht="11.25" customHeight="1">
      <c r="AL4866" s="3"/>
      <c r="AM4866" s="3"/>
      <c r="AN4866" s="3"/>
      <c r="AO4866" s="3"/>
      <c r="AP4866" s="3"/>
      <c r="AQ4866" s="3"/>
      <c r="AR4866" s="3"/>
      <c r="AS4866" s="3"/>
      <c r="AT4866" s="3"/>
      <c r="AU4866" s="3"/>
      <c r="AV4866" s="3"/>
      <c r="AW4866" s="3"/>
    </row>
    <row r="4867" spans="38:49" ht="11.25" customHeight="1">
      <c r="AL4867" s="3"/>
      <c r="AM4867" s="3"/>
      <c r="AN4867" s="3"/>
      <c r="AO4867" s="3"/>
      <c r="AP4867" s="3"/>
      <c r="AQ4867" s="3"/>
      <c r="AR4867" s="3"/>
      <c r="AS4867" s="3"/>
      <c r="AT4867" s="3"/>
      <c r="AU4867" s="3"/>
      <c r="AV4867" s="3"/>
      <c r="AW4867" s="3"/>
    </row>
    <row r="4868" spans="38:49" ht="11.25" customHeight="1">
      <c r="AL4868" s="3"/>
      <c r="AM4868" s="3"/>
      <c r="AN4868" s="3"/>
      <c r="AO4868" s="3"/>
      <c r="AP4868" s="3"/>
      <c r="AQ4868" s="3"/>
      <c r="AR4868" s="3"/>
      <c r="AS4868" s="3"/>
      <c r="AT4868" s="3"/>
      <c r="AU4868" s="3"/>
      <c r="AV4868" s="3"/>
      <c r="AW4868" s="3"/>
    </row>
    <row r="4869" spans="38:49" ht="11.25" customHeight="1">
      <c r="AL4869" s="3"/>
      <c r="AM4869" s="3"/>
      <c r="AN4869" s="3"/>
      <c r="AO4869" s="3"/>
      <c r="AP4869" s="3"/>
      <c r="AQ4869" s="3"/>
      <c r="AR4869" s="3"/>
      <c r="AS4869" s="3"/>
      <c r="AT4869" s="3"/>
      <c r="AU4869" s="3"/>
      <c r="AV4869" s="3"/>
      <c r="AW4869" s="3"/>
    </row>
    <row r="4870" spans="38:49" ht="11.25" customHeight="1">
      <c r="AL4870" s="3"/>
      <c r="AM4870" s="3"/>
      <c r="AN4870" s="3"/>
      <c r="AO4870" s="3"/>
      <c r="AP4870" s="3"/>
      <c r="AQ4870" s="3"/>
      <c r="AR4870" s="3"/>
      <c r="AS4870" s="3"/>
      <c r="AT4870" s="3"/>
      <c r="AU4870" s="3"/>
      <c r="AV4870" s="3"/>
      <c r="AW4870" s="3"/>
    </row>
    <row r="4871" spans="38:49" ht="11.25" customHeight="1">
      <c r="AL4871" s="3"/>
      <c r="AM4871" s="3"/>
      <c r="AN4871" s="3"/>
      <c r="AO4871" s="3"/>
      <c r="AP4871" s="3"/>
      <c r="AQ4871" s="3"/>
      <c r="AR4871" s="3"/>
      <c r="AS4871" s="3"/>
      <c r="AT4871" s="3"/>
      <c r="AU4871" s="3"/>
      <c r="AV4871" s="3"/>
      <c r="AW4871" s="3"/>
    </row>
    <row r="4872" spans="38:49" ht="11.25" customHeight="1">
      <c r="AL4872" s="3"/>
      <c r="AM4872" s="3"/>
      <c r="AN4872" s="3"/>
      <c r="AO4872" s="3"/>
      <c r="AP4872" s="3"/>
      <c r="AQ4872" s="3"/>
      <c r="AR4872" s="3"/>
      <c r="AS4872" s="3"/>
      <c r="AT4872" s="3"/>
      <c r="AU4872" s="3"/>
      <c r="AV4872" s="3"/>
      <c r="AW4872" s="3"/>
    </row>
    <row r="4873" spans="38:49" ht="11.25" customHeight="1">
      <c r="AL4873" s="3"/>
      <c r="AM4873" s="3"/>
      <c r="AN4873" s="3"/>
      <c r="AO4873" s="3"/>
      <c r="AP4873" s="3"/>
      <c r="AQ4873" s="3"/>
      <c r="AR4873" s="3"/>
      <c r="AS4873" s="3"/>
      <c r="AT4873" s="3"/>
      <c r="AU4873" s="3"/>
      <c r="AV4873" s="3"/>
      <c r="AW4873" s="3"/>
    </row>
    <row r="4874" spans="38:49" ht="11.25" customHeight="1">
      <c r="AL4874" s="3"/>
      <c r="AM4874" s="3"/>
      <c r="AN4874" s="3"/>
      <c r="AO4874" s="3"/>
      <c r="AP4874" s="3"/>
      <c r="AQ4874" s="3"/>
      <c r="AR4874" s="3"/>
      <c r="AS4874" s="3"/>
      <c r="AT4874" s="3"/>
      <c r="AU4874" s="3"/>
      <c r="AV4874" s="3"/>
      <c r="AW4874" s="3"/>
    </row>
    <row r="4875" spans="38:49" ht="11.25" customHeight="1">
      <c r="AL4875" s="3"/>
      <c r="AM4875" s="3"/>
      <c r="AN4875" s="3"/>
      <c r="AO4875" s="3"/>
      <c r="AP4875" s="3"/>
      <c r="AQ4875" s="3"/>
      <c r="AR4875" s="3"/>
      <c r="AS4875" s="3"/>
      <c r="AT4875" s="3"/>
      <c r="AU4875" s="3"/>
      <c r="AV4875" s="3"/>
      <c r="AW4875" s="3"/>
    </row>
    <row r="4876" spans="38:49" ht="11.25" customHeight="1">
      <c r="AL4876" s="3"/>
      <c r="AM4876" s="3"/>
      <c r="AN4876" s="3"/>
      <c r="AO4876" s="3"/>
      <c r="AP4876" s="3"/>
      <c r="AQ4876" s="3"/>
      <c r="AR4876" s="3"/>
      <c r="AS4876" s="3"/>
      <c r="AT4876" s="3"/>
      <c r="AU4876" s="3"/>
      <c r="AV4876" s="3"/>
      <c r="AW4876" s="3"/>
    </row>
    <row r="4877" spans="38:49" ht="11.25" customHeight="1">
      <c r="AL4877" s="3"/>
      <c r="AM4877" s="3"/>
      <c r="AN4877" s="3"/>
      <c r="AO4877" s="3"/>
      <c r="AP4877" s="3"/>
      <c r="AQ4877" s="3"/>
      <c r="AR4877" s="3"/>
      <c r="AS4877" s="3"/>
      <c r="AT4877" s="3"/>
      <c r="AU4877" s="3"/>
      <c r="AV4877" s="3"/>
      <c r="AW4877" s="3"/>
    </row>
    <row r="4878" spans="38:49" ht="11.25" customHeight="1">
      <c r="AL4878" s="3"/>
      <c r="AM4878" s="3"/>
      <c r="AN4878" s="3"/>
      <c r="AO4878" s="3"/>
      <c r="AP4878" s="3"/>
      <c r="AQ4878" s="3"/>
      <c r="AR4878" s="3"/>
      <c r="AS4878" s="3"/>
      <c r="AT4878" s="3"/>
      <c r="AU4878" s="3"/>
      <c r="AV4878" s="3"/>
      <c r="AW4878" s="3"/>
    </row>
    <row r="4879" spans="38:49" ht="11.25" customHeight="1">
      <c r="AL4879" s="3"/>
      <c r="AM4879" s="3"/>
      <c r="AN4879" s="3"/>
      <c r="AO4879" s="3"/>
      <c r="AP4879" s="3"/>
      <c r="AQ4879" s="3"/>
      <c r="AR4879" s="3"/>
      <c r="AS4879" s="3"/>
      <c r="AT4879" s="3"/>
      <c r="AU4879" s="3"/>
      <c r="AV4879" s="3"/>
      <c r="AW4879" s="3"/>
    </row>
    <row r="4880" spans="38:49" ht="11.25" customHeight="1">
      <c r="AL4880" s="3"/>
      <c r="AM4880" s="3"/>
      <c r="AN4880" s="3"/>
      <c r="AO4880" s="3"/>
      <c r="AP4880" s="3"/>
      <c r="AQ4880" s="3"/>
      <c r="AR4880" s="3"/>
      <c r="AS4880" s="3"/>
      <c r="AT4880" s="3"/>
      <c r="AU4880" s="3"/>
      <c r="AV4880" s="3"/>
      <c r="AW4880" s="3"/>
    </row>
    <row r="4881" spans="38:49" ht="11.25" customHeight="1">
      <c r="AL4881" s="3"/>
      <c r="AM4881" s="3"/>
      <c r="AN4881" s="3"/>
      <c r="AO4881" s="3"/>
      <c r="AP4881" s="3"/>
      <c r="AQ4881" s="3"/>
      <c r="AR4881" s="3"/>
      <c r="AS4881" s="3"/>
      <c r="AT4881" s="3"/>
      <c r="AU4881" s="3"/>
      <c r="AV4881" s="3"/>
      <c r="AW4881" s="3"/>
    </row>
    <row r="4882" spans="38:49" ht="11.25" customHeight="1">
      <c r="AL4882" s="3"/>
      <c r="AM4882" s="3"/>
      <c r="AN4882" s="3"/>
      <c r="AO4882" s="3"/>
      <c r="AP4882" s="3"/>
      <c r="AQ4882" s="3"/>
      <c r="AR4882" s="3"/>
      <c r="AS4882" s="3"/>
      <c r="AT4882" s="3"/>
      <c r="AU4882" s="3"/>
      <c r="AV4882" s="3"/>
      <c r="AW4882" s="3"/>
    </row>
    <row r="4883" spans="38:49" ht="11.25" customHeight="1">
      <c r="AL4883" s="3"/>
      <c r="AM4883" s="3"/>
      <c r="AN4883" s="3"/>
      <c r="AO4883" s="3"/>
      <c r="AP4883" s="3"/>
      <c r="AQ4883" s="3"/>
      <c r="AR4883" s="3"/>
      <c r="AS4883" s="3"/>
      <c r="AT4883" s="3"/>
      <c r="AU4883" s="3"/>
      <c r="AV4883" s="3"/>
      <c r="AW4883" s="3"/>
    </row>
    <row r="4884" spans="38:49" ht="11.25" customHeight="1">
      <c r="AL4884" s="3"/>
      <c r="AM4884" s="3"/>
      <c r="AN4884" s="3"/>
      <c r="AO4884" s="3"/>
      <c r="AP4884" s="3"/>
      <c r="AQ4884" s="3"/>
      <c r="AR4884" s="3"/>
      <c r="AS4884" s="3"/>
      <c r="AT4884" s="3"/>
      <c r="AU4884" s="3"/>
      <c r="AV4884" s="3"/>
      <c r="AW4884" s="3"/>
    </row>
    <row r="4885" spans="38:49" ht="11.25" customHeight="1">
      <c r="AL4885" s="3"/>
      <c r="AM4885" s="3"/>
      <c r="AN4885" s="3"/>
      <c r="AO4885" s="3"/>
      <c r="AP4885" s="3"/>
      <c r="AQ4885" s="3"/>
      <c r="AR4885" s="3"/>
      <c r="AS4885" s="3"/>
      <c r="AT4885" s="3"/>
      <c r="AU4885" s="3"/>
      <c r="AV4885" s="3"/>
      <c r="AW4885" s="3"/>
    </row>
    <row r="4886" spans="38:49" ht="11.25" customHeight="1">
      <c r="AL4886" s="3"/>
      <c r="AM4886" s="3"/>
      <c r="AN4886" s="3"/>
      <c r="AO4886" s="3"/>
      <c r="AP4886" s="3"/>
      <c r="AQ4886" s="3"/>
      <c r="AR4886" s="3"/>
      <c r="AS4886" s="3"/>
      <c r="AT4886" s="3"/>
      <c r="AU4886" s="3"/>
      <c r="AV4886" s="3"/>
      <c r="AW4886" s="3"/>
    </row>
    <row r="4887" spans="38:49" ht="11.25" customHeight="1">
      <c r="AL4887" s="3"/>
      <c r="AM4887" s="3"/>
      <c r="AN4887" s="3"/>
      <c r="AO4887" s="3"/>
      <c r="AP4887" s="3"/>
      <c r="AQ4887" s="3"/>
      <c r="AR4887" s="3"/>
      <c r="AS4887" s="3"/>
      <c r="AT4887" s="3"/>
      <c r="AU4887" s="3"/>
      <c r="AV4887" s="3"/>
      <c r="AW4887" s="3"/>
    </row>
    <row r="4888" spans="38:49" ht="11.25" customHeight="1">
      <c r="AL4888" s="3"/>
      <c r="AM4888" s="3"/>
      <c r="AN4888" s="3"/>
      <c r="AO4888" s="3"/>
      <c r="AP4888" s="3"/>
      <c r="AQ4888" s="3"/>
      <c r="AR4888" s="3"/>
      <c r="AS4888" s="3"/>
      <c r="AT4888" s="3"/>
      <c r="AU4888" s="3"/>
      <c r="AV4888" s="3"/>
      <c r="AW4888" s="3"/>
    </row>
    <row r="4889" spans="38:49" ht="11.25" customHeight="1">
      <c r="AL4889" s="3"/>
      <c r="AM4889" s="3"/>
      <c r="AN4889" s="3"/>
      <c r="AO4889" s="3"/>
      <c r="AP4889" s="3"/>
      <c r="AQ4889" s="3"/>
      <c r="AR4889" s="3"/>
      <c r="AS4889" s="3"/>
      <c r="AT4889" s="3"/>
      <c r="AU4889" s="3"/>
      <c r="AV4889" s="3"/>
      <c r="AW4889" s="3"/>
    </row>
    <row r="4890" spans="38:49" ht="11.25" customHeight="1">
      <c r="AL4890" s="3"/>
      <c r="AM4890" s="3"/>
      <c r="AN4890" s="3"/>
      <c r="AO4890" s="3"/>
      <c r="AP4890" s="3"/>
      <c r="AQ4890" s="3"/>
      <c r="AR4890" s="3"/>
      <c r="AS4890" s="3"/>
      <c r="AT4890" s="3"/>
      <c r="AU4890" s="3"/>
      <c r="AV4890" s="3"/>
      <c r="AW4890" s="3"/>
    </row>
    <row r="4891" spans="38:49" ht="11.25" customHeight="1">
      <c r="AL4891" s="3"/>
      <c r="AM4891" s="3"/>
      <c r="AN4891" s="3"/>
      <c r="AO4891" s="3"/>
      <c r="AP4891" s="3"/>
      <c r="AQ4891" s="3"/>
      <c r="AR4891" s="3"/>
      <c r="AS4891" s="3"/>
      <c r="AT4891" s="3"/>
      <c r="AU4891" s="3"/>
      <c r="AV4891" s="3"/>
      <c r="AW4891" s="3"/>
    </row>
    <row r="4892" spans="38:49" ht="11.25" customHeight="1">
      <c r="AL4892" s="3"/>
      <c r="AM4892" s="3"/>
      <c r="AN4892" s="3"/>
      <c r="AO4892" s="3"/>
      <c r="AP4892" s="3"/>
      <c r="AQ4892" s="3"/>
      <c r="AR4892" s="3"/>
      <c r="AS4892" s="3"/>
      <c r="AT4892" s="3"/>
      <c r="AU4892" s="3"/>
      <c r="AV4892" s="3"/>
      <c r="AW4892" s="3"/>
    </row>
    <row r="4893" spans="38:49" ht="11.25" customHeight="1">
      <c r="AL4893" s="3"/>
      <c r="AM4893" s="3"/>
      <c r="AN4893" s="3"/>
      <c r="AO4893" s="3"/>
      <c r="AP4893" s="3"/>
      <c r="AQ4893" s="3"/>
      <c r="AR4893" s="3"/>
      <c r="AS4893" s="3"/>
      <c r="AT4893" s="3"/>
      <c r="AU4893" s="3"/>
      <c r="AV4893" s="3"/>
      <c r="AW4893" s="3"/>
    </row>
    <row r="4894" spans="38:49" ht="11.25" customHeight="1">
      <c r="AL4894" s="3"/>
      <c r="AM4894" s="3"/>
      <c r="AN4894" s="3"/>
      <c r="AO4894" s="3"/>
      <c r="AP4894" s="3"/>
      <c r="AQ4894" s="3"/>
      <c r="AR4894" s="3"/>
      <c r="AS4894" s="3"/>
      <c r="AT4894" s="3"/>
      <c r="AU4894" s="3"/>
      <c r="AV4894" s="3"/>
      <c r="AW4894" s="3"/>
    </row>
    <row r="4895" spans="38:49" ht="11.25" customHeight="1">
      <c r="AL4895" s="3"/>
      <c r="AM4895" s="3"/>
      <c r="AN4895" s="3"/>
      <c r="AO4895" s="3"/>
      <c r="AP4895" s="3"/>
      <c r="AQ4895" s="3"/>
      <c r="AR4895" s="3"/>
      <c r="AS4895" s="3"/>
      <c r="AT4895" s="3"/>
      <c r="AU4895" s="3"/>
      <c r="AV4895" s="3"/>
      <c r="AW4895" s="3"/>
    </row>
    <row r="4896" spans="38:49" ht="11.25" customHeight="1">
      <c r="AL4896" s="3"/>
      <c r="AM4896" s="3"/>
      <c r="AN4896" s="3"/>
      <c r="AO4896" s="3"/>
      <c r="AP4896" s="3"/>
      <c r="AQ4896" s="3"/>
      <c r="AR4896" s="3"/>
      <c r="AS4896" s="3"/>
      <c r="AT4896" s="3"/>
      <c r="AU4896" s="3"/>
      <c r="AV4896" s="3"/>
      <c r="AW4896" s="3"/>
    </row>
    <row r="4897" spans="38:49" ht="11.25" customHeight="1">
      <c r="AL4897" s="3"/>
      <c r="AM4897" s="3"/>
      <c r="AN4897" s="3"/>
      <c r="AO4897" s="3"/>
      <c r="AP4897" s="3"/>
      <c r="AQ4897" s="3"/>
      <c r="AR4897" s="3"/>
      <c r="AS4897" s="3"/>
      <c r="AT4897" s="3"/>
      <c r="AU4897" s="3"/>
      <c r="AV4897" s="3"/>
      <c r="AW4897" s="3"/>
    </row>
    <row r="4898" spans="38:49" ht="11.25" customHeight="1">
      <c r="AL4898" s="3"/>
      <c r="AM4898" s="3"/>
      <c r="AN4898" s="3"/>
      <c r="AO4898" s="3"/>
      <c r="AP4898" s="3"/>
      <c r="AQ4898" s="3"/>
      <c r="AR4898" s="3"/>
      <c r="AS4898" s="3"/>
      <c r="AT4898" s="3"/>
      <c r="AU4898" s="3"/>
      <c r="AV4898" s="3"/>
      <c r="AW4898" s="3"/>
    </row>
    <row r="4899" spans="38:49" ht="11.25" customHeight="1">
      <c r="AL4899" s="3"/>
      <c r="AM4899" s="3"/>
      <c r="AN4899" s="3"/>
      <c r="AO4899" s="3"/>
      <c r="AP4899" s="3"/>
      <c r="AQ4899" s="3"/>
      <c r="AR4899" s="3"/>
      <c r="AS4899" s="3"/>
      <c r="AT4899" s="3"/>
      <c r="AU4899" s="3"/>
      <c r="AV4899" s="3"/>
      <c r="AW4899" s="3"/>
    </row>
    <row r="4900" spans="38:49" ht="11.25" customHeight="1">
      <c r="AL4900" s="3"/>
      <c r="AM4900" s="3"/>
      <c r="AN4900" s="3"/>
      <c r="AO4900" s="3"/>
      <c r="AP4900" s="3"/>
      <c r="AQ4900" s="3"/>
      <c r="AR4900" s="3"/>
      <c r="AS4900" s="3"/>
      <c r="AT4900" s="3"/>
      <c r="AU4900" s="3"/>
      <c r="AV4900" s="3"/>
      <c r="AW4900" s="3"/>
    </row>
    <row r="4901" spans="38:49" ht="11.25" customHeight="1">
      <c r="AL4901" s="3"/>
      <c r="AM4901" s="3"/>
      <c r="AN4901" s="3"/>
      <c r="AO4901" s="3"/>
      <c r="AP4901" s="3"/>
      <c r="AQ4901" s="3"/>
      <c r="AR4901" s="3"/>
      <c r="AS4901" s="3"/>
      <c r="AT4901" s="3"/>
      <c r="AU4901" s="3"/>
      <c r="AV4901" s="3"/>
      <c r="AW4901" s="3"/>
    </row>
    <row r="4902" spans="38:49" ht="11.25" customHeight="1">
      <c r="AL4902" s="3"/>
      <c r="AM4902" s="3"/>
      <c r="AN4902" s="3"/>
      <c r="AO4902" s="3"/>
      <c r="AP4902" s="3"/>
      <c r="AQ4902" s="3"/>
      <c r="AR4902" s="3"/>
      <c r="AS4902" s="3"/>
      <c r="AT4902" s="3"/>
      <c r="AU4902" s="3"/>
      <c r="AV4902" s="3"/>
      <c r="AW4902" s="3"/>
    </row>
    <row r="4903" spans="38:49" ht="11.25" customHeight="1">
      <c r="AL4903" s="3"/>
      <c r="AM4903" s="3"/>
      <c r="AN4903" s="3"/>
      <c r="AO4903" s="3"/>
      <c r="AP4903" s="3"/>
      <c r="AQ4903" s="3"/>
      <c r="AR4903" s="3"/>
      <c r="AS4903" s="3"/>
      <c r="AT4903" s="3"/>
      <c r="AU4903" s="3"/>
      <c r="AV4903" s="3"/>
      <c r="AW4903" s="3"/>
    </row>
    <row r="4904" spans="38:49" ht="11.25" customHeight="1">
      <c r="AL4904" s="3"/>
      <c r="AM4904" s="3"/>
      <c r="AN4904" s="3"/>
      <c r="AO4904" s="3"/>
      <c r="AP4904" s="3"/>
      <c r="AQ4904" s="3"/>
      <c r="AR4904" s="3"/>
      <c r="AS4904" s="3"/>
      <c r="AT4904" s="3"/>
      <c r="AU4904" s="3"/>
      <c r="AV4904" s="3"/>
      <c r="AW4904" s="3"/>
    </row>
    <row r="4905" spans="38:49" ht="11.25" customHeight="1">
      <c r="AL4905" s="3"/>
      <c r="AM4905" s="3"/>
      <c r="AN4905" s="3"/>
      <c r="AO4905" s="3"/>
      <c r="AP4905" s="3"/>
      <c r="AQ4905" s="3"/>
      <c r="AR4905" s="3"/>
      <c r="AS4905" s="3"/>
      <c r="AT4905" s="3"/>
      <c r="AU4905" s="3"/>
      <c r="AV4905" s="3"/>
      <c r="AW4905" s="3"/>
    </row>
    <row r="4906" spans="38:49" ht="11.25" customHeight="1">
      <c r="AL4906" s="3"/>
      <c r="AM4906" s="3"/>
      <c r="AN4906" s="3"/>
      <c r="AO4906" s="3"/>
      <c r="AP4906" s="3"/>
      <c r="AQ4906" s="3"/>
      <c r="AR4906" s="3"/>
      <c r="AS4906" s="3"/>
      <c r="AT4906" s="3"/>
      <c r="AU4906" s="3"/>
      <c r="AV4906" s="3"/>
      <c r="AW4906" s="3"/>
    </row>
    <row r="4907" spans="38:49" ht="11.25" customHeight="1">
      <c r="AL4907" s="3"/>
      <c r="AM4907" s="3"/>
      <c r="AN4907" s="3"/>
      <c r="AO4907" s="3"/>
      <c r="AP4907" s="3"/>
      <c r="AQ4907" s="3"/>
      <c r="AR4907" s="3"/>
      <c r="AS4907" s="3"/>
      <c r="AT4907" s="3"/>
      <c r="AU4907" s="3"/>
      <c r="AV4907" s="3"/>
      <c r="AW4907" s="3"/>
    </row>
    <row r="4908" spans="38:49" ht="11.25" customHeight="1">
      <c r="AL4908" s="3"/>
      <c r="AM4908" s="3"/>
      <c r="AN4908" s="3"/>
      <c r="AO4908" s="3"/>
      <c r="AP4908" s="3"/>
      <c r="AQ4908" s="3"/>
      <c r="AR4908" s="3"/>
      <c r="AS4908" s="3"/>
      <c r="AT4908" s="3"/>
      <c r="AU4908" s="3"/>
      <c r="AV4908" s="3"/>
      <c r="AW4908" s="3"/>
    </row>
    <row r="4909" spans="38:49" ht="11.25" customHeight="1">
      <c r="AL4909" s="3"/>
      <c r="AM4909" s="3"/>
      <c r="AN4909" s="3"/>
      <c r="AO4909" s="3"/>
      <c r="AP4909" s="3"/>
      <c r="AQ4909" s="3"/>
      <c r="AR4909" s="3"/>
      <c r="AS4909" s="3"/>
      <c r="AT4909" s="3"/>
      <c r="AU4909" s="3"/>
      <c r="AV4909" s="3"/>
      <c r="AW4909" s="3"/>
    </row>
    <row r="4910" spans="38:49" ht="11.25" customHeight="1">
      <c r="AL4910" s="3"/>
      <c r="AM4910" s="3"/>
      <c r="AN4910" s="3"/>
      <c r="AO4910" s="3"/>
      <c r="AP4910" s="3"/>
      <c r="AQ4910" s="3"/>
      <c r="AR4910" s="3"/>
      <c r="AS4910" s="3"/>
      <c r="AT4910" s="3"/>
      <c r="AU4910" s="3"/>
      <c r="AV4910" s="3"/>
      <c r="AW4910" s="3"/>
    </row>
    <row r="4911" spans="38:49" ht="11.25" customHeight="1">
      <c r="AL4911" s="3"/>
      <c r="AM4911" s="3"/>
      <c r="AN4911" s="3"/>
      <c r="AO4911" s="3"/>
      <c r="AP4911" s="3"/>
      <c r="AQ4911" s="3"/>
      <c r="AR4911" s="3"/>
      <c r="AS4911" s="3"/>
      <c r="AT4911" s="3"/>
      <c r="AU4911" s="3"/>
      <c r="AV4911" s="3"/>
      <c r="AW4911" s="3"/>
    </row>
    <row r="4912" spans="38:49" ht="11.25" customHeight="1">
      <c r="AL4912" s="3"/>
      <c r="AM4912" s="3"/>
      <c r="AN4912" s="3"/>
      <c r="AO4912" s="3"/>
      <c r="AP4912" s="3"/>
      <c r="AQ4912" s="3"/>
      <c r="AR4912" s="3"/>
      <c r="AS4912" s="3"/>
      <c r="AT4912" s="3"/>
      <c r="AU4912" s="3"/>
      <c r="AV4912" s="3"/>
      <c r="AW4912" s="3"/>
    </row>
    <row r="4913" spans="38:49" ht="11.25" customHeight="1">
      <c r="AL4913" s="3"/>
      <c r="AM4913" s="3"/>
      <c r="AN4913" s="3"/>
      <c r="AO4913" s="3"/>
      <c r="AP4913" s="3"/>
      <c r="AQ4913" s="3"/>
      <c r="AR4913" s="3"/>
      <c r="AS4913" s="3"/>
      <c r="AT4913" s="3"/>
      <c r="AU4913" s="3"/>
      <c r="AV4913" s="3"/>
      <c r="AW4913" s="3"/>
    </row>
    <row r="4914" spans="38:49" ht="11.25" customHeight="1">
      <c r="AL4914" s="3"/>
      <c r="AM4914" s="3"/>
      <c r="AN4914" s="3"/>
      <c r="AO4914" s="3"/>
      <c r="AP4914" s="3"/>
      <c r="AQ4914" s="3"/>
      <c r="AR4914" s="3"/>
      <c r="AS4914" s="3"/>
      <c r="AT4914" s="3"/>
      <c r="AU4914" s="3"/>
      <c r="AV4914" s="3"/>
      <c r="AW4914" s="3"/>
    </row>
    <row r="4915" spans="38:49" ht="11.25" customHeight="1">
      <c r="AL4915" s="3"/>
      <c r="AM4915" s="3"/>
      <c r="AN4915" s="3"/>
      <c r="AO4915" s="3"/>
      <c r="AP4915" s="3"/>
      <c r="AQ4915" s="3"/>
      <c r="AR4915" s="3"/>
      <c r="AS4915" s="3"/>
      <c r="AT4915" s="3"/>
      <c r="AU4915" s="3"/>
      <c r="AV4915" s="3"/>
      <c r="AW4915" s="3"/>
    </row>
    <row r="4916" spans="38:49" ht="11.25" customHeight="1">
      <c r="AL4916" s="3"/>
      <c r="AM4916" s="3"/>
      <c r="AN4916" s="3"/>
      <c r="AO4916" s="3"/>
      <c r="AP4916" s="3"/>
      <c r="AQ4916" s="3"/>
      <c r="AR4916" s="3"/>
      <c r="AS4916" s="3"/>
      <c r="AT4916" s="3"/>
      <c r="AU4916" s="3"/>
      <c r="AV4916" s="3"/>
      <c r="AW4916" s="3"/>
    </row>
    <row r="4917" spans="38:49" ht="11.25" customHeight="1">
      <c r="AL4917" s="3"/>
      <c r="AM4917" s="3"/>
      <c r="AN4917" s="3"/>
      <c r="AO4917" s="3"/>
      <c r="AP4917" s="3"/>
      <c r="AQ4917" s="3"/>
      <c r="AR4917" s="3"/>
      <c r="AS4917" s="3"/>
      <c r="AT4917" s="3"/>
      <c r="AU4917" s="3"/>
      <c r="AV4917" s="3"/>
      <c r="AW4917" s="3"/>
    </row>
    <row r="4918" spans="38:49" ht="11.25" customHeight="1">
      <c r="AL4918" s="3"/>
      <c r="AM4918" s="3"/>
      <c r="AN4918" s="3"/>
      <c r="AO4918" s="3"/>
      <c r="AP4918" s="3"/>
      <c r="AQ4918" s="3"/>
      <c r="AR4918" s="3"/>
      <c r="AS4918" s="3"/>
      <c r="AT4918" s="3"/>
      <c r="AU4918" s="3"/>
      <c r="AV4918" s="3"/>
      <c r="AW4918" s="3"/>
    </row>
    <row r="4919" spans="38:49" ht="11.25" customHeight="1">
      <c r="AL4919" s="3"/>
      <c r="AM4919" s="3"/>
      <c r="AN4919" s="3"/>
      <c r="AO4919" s="3"/>
      <c r="AP4919" s="3"/>
      <c r="AQ4919" s="3"/>
      <c r="AR4919" s="3"/>
      <c r="AS4919" s="3"/>
      <c r="AT4919" s="3"/>
      <c r="AU4919" s="3"/>
      <c r="AV4919" s="3"/>
      <c r="AW4919" s="3"/>
    </row>
    <row r="4920" spans="38:49" ht="11.25" customHeight="1">
      <c r="AL4920" s="3"/>
      <c r="AM4920" s="3"/>
      <c r="AN4920" s="3"/>
      <c r="AO4920" s="3"/>
      <c r="AP4920" s="3"/>
      <c r="AQ4920" s="3"/>
      <c r="AR4920" s="3"/>
      <c r="AS4920" s="3"/>
      <c r="AT4920" s="3"/>
      <c r="AU4920" s="3"/>
      <c r="AV4920" s="3"/>
      <c r="AW4920" s="3"/>
    </row>
    <row r="4921" spans="38:49" ht="11.25" customHeight="1">
      <c r="AL4921" s="3"/>
      <c r="AM4921" s="3"/>
      <c r="AN4921" s="3"/>
      <c r="AO4921" s="3"/>
      <c r="AP4921" s="3"/>
      <c r="AQ4921" s="3"/>
      <c r="AR4921" s="3"/>
      <c r="AS4921" s="3"/>
      <c r="AT4921" s="3"/>
      <c r="AU4921" s="3"/>
      <c r="AV4921" s="3"/>
      <c r="AW4921" s="3"/>
    </row>
    <row r="4922" spans="38:49" ht="11.25" customHeight="1">
      <c r="AL4922" s="3"/>
      <c r="AM4922" s="3"/>
      <c r="AN4922" s="3"/>
      <c r="AO4922" s="3"/>
      <c r="AP4922" s="3"/>
      <c r="AQ4922" s="3"/>
      <c r="AR4922" s="3"/>
      <c r="AS4922" s="3"/>
      <c r="AT4922" s="3"/>
      <c r="AU4922" s="3"/>
      <c r="AV4922" s="3"/>
      <c r="AW4922" s="3"/>
    </row>
    <row r="4923" spans="38:49" ht="11.25" customHeight="1">
      <c r="AL4923" s="3"/>
      <c r="AM4923" s="3"/>
      <c r="AN4923" s="3"/>
      <c r="AO4923" s="3"/>
      <c r="AP4923" s="3"/>
      <c r="AQ4923" s="3"/>
      <c r="AR4923" s="3"/>
      <c r="AS4923" s="3"/>
      <c r="AT4923" s="3"/>
      <c r="AU4923" s="3"/>
      <c r="AV4923" s="3"/>
      <c r="AW4923" s="3"/>
    </row>
    <row r="4924" spans="38:49" ht="11.25" customHeight="1">
      <c r="AL4924" s="3"/>
      <c r="AM4924" s="3"/>
      <c r="AN4924" s="3"/>
      <c r="AO4924" s="3"/>
      <c r="AP4924" s="3"/>
      <c r="AQ4924" s="3"/>
      <c r="AR4924" s="3"/>
      <c r="AS4924" s="3"/>
      <c r="AT4924" s="3"/>
      <c r="AU4924" s="3"/>
      <c r="AV4924" s="3"/>
      <c r="AW4924" s="3"/>
    </row>
    <row r="4925" spans="38:49" ht="11.25" customHeight="1">
      <c r="AL4925" s="3"/>
      <c r="AM4925" s="3"/>
      <c r="AN4925" s="3"/>
      <c r="AO4925" s="3"/>
      <c r="AP4925" s="3"/>
      <c r="AQ4925" s="3"/>
      <c r="AR4925" s="3"/>
      <c r="AS4925" s="3"/>
      <c r="AT4925" s="3"/>
      <c r="AU4925" s="3"/>
      <c r="AV4925" s="3"/>
      <c r="AW4925" s="3"/>
    </row>
    <row r="4926" spans="38:49" ht="11.25" customHeight="1">
      <c r="AL4926" s="3"/>
      <c r="AM4926" s="3"/>
      <c r="AN4926" s="3"/>
      <c r="AO4926" s="3"/>
      <c r="AP4926" s="3"/>
      <c r="AQ4926" s="3"/>
      <c r="AR4926" s="3"/>
      <c r="AS4926" s="3"/>
      <c r="AT4926" s="3"/>
      <c r="AU4926" s="3"/>
      <c r="AV4926" s="3"/>
      <c r="AW4926" s="3"/>
    </row>
    <row r="4927" spans="38:49" ht="11.25" customHeight="1">
      <c r="AL4927" s="3"/>
      <c r="AM4927" s="3"/>
      <c r="AN4927" s="3"/>
      <c r="AO4927" s="3"/>
      <c r="AP4927" s="3"/>
      <c r="AQ4927" s="3"/>
      <c r="AR4927" s="3"/>
      <c r="AS4927" s="3"/>
      <c r="AT4927" s="3"/>
      <c r="AU4927" s="3"/>
      <c r="AV4927" s="3"/>
      <c r="AW4927" s="3"/>
    </row>
    <row r="4928" spans="38:49" ht="11.25" customHeight="1">
      <c r="AL4928" s="3"/>
      <c r="AM4928" s="3"/>
      <c r="AN4928" s="3"/>
      <c r="AO4928" s="3"/>
      <c r="AP4928" s="3"/>
      <c r="AQ4928" s="3"/>
      <c r="AR4928" s="3"/>
      <c r="AS4928" s="3"/>
      <c r="AT4928" s="3"/>
      <c r="AU4928" s="3"/>
      <c r="AV4928" s="3"/>
      <c r="AW4928" s="3"/>
    </row>
    <row r="4929" spans="38:49" ht="11.25" customHeight="1">
      <c r="AL4929" s="3"/>
      <c r="AM4929" s="3"/>
      <c r="AN4929" s="3"/>
      <c r="AO4929" s="3"/>
      <c r="AP4929" s="3"/>
      <c r="AQ4929" s="3"/>
      <c r="AR4929" s="3"/>
      <c r="AS4929" s="3"/>
      <c r="AT4929" s="3"/>
      <c r="AU4929" s="3"/>
      <c r="AV4929" s="3"/>
      <c r="AW4929" s="3"/>
    </row>
    <row r="4930" spans="38:49" ht="11.25" customHeight="1">
      <c r="AL4930" s="3"/>
      <c r="AM4930" s="3"/>
      <c r="AN4930" s="3"/>
      <c r="AO4930" s="3"/>
      <c r="AP4930" s="3"/>
      <c r="AQ4930" s="3"/>
      <c r="AR4930" s="3"/>
      <c r="AS4930" s="3"/>
      <c r="AT4930" s="3"/>
      <c r="AU4930" s="3"/>
      <c r="AV4930" s="3"/>
      <c r="AW4930" s="3"/>
    </row>
    <row r="4931" spans="38:49" ht="11.25" customHeight="1">
      <c r="AL4931" s="3"/>
      <c r="AM4931" s="3"/>
      <c r="AN4931" s="3"/>
      <c r="AO4931" s="3"/>
      <c r="AP4931" s="3"/>
      <c r="AQ4931" s="3"/>
      <c r="AR4931" s="3"/>
      <c r="AS4931" s="3"/>
      <c r="AT4931" s="3"/>
      <c r="AU4931" s="3"/>
      <c r="AV4931" s="3"/>
      <c r="AW4931" s="3"/>
    </row>
    <row r="4932" spans="38:49" ht="11.25" customHeight="1">
      <c r="AL4932" s="3"/>
      <c r="AM4932" s="3"/>
      <c r="AN4932" s="3"/>
      <c r="AO4932" s="3"/>
      <c r="AP4932" s="3"/>
      <c r="AQ4932" s="3"/>
      <c r="AR4932" s="3"/>
      <c r="AS4932" s="3"/>
      <c r="AT4932" s="3"/>
      <c r="AU4932" s="3"/>
      <c r="AV4932" s="3"/>
      <c r="AW4932" s="3"/>
    </row>
    <row r="4933" spans="38:49" ht="11.25" customHeight="1">
      <c r="AL4933" s="3"/>
      <c r="AM4933" s="3"/>
      <c r="AN4933" s="3"/>
      <c r="AO4933" s="3"/>
      <c r="AP4933" s="3"/>
      <c r="AQ4933" s="3"/>
      <c r="AR4933" s="3"/>
      <c r="AS4933" s="3"/>
      <c r="AT4933" s="3"/>
      <c r="AU4933" s="3"/>
      <c r="AV4933" s="3"/>
      <c r="AW4933" s="3"/>
    </row>
    <row r="4934" spans="38:49" ht="11.25" customHeight="1">
      <c r="AL4934" s="3"/>
      <c r="AM4934" s="3"/>
      <c r="AN4934" s="3"/>
      <c r="AO4934" s="3"/>
      <c r="AP4934" s="3"/>
      <c r="AQ4934" s="3"/>
      <c r="AR4934" s="3"/>
      <c r="AS4934" s="3"/>
      <c r="AT4934" s="3"/>
      <c r="AU4934" s="3"/>
      <c r="AV4934" s="3"/>
      <c r="AW4934" s="3"/>
    </row>
    <row r="4935" spans="38:49" ht="11.25" customHeight="1">
      <c r="AL4935" s="3"/>
      <c r="AM4935" s="3"/>
      <c r="AN4935" s="3"/>
      <c r="AO4935" s="3"/>
      <c r="AP4935" s="3"/>
      <c r="AQ4935" s="3"/>
      <c r="AR4935" s="3"/>
      <c r="AS4935" s="3"/>
      <c r="AT4935" s="3"/>
      <c r="AU4935" s="3"/>
      <c r="AV4935" s="3"/>
      <c r="AW4935" s="3"/>
    </row>
    <row r="4936" spans="38:49" ht="11.25" customHeight="1">
      <c r="AL4936" s="3"/>
      <c r="AM4936" s="3"/>
      <c r="AN4936" s="3"/>
      <c r="AO4936" s="3"/>
      <c r="AP4936" s="3"/>
      <c r="AQ4936" s="3"/>
      <c r="AR4936" s="3"/>
      <c r="AS4936" s="3"/>
      <c r="AT4936" s="3"/>
      <c r="AU4936" s="3"/>
      <c r="AV4936" s="3"/>
      <c r="AW4936" s="3"/>
    </row>
    <row r="4937" spans="38:49" ht="11.25" customHeight="1">
      <c r="AL4937" s="3"/>
      <c r="AM4937" s="3"/>
      <c r="AN4937" s="3"/>
      <c r="AO4937" s="3"/>
      <c r="AP4937" s="3"/>
      <c r="AQ4937" s="3"/>
      <c r="AR4937" s="3"/>
      <c r="AS4937" s="3"/>
      <c r="AT4937" s="3"/>
      <c r="AU4937" s="3"/>
      <c r="AV4937" s="3"/>
      <c r="AW4937" s="3"/>
    </row>
    <row r="4938" spans="38:49" ht="11.25" customHeight="1">
      <c r="AL4938" s="3"/>
      <c r="AM4938" s="3"/>
      <c r="AN4938" s="3"/>
      <c r="AO4938" s="3"/>
      <c r="AP4938" s="3"/>
      <c r="AQ4938" s="3"/>
      <c r="AR4938" s="3"/>
      <c r="AS4938" s="3"/>
      <c r="AT4938" s="3"/>
      <c r="AU4938" s="3"/>
      <c r="AV4938" s="3"/>
      <c r="AW4938" s="3"/>
    </row>
    <row r="4939" spans="38:49" ht="11.25" customHeight="1">
      <c r="AL4939" s="3"/>
      <c r="AM4939" s="3"/>
      <c r="AN4939" s="3"/>
      <c r="AO4939" s="3"/>
      <c r="AP4939" s="3"/>
      <c r="AQ4939" s="3"/>
      <c r="AR4939" s="3"/>
      <c r="AS4939" s="3"/>
      <c r="AT4939" s="3"/>
      <c r="AU4939" s="3"/>
      <c r="AV4939" s="3"/>
      <c r="AW4939" s="3"/>
    </row>
    <row r="4940" spans="38:49" ht="11.25" customHeight="1">
      <c r="AL4940" s="3"/>
      <c r="AM4940" s="3"/>
      <c r="AN4940" s="3"/>
      <c r="AO4940" s="3"/>
      <c r="AP4940" s="3"/>
      <c r="AQ4940" s="3"/>
      <c r="AR4940" s="3"/>
      <c r="AS4940" s="3"/>
      <c r="AT4940" s="3"/>
      <c r="AU4940" s="3"/>
      <c r="AV4940" s="3"/>
      <c r="AW4940" s="3"/>
    </row>
    <row r="4941" spans="38:49" ht="11.25" customHeight="1">
      <c r="AL4941" s="3"/>
      <c r="AM4941" s="3"/>
      <c r="AN4941" s="3"/>
      <c r="AO4941" s="3"/>
      <c r="AP4941" s="3"/>
      <c r="AQ4941" s="3"/>
      <c r="AR4941" s="3"/>
      <c r="AS4941" s="3"/>
      <c r="AT4941" s="3"/>
      <c r="AU4941" s="3"/>
      <c r="AV4941" s="3"/>
      <c r="AW4941" s="3"/>
    </row>
    <row r="4942" spans="38:49" ht="11.25" customHeight="1">
      <c r="AL4942" s="3"/>
      <c r="AM4942" s="3"/>
      <c r="AN4942" s="3"/>
      <c r="AO4942" s="3"/>
      <c r="AP4942" s="3"/>
      <c r="AQ4942" s="3"/>
      <c r="AR4942" s="3"/>
      <c r="AS4942" s="3"/>
      <c r="AT4942" s="3"/>
      <c r="AU4942" s="3"/>
      <c r="AV4942" s="3"/>
      <c r="AW4942" s="3"/>
    </row>
    <row r="4943" spans="38:49" ht="11.25" customHeight="1">
      <c r="AL4943" s="3"/>
      <c r="AM4943" s="3"/>
      <c r="AN4943" s="3"/>
      <c r="AO4943" s="3"/>
      <c r="AP4943" s="3"/>
      <c r="AQ4943" s="3"/>
      <c r="AR4943" s="3"/>
      <c r="AS4943" s="3"/>
      <c r="AT4943" s="3"/>
      <c r="AU4943" s="3"/>
      <c r="AV4943" s="3"/>
      <c r="AW4943" s="3"/>
    </row>
    <row r="4944" spans="38:49" ht="11.25" customHeight="1">
      <c r="AL4944" s="3"/>
      <c r="AM4944" s="3"/>
      <c r="AN4944" s="3"/>
      <c r="AO4944" s="3"/>
      <c r="AP4944" s="3"/>
      <c r="AQ4944" s="3"/>
      <c r="AR4944" s="3"/>
      <c r="AS4944" s="3"/>
      <c r="AT4944" s="3"/>
      <c r="AU4944" s="3"/>
      <c r="AV4944" s="3"/>
      <c r="AW4944" s="3"/>
    </row>
    <row r="4945" spans="38:49" ht="11.25" customHeight="1">
      <c r="AL4945" s="3"/>
      <c r="AM4945" s="3"/>
      <c r="AN4945" s="3"/>
      <c r="AO4945" s="3"/>
      <c r="AP4945" s="3"/>
      <c r="AQ4945" s="3"/>
      <c r="AR4945" s="3"/>
      <c r="AS4945" s="3"/>
      <c r="AT4945" s="3"/>
      <c r="AU4945" s="3"/>
      <c r="AV4945" s="3"/>
      <c r="AW4945" s="3"/>
    </row>
    <row r="4946" spans="38:49" ht="11.25" customHeight="1">
      <c r="AL4946" s="3"/>
      <c r="AM4946" s="3"/>
      <c r="AN4946" s="3"/>
      <c r="AO4946" s="3"/>
      <c r="AP4946" s="3"/>
      <c r="AQ4946" s="3"/>
      <c r="AR4946" s="3"/>
      <c r="AS4946" s="3"/>
      <c r="AT4946" s="3"/>
      <c r="AU4946" s="3"/>
      <c r="AV4946" s="3"/>
      <c r="AW4946" s="3"/>
    </row>
    <row r="4947" spans="38:49" ht="11.25" customHeight="1">
      <c r="AL4947" s="3"/>
      <c r="AM4947" s="3"/>
      <c r="AN4947" s="3"/>
      <c r="AO4947" s="3"/>
      <c r="AP4947" s="3"/>
      <c r="AQ4947" s="3"/>
      <c r="AR4947" s="3"/>
      <c r="AS4947" s="3"/>
      <c r="AT4947" s="3"/>
      <c r="AU4947" s="3"/>
      <c r="AV4947" s="3"/>
      <c r="AW4947" s="3"/>
    </row>
    <row r="4948" spans="38:49" ht="11.25" customHeight="1">
      <c r="AL4948" s="3"/>
      <c r="AM4948" s="3"/>
      <c r="AN4948" s="3"/>
      <c r="AO4948" s="3"/>
      <c r="AP4948" s="3"/>
      <c r="AQ4948" s="3"/>
      <c r="AR4948" s="3"/>
      <c r="AS4948" s="3"/>
      <c r="AT4948" s="3"/>
      <c r="AU4948" s="3"/>
      <c r="AV4948" s="3"/>
      <c r="AW4948" s="3"/>
    </row>
    <row r="4949" spans="38:49" ht="11.25" customHeight="1">
      <c r="AL4949" s="3"/>
      <c r="AM4949" s="3"/>
      <c r="AN4949" s="3"/>
      <c r="AO4949" s="3"/>
      <c r="AP4949" s="3"/>
      <c r="AQ4949" s="3"/>
      <c r="AR4949" s="3"/>
      <c r="AS4949" s="3"/>
      <c r="AT4949" s="3"/>
      <c r="AU4949" s="3"/>
      <c r="AV4949" s="3"/>
      <c r="AW4949" s="3"/>
    </row>
    <row r="4950" spans="38:49" ht="11.25" customHeight="1">
      <c r="AL4950" s="3"/>
      <c r="AM4950" s="3"/>
      <c r="AN4950" s="3"/>
      <c r="AO4950" s="3"/>
      <c r="AP4950" s="3"/>
      <c r="AQ4950" s="3"/>
      <c r="AR4950" s="3"/>
      <c r="AS4950" s="3"/>
      <c r="AT4950" s="3"/>
      <c r="AU4950" s="3"/>
      <c r="AV4950" s="3"/>
      <c r="AW4950" s="3"/>
    </row>
    <row r="4951" spans="38:49" ht="11.25" customHeight="1">
      <c r="AL4951" s="3"/>
      <c r="AM4951" s="3"/>
      <c r="AN4951" s="3"/>
      <c r="AO4951" s="3"/>
      <c r="AP4951" s="3"/>
      <c r="AQ4951" s="3"/>
      <c r="AR4951" s="3"/>
      <c r="AS4951" s="3"/>
      <c r="AT4951" s="3"/>
      <c r="AU4951" s="3"/>
      <c r="AV4951" s="3"/>
      <c r="AW4951" s="3"/>
    </row>
    <row r="4952" spans="38:49" ht="11.25" customHeight="1">
      <c r="AL4952" s="3"/>
      <c r="AM4952" s="3"/>
      <c r="AN4952" s="3"/>
      <c r="AO4952" s="3"/>
      <c r="AP4952" s="3"/>
      <c r="AQ4952" s="3"/>
      <c r="AR4952" s="3"/>
      <c r="AS4952" s="3"/>
      <c r="AT4952" s="3"/>
      <c r="AU4952" s="3"/>
      <c r="AV4952" s="3"/>
      <c r="AW4952" s="3"/>
    </row>
    <row r="4953" spans="38:49" ht="11.25" customHeight="1">
      <c r="AL4953" s="3"/>
      <c r="AM4953" s="3"/>
      <c r="AN4953" s="3"/>
      <c r="AO4953" s="3"/>
      <c r="AP4953" s="3"/>
      <c r="AQ4953" s="3"/>
      <c r="AR4953" s="3"/>
      <c r="AS4953" s="3"/>
      <c r="AT4953" s="3"/>
      <c r="AU4953" s="3"/>
      <c r="AV4953" s="3"/>
      <c r="AW4953" s="3"/>
    </row>
    <row r="4954" spans="38:49" ht="11.25" customHeight="1">
      <c r="AL4954" s="3"/>
      <c r="AM4954" s="3"/>
      <c r="AN4954" s="3"/>
      <c r="AO4954" s="3"/>
      <c r="AP4954" s="3"/>
      <c r="AQ4954" s="3"/>
      <c r="AR4954" s="3"/>
      <c r="AS4954" s="3"/>
      <c r="AT4954" s="3"/>
      <c r="AU4954" s="3"/>
      <c r="AV4954" s="3"/>
      <c r="AW4954" s="3"/>
    </row>
    <row r="4955" spans="38:49" ht="11.25" customHeight="1">
      <c r="AL4955" s="3"/>
      <c r="AM4955" s="3"/>
      <c r="AN4955" s="3"/>
      <c r="AO4955" s="3"/>
      <c r="AP4955" s="3"/>
      <c r="AQ4955" s="3"/>
      <c r="AR4955" s="3"/>
      <c r="AS4955" s="3"/>
      <c r="AT4955" s="3"/>
      <c r="AU4955" s="3"/>
      <c r="AV4955" s="3"/>
      <c r="AW4955" s="3"/>
    </row>
    <row r="4956" spans="38:49" ht="11.25" customHeight="1">
      <c r="AL4956" s="3"/>
      <c r="AM4956" s="3"/>
      <c r="AN4956" s="3"/>
      <c r="AO4956" s="3"/>
      <c r="AP4956" s="3"/>
      <c r="AQ4956" s="3"/>
      <c r="AR4956" s="3"/>
      <c r="AS4956" s="3"/>
      <c r="AT4956" s="3"/>
      <c r="AU4956" s="3"/>
      <c r="AV4956" s="3"/>
      <c r="AW4956" s="3"/>
    </row>
    <row r="4957" spans="38:49" ht="11.25" customHeight="1">
      <c r="AL4957" s="3"/>
      <c r="AM4957" s="3"/>
      <c r="AN4957" s="3"/>
      <c r="AO4957" s="3"/>
      <c r="AP4957" s="3"/>
      <c r="AQ4957" s="3"/>
      <c r="AR4957" s="3"/>
      <c r="AS4957" s="3"/>
      <c r="AT4957" s="3"/>
      <c r="AU4957" s="3"/>
      <c r="AV4957" s="3"/>
      <c r="AW4957" s="3"/>
    </row>
    <row r="4958" spans="38:49" ht="11.25" customHeight="1">
      <c r="AL4958" s="3"/>
      <c r="AM4958" s="3"/>
      <c r="AN4958" s="3"/>
      <c r="AO4958" s="3"/>
      <c r="AP4958" s="3"/>
      <c r="AQ4958" s="3"/>
      <c r="AR4958" s="3"/>
      <c r="AS4958" s="3"/>
      <c r="AT4958" s="3"/>
      <c r="AU4958" s="3"/>
      <c r="AV4958" s="3"/>
      <c r="AW4958" s="3"/>
    </row>
    <row r="4959" spans="38:49" ht="11.25" customHeight="1">
      <c r="AL4959" s="3"/>
      <c r="AM4959" s="3"/>
      <c r="AN4959" s="3"/>
      <c r="AO4959" s="3"/>
      <c r="AP4959" s="3"/>
      <c r="AQ4959" s="3"/>
      <c r="AR4959" s="3"/>
      <c r="AS4959" s="3"/>
      <c r="AT4959" s="3"/>
      <c r="AU4959" s="3"/>
      <c r="AV4959" s="3"/>
      <c r="AW4959" s="3"/>
    </row>
    <row r="4960" spans="38:49" ht="11.25" customHeight="1">
      <c r="AL4960" s="3"/>
      <c r="AM4960" s="3"/>
      <c r="AN4960" s="3"/>
      <c r="AO4960" s="3"/>
      <c r="AP4960" s="3"/>
      <c r="AQ4960" s="3"/>
      <c r="AR4960" s="3"/>
      <c r="AS4960" s="3"/>
      <c r="AT4960" s="3"/>
      <c r="AU4960" s="3"/>
      <c r="AV4960" s="3"/>
      <c r="AW4960" s="3"/>
    </row>
    <row r="4961" spans="38:49" ht="11.25" customHeight="1">
      <c r="AL4961" s="3"/>
      <c r="AM4961" s="3"/>
      <c r="AN4961" s="3"/>
      <c r="AO4961" s="3"/>
      <c r="AP4961" s="3"/>
      <c r="AQ4961" s="3"/>
      <c r="AR4961" s="3"/>
      <c r="AS4961" s="3"/>
      <c r="AT4961" s="3"/>
      <c r="AU4961" s="3"/>
      <c r="AV4961" s="3"/>
      <c r="AW4961" s="3"/>
    </row>
    <row r="4962" spans="38:49" ht="11.25" customHeight="1">
      <c r="AL4962" s="3"/>
      <c r="AM4962" s="3"/>
      <c r="AN4962" s="3"/>
      <c r="AO4962" s="3"/>
      <c r="AP4962" s="3"/>
      <c r="AQ4962" s="3"/>
      <c r="AR4962" s="3"/>
      <c r="AS4962" s="3"/>
      <c r="AT4962" s="3"/>
      <c r="AU4962" s="3"/>
      <c r="AV4962" s="3"/>
      <c r="AW4962" s="3"/>
    </row>
    <row r="4963" spans="38:49" ht="11.25" customHeight="1">
      <c r="AL4963" s="3"/>
      <c r="AM4963" s="3"/>
      <c r="AN4963" s="3"/>
      <c r="AO4963" s="3"/>
      <c r="AP4963" s="3"/>
      <c r="AQ4963" s="3"/>
      <c r="AR4963" s="3"/>
      <c r="AS4963" s="3"/>
      <c r="AT4963" s="3"/>
      <c r="AU4963" s="3"/>
      <c r="AV4963" s="3"/>
      <c r="AW4963" s="3"/>
    </row>
    <row r="4964" spans="38:49" ht="11.25" customHeight="1">
      <c r="AL4964" s="3"/>
      <c r="AM4964" s="3"/>
      <c r="AN4964" s="3"/>
      <c r="AO4964" s="3"/>
      <c r="AP4964" s="3"/>
      <c r="AQ4964" s="3"/>
      <c r="AR4964" s="3"/>
      <c r="AS4964" s="3"/>
      <c r="AT4964" s="3"/>
      <c r="AU4964" s="3"/>
      <c r="AV4964" s="3"/>
      <c r="AW4964" s="3"/>
    </row>
    <row r="4965" spans="38:49" ht="11.25" customHeight="1">
      <c r="AL4965" s="3"/>
      <c r="AM4965" s="3"/>
      <c r="AN4965" s="3"/>
      <c r="AO4965" s="3"/>
      <c r="AP4965" s="3"/>
      <c r="AQ4965" s="3"/>
      <c r="AR4965" s="3"/>
      <c r="AS4965" s="3"/>
      <c r="AT4965" s="3"/>
      <c r="AU4965" s="3"/>
      <c r="AV4965" s="3"/>
      <c r="AW4965" s="3"/>
    </row>
    <row r="4966" spans="38:49" ht="11.25" customHeight="1">
      <c r="AL4966" s="3"/>
      <c r="AM4966" s="3"/>
      <c r="AN4966" s="3"/>
      <c r="AO4966" s="3"/>
      <c r="AP4966" s="3"/>
      <c r="AQ4966" s="3"/>
      <c r="AR4966" s="3"/>
      <c r="AS4966" s="3"/>
      <c r="AT4966" s="3"/>
      <c r="AU4966" s="3"/>
      <c r="AV4966" s="3"/>
      <c r="AW4966" s="3"/>
    </row>
    <row r="4967" spans="38:49" ht="11.25" customHeight="1">
      <c r="AL4967" s="3"/>
      <c r="AM4967" s="3"/>
      <c r="AN4967" s="3"/>
      <c r="AO4967" s="3"/>
      <c r="AP4967" s="3"/>
      <c r="AQ4967" s="3"/>
      <c r="AR4967" s="3"/>
      <c r="AS4967" s="3"/>
      <c r="AT4967" s="3"/>
      <c r="AU4967" s="3"/>
      <c r="AV4967" s="3"/>
      <c r="AW4967" s="3"/>
    </row>
    <row r="4968" spans="38:49" ht="11.25" customHeight="1">
      <c r="AL4968" s="3"/>
      <c r="AM4968" s="3"/>
      <c r="AN4968" s="3"/>
      <c r="AO4968" s="3"/>
      <c r="AP4968" s="3"/>
      <c r="AQ4968" s="3"/>
      <c r="AR4968" s="3"/>
      <c r="AS4968" s="3"/>
      <c r="AT4968" s="3"/>
      <c r="AU4968" s="3"/>
      <c r="AV4968" s="3"/>
      <c r="AW4968" s="3"/>
    </row>
    <row r="4969" spans="38:49" ht="11.25" customHeight="1">
      <c r="AL4969" s="3"/>
      <c r="AM4969" s="3"/>
      <c r="AN4969" s="3"/>
      <c r="AO4969" s="3"/>
      <c r="AP4969" s="3"/>
      <c r="AQ4969" s="3"/>
      <c r="AR4969" s="3"/>
      <c r="AS4969" s="3"/>
      <c r="AT4969" s="3"/>
      <c r="AU4969" s="3"/>
      <c r="AV4969" s="3"/>
      <c r="AW4969" s="3"/>
    </row>
    <row r="4970" spans="38:49" ht="11.25" customHeight="1">
      <c r="AL4970" s="3"/>
      <c r="AM4970" s="3"/>
      <c r="AN4970" s="3"/>
      <c r="AO4970" s="3"/>
      <c r="AP4970" s="3"/>
      <c r="AQ4970" s="3"/>
      <c r="AR4970" s="3"/>
      <c r="AS4970" s="3"/>
      <c r="AT4970" s="3"/>
      <c r="AU4970" s="3"/>
      <c r="AV4970" s="3"/>
      <c r="AW4970" s="3"/>
    </row>
    <row r="4971" spans="38:49" ht="11.25" customHeight="1">
      <c r="AL4971" s="3"/>
      <c r="AM4971" s="3"/>
      <c r="AN4971" s="3"/>
      <c r="AO4971" s="3"/>
      <c r="AP4971" s="3"/>
      <c r="AQ4971" s="3"/>
      <c r="AR4971" s="3"/>
      <c r="AS4971" s="3"/>
      <c r="AT4971" s="3"/>
      <c r="AU4971" s="3"/>
      <c r="AV4971" s="3"/>
      <c r="AW4971" s="3"/>
    </row>
    <row r="4972" spans="38:49" ht="11.25" customHeight="1">
      <c r="AL4972" s="3"/>
      <c r="AM4972" s="3"/>
      <c r="AN4972" s="3"/>
      <c r="AO4972" s="3"/>
      <c r="AP4972" s="3"/>
      <c r="AQ4972" s="3"/>
      <c r="AR4972" s="3"/>
      <c r="AS4972" s="3"/>
      <c r="AT4972" s="3"/>
      <c r="AU4972" s="3"/>
      <c r="AV4972" s="3"/>
      <c r="AW4972" s="3"/>
    </row>
    <row r="4973" spans="38:49" ht="11.25" customHeight="1">
      <c r="AL4973" s="3"/>
      <c r="AM4973" s="3"/>
      <c r="AN4973" s="3"/>
      <c r="AO4973" s="3"/>
      <c r="AP4973" s="3"/>
      <c r="AQ4973" s="3"/>
      <c r="AR4973" s="3"/>
      <c r="AS4973" s="3"/>
      <c r="AT4973" s="3"/>
      <c r="AU4973" s="3"/>
      <c r="AV4973" s="3"/>
      <c r="AW4973" s="3"/>
    </row>
    <row r="4974" spans="38:49" ht="11.25" customHeight="1">
      <c r="AL4974" s="3"/>
      <c r="AM4974" s="3"/>
      <c r="AN4974" s="3"/>
      <c r="AO4974" s="3"/>
      <c r="AP4974" s="3"/>
      <c r="AQ4974" s="3"/>
      <c r="AR4974" s="3"/>
      <c r="AS4974" s="3"/>
      <c r="AT4974" s="3"/>
      <c r="AU4974" s="3"/>
      <c r="AV4974" s="3"/>
      <c r="AW4974" s="3"/>
    </row>
    <row r="4975" spans="38:49" ht="11.25" customHeight="1">
      <c r="AL4975" s="3"/>
      <c r="AM4975" s="3"/>
      <c r="AN4975" s="3"/>
      <c r="AO4975" s="3"/>
      <c r="AP4975" s="3"/>
      <c r="AQ4975" s="3"/>
      <c r="AR4975" s="3"/>
      <c r="AS4975" s="3"/>
      <c r="AT4975" s="3"/>
      <c r="AU4975" s="3"/>
      <c r="AV4975" s="3"/>
      <c r="AW4975" s="3"/>
    </row>
    <row r="4976" spans="38:49" ht="11.25" customHeight="1">
      <c r="AL4976" s="3"/>
      <c r="AM4976" s="3"/>
      <c r="AN4976" s="3"/>
      <c r="AO4976" s="3"/>
      <c r="AP4976" s="3"/>
      <c r="AQ4976" s="3"/>
      <c r="AR4976" s="3"/>
      <c r="AS4976" s="3"/>
      <c r="AT4976" s="3"/>
      <c r="AU4976" s="3"/>
      <c r="AV4976" s="3"/>
      <c r="AW4976" s="3"/>
    </row>
    <row r="4977" spans="38:49" ht="11.25" customHeight="1">
      <c r="AL4977" s="3"/>
      <c r="AM4977" s="3"/>
      <c r="AN4977" s="3"/>
      <c r="AO4977" s="3"/>
      <c r="AP4977" s="3"/>
      <c r="AQ4977" s="3"/>
      <c r="AR4977" s="3"/>
      <c r="AS4977" s="3"/>
      <c r="AT4977" s="3"/>
      <c r="AU4977" s="3"/>
      <c r="AV4977" s="3"/>
      <c r="AW4977" s="3"/>
    </row>
    <row r="4978" spans="38:49" ht="11.25" customHeight="1">
      <c r="AL4978" s="3"/>
      <c r="AM4978" s="3"/>
      <c r="AN4978" s="3"/>
      <c r="AO4978" s="3"/>
      <c r="AP4978" s="3"/>
      <c r="AQ4978" s="3"/>
      <c r="AR4978" s="3"/>
      <c r="AS4978" s="3"/>
      <c r="AT4978" s="3"/>
      <c r="AU4978" s="3"/>
      <c r="AV4978" s="3"/>
      <c r="AW4978" s="3"/>
    </row>
    <row r="4979" spans="38:49" ht="11.25" customHeight="1">
      <c r="AL4979" s="3"/>
      <c r="AM4979" s="3"/>
      <c r="AN4979" s="3"/>
      <c r="AO4979" s="3"/>
      <c r="AP4979" s="3"/>
      <c r="AQ4979" s="3"/>
      <c r="AR4979" s="3"/>
      <c r="AS4979" s="3"/>
      <c r="AT4979" s="3"/>
      <c r="AU4979" s="3"/>
      <c r="AV4979" s="3"/>
      <c r="AW4979" s="3"/>
    </row>
    <row r="4980" spans="38:49" ht="11.25" customHeight="1">
      <c r="AL4980" s="3"/>
      <c r="AM4980" s="3"/>
      <c r="AN4980" s="3"/>
      <c r="AO4980" s="3"/>
      <c r="AP4980" s="3"/>
      <c r="AQ4980" s="3"/>
      <c r="AR4980" s="3"/>
      <c r="AS4980" s="3"/>
      <c r="AT4980" s="3"/>
      <c r="AU4980" s="3"/>
      <c r="AV4980" s="3"/>
      <c r="AW4980" s="3"/>
    </row>
    <row r="4981" spans="38:49" ht="11.25" customHeight="1">
      <c r="AL4981" s="3"/>
      <c r="AM4981" s="3"/>
      <c r="AN4981" s="3"/>
      <c r="AO4981" s="3"/>
      <c r="AP4981" s="3"/>
      <c r="AQ4981" s="3"/>
      <c r="AR4981" s="3"/>
      <c r="AS4981" s="3"/>
      <c r="AT4981" s="3"/>
      <c r="AU4981" s="3"/>
      <c r="AV4981" s="3"/>
      <c r="AW4981" s="3"/>
    </row>
    <row r="4982" spans="38:49" ht="11.25" customHeight="1">
      <c r="AL4982" s="3"/>
      <c r="AM4982" s="3"/>
      <c r="AN4982" s="3"/>
      <c r="AO4982" s="3"/>
      <c r="AP4982" s="3"/>
      <c r="AQ4982" s="3"/>
      <c r="AR4982" s="3"/>
      <c r="AS4982" s="3"/>
      <c r="AT4982" s="3"/>
      <c r="AU4982" s="3"/>
      <c r="AV4982" s="3"/>
      <c r="AW4982" s="3"/>
    </row>
    <row r="4983" spans="38:49" ht="11.25" customHeight="1">
      <c r="AL4983" s="3"/>
      <c r="AM4983" s="3"/>
      <c r="AN4983" s="3"/>
      <c r="AO4983" s="3"/>
      <c r="AP4983" s="3"/>
      <c r="AQ4983" s="3"/>
      <c r="AR4983" s="3"/>
      <c r="AS4983" s="3"/>
      <c r="AT4983" s="3"/>
      <c r="AU4983" s="3"/>
      <c r="AV4983" s="3"/>
      <c r="AW4983" s="3"/>
    </row>
    <row r="4984" spans="38:49" ht="11.25" customHeight="1">
      <c r="AL4984" s="3"/>
      <c r="AM4984" s="3"/>
      <c r="AN4984" s="3"/>
      <c r="AO4984" s="3"/>
      <c r="AP4984" s="3"/>
      <c r="AQ4984" s="3"/>
      <c r="AR4984" s="3"/>
      <c r="AS4984" s="3"/>
      <c r="AT4984" s="3"/>
      <c r="AU4984" s="3"/>
      <c r="AV4984" s="3"/>
      <c r="AW4984" s="3"/>
    </row>
    <row r="4985" spans="38:49" ht="11.25" customHeight="1">
      <c r="AL4985" s="3"/>
      <c r="AM4985" s="3"/>
      <c r="AN4985" s="3"/>
      <c r="AO4985" s="3"/>
      <c r="AP4985" s="3"/>
      <c r="AQ4985" s="3"/>
      <c r="AR4985" s="3"/>
      <c r="AS4985" s="3"/>
      <c r="AT4985" s="3"/>
      <c r="AU4985" s="3"/>
      <c r="AV4985" s="3"/>
      <c r="AW4985" s="3"/>
    </row>
    <row r="4986" spans="38:49" ht="11.25" customHeight="1">
      <c r="AL4986" s="3"/>
      <c r="AM4986" s="3"/>
      <c r="AN4986" s="3"/>
      <c r="AO4986" s="3"/>
      <c r="AP4986" s="3"/>
      <c r="AQ4986" s="3"/>
      <c r="AR4986" s="3"/>
      <c r="AS4986" s="3"/>
      <c r="AT4986" s="3"/>
      <c r="AU4986" s="3"/>
      <c r="AV4986" s="3"/>
      <c r="AW4986" s="3"/>
    </row>
    <row r="4987" spans="38:49" ht="11.25" customHeight="1">
      <c r="AL4987" s="3"/>
      <c r="AM4987" s="3"/>
      <c r="AN4987" s="3"/>
      <c r="AO4987" s="3"/>
      <c r="AP4987" s="3"/>
      <c r="AQ4987" s="3"/>
      <c r="AR4987" s="3"/>
      <c r="AS4987" s="3"/>
      <c r="AT4987" s="3"/>
      <c r="AU4987" s="3"/>
      <c r="AV4987" s="3"/>
      <c r="AW4987" s="3"/>
    </row>
    <row r="4988" spans="38:49" ht="11.25" customHeight="1">
      <c r="AL4988" s="3"/>
      <c r="AM4988" s="3"/>
      <c r="AN4988" s="3"/>
      <c r="AO4988" s="3"/>
      <c r="AP4988" s="3"/>
      <c r="AQ4988" s="3"/>
      <c r="AR4988" s="3"/>
      <c r="AS4988" s="3"/>
      <c r="AT4988" s="3"/>
      <c r="AU4988" s="3"/>
      <c r="AV4988" s="3"/>
      <c r="AW4988" s="3"/>
    </row>
    <row r="4989" spans="38:49" ht="11.25" customHeight="1">
      <c r="AL4989" s="3"/>
      <c r="AM4989" s="3"/>
      <c r="AN4989" s="3"/>
      <c r="AO4989" s="3"/>
      <c r="AP4989" s="3"/>
      <c r="AQ4989" s="3"/>
      <c r="AR4989" s="3"/>
      <c r="AS4989" s="3"/>
      <c r="AT4989" s="3"/>
      <c r="AU4989" s="3"/>
      <c r="AV4989" s="3"/>
      <c r="AW4989" s="3"/>
    </row>
    <row r="4990" spans="38:49" ht="11.25" customHeight="1">
      <c r="AL4990" s="3"/>
      <c r="AM4990" s="3"/>
      <c r="AN4990" s="3"/>
      <c r="AO4990" s="3"/>
      <c r="AP4990" s="3"/>
      <c r="AQ4990" s="3"/>
      <c r="AR4990" s="3"/>
      <c r="AS4990" s="3"/>
      <c r="AT4990" s="3"/>
      <c r="AU4990" s="3"/>
      <c r="AV4990" s="3"/>
      <c r="AW4990" s="3"/>
    </row>
    <row r="4991" spans="38:49" ht="11.25" customHeight="1">
      <c r="AL4991" s="3"/>
      <c r="AM4991" s="3"/>
      <c r="AN4991" s="3"/>
      <c r="AO4991" s="3"/>
      <c r="AP4991" s="3"/>
      <c r="AQ4991" s="3"/>
      <c r="AR4991" s="3"/>
      <c r="AS4991" s="3"/>
      <c r="AT4991" s="3"/>
      <c r="AU4991" s="3"/>
      <c r="AV4991" s="3"/>
      <c r="AW4991" s="3"/>
    </row>
    <row r="4992" spans="38:49" ht="11.25" customHeight="1">
      <c r="AL4992" s="3"/>
      <c r="AM4992" s="3"/>
      <c r="AN4992" s="3"/>
      <c r="AO4992" s="3"/>
      <c r="AP4992" s="3"/>
      <c r="AQ4992" s="3"/>
      <c r="AR4992" s="3"/>
      <c r="AS4992" s="3"/>
      <c r="AT4992" s="3"/>
      <c r="AU4992" s="3"/>
      <c r="AV4992" s="3"/>
      <c r="AW4992" s="3"/>
    </row>
    <row r="4993" spans="38:49" ht="11.25" customHeight="1">
      <c r="AL4993" s="3"/>
      <c r="AM4993" s="3"/>
      <c r="AN4993" s="3"/>
      <c r="AO4993" s="3"/>
      <c r="AP4993" s="3"/>
      <c r="AQ4993" s="3"/>
      <c r="AR4993" s="3"/>
      <c r="AS4993" s="3"/>
      <c r="AT4993" s="3"/>
      <c r="AU4993" s="3"/>
      <c r="AV4993" s="3"/>
      <c r="AW4993" s="3"/>
    </row>
    <row r="4994" spans="38:49" ht="11.25" customHeight="1">
      <c r="AL4994" s="3"/>
      <c r="AM4994" s="3"/>
      <c r="AN4994" s="3"/>
      <c r="AO4994" s="3"/>
      <c r="AP4994" s="3"/>
      <c r="AQ4994" s="3"/>
      <c r="AR4994" s="3"/>
      <c r="AS4994" s="3"/>
      <c r="AT4994" s="3"/>
      <c r="AU4994" s="3"/>
      <c r="AV4994" s="3"/>
      <c r="AW4994" s="3"/>
    </row>
    <row r="4995" spans="38:49" ht="11.25" customHeight="1">
      <c r="AL4995" s="3"/>
      <c r="AM4995" s="3"/>
      <c r="AN4995" s="3"/>
      <c r="AO4995" s="3"/>
      <c r="AP4995" s="3"/>
      <c r="AQ4995" s="3"/>
      <c r="AR4995" s="3"/>
      <c r="AS4995" s="3"/>
      <c r="AT4995" s="3"/>
      <c r="AU4995" s="3"/>
      <c r="AV4995" s="3"/>
      <c r="AW4995" s="3"/>
    </row>
    <row r="4996" spans="38:49" ht="11.25" customHeight="1">
      <c r="AL4996" s="3"/>
      <c r="AM4996" s="3"/>
      <c r="AN4996" s="3"/>
      <c r="AO4996" s="3"/>
      <c r="AP4996" s="3"/>
      <c r="AQ4996" s="3"/>
      <c r="AR4996" s="3"/>
      <c r="AS4996" s="3"/>
      <c r="AT4996" s="3"/>
      <c r="AU4996" s="3"/>
      <c r="AV4996" s="3"/>
      <c r="AW4996" s="3"/>
    </row>
    <row r="4997" spans="38:49" ht="11.25" customHeight="1">
      <c r="AL4997" s="3"/>
      <c r="AM4997" s="3"/>
      <c r="AN4997" s="3"/>
      <c r="AO4997" s="3"/>
      <c r="AP4997" s="3"/>
      <c r="AQ4997" s="3"/>
      <c r="AR4997" s="3"/>
      <c r="AS4997" s="3"/>
      <c r="AT4997" s="3"/>
      <c r="AU4997" s="3"/>
      <c r="AV4997" s="3"/>
      <c r="AW4997" s="3"/>
    </row>
    <row r="4998" spans="38:49" ht="11.25" customHeight="1">
      <c r="AL4998" s="3"/>
      <c r="AM4998" s="3"/>
      <c r="AN4998" s="3"/>
      <c r="AO4998" s="3"/>
      <c r="AP4998" s="3"/>
      <c r="AQ4998" s="3"/>
      <c r="AR4998" s="3"/>
      <c r="AS4998" s="3"/>
      <c r="AT4998" s="3"/>
      <c r="AU4998" s="3"/>
      <c r="AV4998" s="3"/>
      <c r="AW4998" s="3"/>
    </row>
    <row r="4999" spans="38:49" ht="11.25" customHeight="1">
      <c r="AL4999" s="3"/>
      <c r="AM4999" s="3"/>
      <c r="AN4999" s="3"/>
      <c r="AO4999" s="3"/>
      <c r="AP4999" s="3"/>
      <c r="AQ4999" s="3"/>
      <c r="AR4999" s="3"/>
      <c r="AS4999" s="3"/>
      <c r="AT4999" s="3"/>
      <c r="AU4999" s="3"/>
      <c r="AV4999" s="3"/>
      <c r="AW4999" s="3"/>
    </row>
    <row r="5000" spans="38:49" ht="11.25" customHeight="1">
      <c r="AL5000" s="3"/>
      <c r="AM5000" s="3"/>
      <c r="AN5000" s="3"/>
      <c r="AO5000" s="3"/>
      <c r="AP5000" s="3"/>
      <c r="AQ5000" s="3"/>
      <c r="AR5000" s="3"/>
      <c r="AS5000" s="3"/>
      <c r="AT5000" s="3"/>
      <c r="AU5000" s="3"/>
      <c r="AV5000" s="3"/>
      <c r="AW5000" s="3"/>
    </row>
    <row r="5001" spans="38:49" ht="11.25" customHeight="1">
      <c r="AL5001" s="3"/>
      <c r="AM5001" s="3"/>
      <c r="AN5001" s="3"/>
      <c r="AO5001" s="3"/>
      <c r="AP5001" s="3"/>
      <c r="AQ5001" s="3"/>
      <c r="AR5001" s="3"/>
      <c r="AS5001" s="3"/>
      <c r="AT5001" s="3"/>
      <c r="AU5001" s="3"/>
      <c r="AV5001" s="3"/>
      <c r="AW5001" s="3"/>
    </row>
    <row r="5002" spans="38:49" ht="11.25" customHeight="1">
      <c r="AL5002" s="3"/>
      <c r="AM5002" s="3"/>
      <c r="AN5002" s="3"/>
      <c r="AO5002" s="3"/>
      <c r="AP5002" s="3"/>
      <c r="AQ5002" s="3"/>
      <c r="AR5002" s="3"/>
      <c r="AS5002" s="3"/>
      <c r="AT5002" s="3"/>
      <c r="AU5002" s="3"/>
      <c r="AV5002" s="3"/>
      <c r="AW5002" s="3"/>
    </row>
    <row r="5003" spans="38:49" ht="11.25" customHeight="1">
      <c r="AL5003" s="3"/>
      <c r="AM5003" s="3"/>
      <c r="AN5003" s="3"/>
      <c r="AO5003" s="3"/>
      <c r="AP5003" s="3"/>
      <c r="AQ5003" s="3"/>
      <c r="AR5003" s="3"/>
      <c r="AS5003" s="3"/>
      <c r="AT5003" s="3"/>
      <c r="AU5003" s="3"/>
      <c r="AV5003" s="3"/>
      <c r="AW5003" s="3"/>
    </row>
    <row r="5004" spans="38:49" ht="11.25" customHeight="1">
      <c r="AL5004" s="3"/>
      <c r="AM5004" s="3"/>
      <c r="AN5004" s="3"/>
      <c r="AO5004" s="3"/>
      <c r="AP5004" s="3"/>
      <c r="AQ5004" s="3"/>
      <c r="AR5004" s="3"/>
      <c r="AS5004" s="3"/>
      <c r="AT5004" s="3"/>
      <c r="AU5004" s="3"/>
      <c r="AV5004" s="3"/>
      <c r="AW5004" s="3"/>
    </row>
    <row r="5005" spans="38:49" ht="11.25" customHeight="1">
      <c r="AL5005" s="3"/>
      <c r="AM5005" s="3"/>
      <c r="AN5005" s="3"/>
      <c r="AO5005" s="3"/>
      <c r="AP5005" s="3"/>
      <c r="AQ5005" s="3"/>
      <c r="AR5005" s="3"/>
      <c r="AS5005" s="3"/>
      <c r="AT5005" s="3"/>
      <c r="AU5005" s="3"/>
      <c r="AV5005" s="3"/>
      <c r="AW5005" s="3"/>
    </row>
    <row r="5006" spans="38:49" ht="11.25" customHeight="1">
      <c r="AL5006" s="3"/>
      <c r="AM5006" s="3"/>
      <c r="AN5006" s="3"/>
      <c r="AO5006" s="3"/>
      <c r="AP5006" s="3"/>
      <c r="AQ5006" s="3"/>
      <c r="AR5006" s="3"/>
      <c r="AS5006" s="3"/>
      <c r="AT5006" s="3"/>
      <c r="AU5006" s="3"/>
      <c r="AV5006" s="3"/>
      <c r="AW5006" s="3"/>
    </row>
    <row r="5007" spans="38:49" ht="11.25" customHeight="1">
      <c r="AL5007" s="3"/>
      <c r="AM5007" s="3"/>
      <c r="AN5007" s="3"/>
      <c r="AO5007" s="3"/>
      <c r="AP5007" s="3"/>
      <c r="AQ5007" s="3"/>
      <c r="AR5007" s="3"/>
      <c r="AS5007" s="3"/>
      <c r="AT5007" s="3"/>
      <c r="AU5007" s="3"/>
      <c r="AV5007" s="3"/>
      <c r="AW5007" s="3"/>
    </row>
    <row r="5008" spans="38:49" ht="11.25" customHeight="1">
      <c r="AL5008" s="3"/>
      <c r="AM5008" s="3"/>
      <c r="AN5008" s="3"/>
      <c r="AO5008" s="3"/>
      <c r="AP5008" s="3"/>
      <c r="AQ5008" s="3"/>
      <c r="AR5008" s="3"/>
      <c r="AS5008" s="3"/>
      <c r="AT5008" s="3"/>
      <c r="AU5008" s="3"/>
      <c r="AV5008" s="3"/>
      <c r="AW5008" s="3"/>
    </row>
    <row r="5009" spans="38:49" ht="11.25" customHeight="1">
      <c r="AL5009" s="3"/>
      <c r="AM5009" s="3"/>
      <c r="AN5009" s="3"/>
      <c r="AO5009" s="3"/>
      <c r="AP5009" s="3"/>
      <c r="AQ5009" s="3"/>
      <c r="AR5009" s="3"/>
      <c r="AS5009" s="3"/>
      <c r="AT5009" s="3"/>
      <c r="AU5009" s="3"/>
      <c r="AV5009" s="3"/>
      <c r="AW5009" s="3"/>
    </row>
    <row r="5010" spans="38:49" ht="11.25" customHeight="1">
      <c r="AL5010" s="3"/>
      <c r="AM5010" s="3"/>
      <c r="AN5010" s="3"/>
      <c r="AO5010" s="3"/>
      <c r="AP5010" s="3"/>
      <c r="AQ5010" s="3"/>
      <c r="AR5010" s="3"/>
      <c r="AS5010" s="3"/>
      <c r="AT5010" s="3"/>
      <c r="AU5010" s="3"/>
      <c r="AV5010" s="3"/>
      <c r="AW5010" s="3"/>
    </row>
    <row r="5011" spans="38:49" ht="11.25" customHeight="1">
      <c r="AL5011" s="3"/>
      <c r="AM5011" s="3"/>
      <c r="AN5011" s="3"/>
      <c r="AO5011" s="3"/>
      <c r="AP5011" s="3"/>
      <c r="AQ5011" s="3"/>
      <c r="AR5011" s="3"/>
      <c r="AS5011" s="3"/>
      <c r="AT5011" s="3"/>
      <c r="AU5011" s="3"/>
      <c r="AV5011" s="3"/>
      <c r="AW5011" s="3"/>
    </row>
    <row r="5012" spans="38:49" ht="11.25" customHeight="1">
      <c r="AL5012" s="3"/>
      <c r="AM5012" s="3"/>
      <c r="AN5012" s="3"/>
      <c r="AO5012" s="3"/>
      <c r="AP5012" s="3"/>
      <c r="AQ5012" s="3"/>
      <c r="AR5012" s="3"/>
      <c r="AS5012" s="3"/>
      <c r="AT5012" s="3"/>
      <c r="AU5012" s="3"/>
      <c r="AV5012" s="3"/>
      <c r="AW5012" s="3"/>
    </row>
    <row r="5013" spans="38:49" ht="11.25" customHeight="1">
      <c r="AL5013" s="3"/>
      <c r="AM5013" s="3"/>
      <c r="AN5013" s="3"/>
      <c r="AO5013" s="3"/>
      <c r="AP5013" s="3"/>
      <c r="AQ5013" s="3"/>
      <c r="AR5013" s="3"/>
      <c r="AS5013" s="3"/>
      <c r="AT5013" s="3"/>
      <c r="AU5013" s="3"/>
      <c r="AV5013" s="3"/>
      <c r="AW5013" s="3"/>
    </row>
    <row r="5014" spans="38:49" ht="11.25" customHeight="1">
      <c r="AL5014" s="3"/>
      <c r="AM5014" s="3"/>
      <c r="AN5014" s="3"/>
      <c r="AO5014" s="3"/>
      <c r="AP5014" s="3"/>
      <c r="AQ5014" s="3"/>
      <c r="AR5014" s="3"/>
      <c r="AS5014" s="3"/>
      <c r="AT5014" s="3"/>
      <c r="AU5014" s="3"/>
      <c r="AV5014" s="3"/>
      <c r="AW5014" s="3"/>
    </row>
    <row r="5015" spans="38:49" ht="11.25" customHeight="1">
      <c r="AL5015" s="3"/>
      <c r="AM5015" s="3"/>
      <c r="AN5015" s="3"/>
      <c r="AO5015" s="3"/>
      <c r="AP5015" s="3"/>
      <c r="AQ5015" s="3"/>
      <c r="AR5015" s="3"/>
      <c r="AS5015" s="3"/>
      <c r="AT5015" s="3"/>
      <c r="AU5015" s="3"/>
      <c r="AV5015" s="3"/>
      <c r="AW5015" s="3"/>
    </row>
    <row r="5016" spans="38:49" ht="11.25" customHeight="1">
      <c r="AL5016" s="3"/>
      <c r="AM5016" s="3"/>
      <c r="AN5016" s="3"/>
      <c r="AO5016" s="3"/>
      <c r="AP5016" s="3"/>
      <c r="AQ5016" s="3"/>
      <c r="AR5016" s="3"/>
      <c r="AS5016" s="3"/>
      <c r="AT5016" s="3"/>
      <c r="AU5016" s="3"/>
      <c r="AV5016" s="3"/>
      <c r="AW5016" s="3"/>
    </row>
    <row r="5017" spans="38:49" ht="11.25" customHeight="1">
      <c r="AL5017" s="3"/>
      <c r="AM5017" s="3"/>
      <c r="AN5017" s="3"/>
      <c r="AO5017" s="3"/>
      <c r="AP5017" s="3"/>
      <c r="AQ5017" s="3"/>
      <c r="AR5017" s="3"/>
      <c r="AS5017" s="3"/>
      <c r="AT5017" s="3"/>
      <c r="AU5017" s="3"/>
      <c r="AV5017" s="3"/>
      <c r="AW5017" s="3"/>
    </row>
    <row r="5018" spans="38:49" ht="11.25" customHeight="1">
      <c r="AL5018" s="3"/>
      <c r="AM5018" s="3"/>
      <c r="AN5018" s="3"/>
      <c r="AO5018" s="3"/>
      <c r="AP5018" s="3"/>
      <c r="AQ5018" s="3"/>
      <c r="AR5018" s="3"/>
      <c r="AS5018" s="3"/>
      <c r="AT5018" s="3"/>
      <c r="AU5018" s="3"/>
      <c r="AV5018" s="3"/>
      <c r="AW5018" s="3"/>
    </row>
    <row r="5019" spans="38:49" ht="11.25" customHeight="1">
      <c r="AL5019" s="3"/>
      <c r="AM5019" s="3"/>
      <c r="AN5019" s="3"/>
      <c r="AO5019" s="3"/>
      <c r="AP5019" s="3"/>
      <c r="AQ5019" s="3"/>
      <c r="AR5019" s="3"/>
      <c r="AS5019" s="3"/>
      <c r="AT5019" s="3"/>
      <c r="AU5019" s="3"/>
      <c r="AV5019" s="3"/>
      <c r="AW5019" s="3"/>
    </row>
    <row r="5020" spans="38:49" ht="11.25" customHeight="1">
      <c r="AL5020" s="3"/>
      <c r="AM5020" s="3"/>
      <c r="AN5020" s="3"/>
      <c r="AO5020" s="3"/>
      <c r="AP5020" s="3"/>
      <c r="AQ5020" s="3"/>
      <c r="AR5020" s="3"/>
      <c r="AS5020" s="3"/>
      <c r="AT5020" s="3"/>
      <c r="AU5020" s="3"/>
      <c r="AV5020" s="3"/>
      <c r="AW5020" s="3"/>
    </row>
    <row r="5021" spans="38:49" ht="11.25" customHeight="1">
      <c r="AL5021" s="3"/>
      <c r="AM5021" s="3"/>
      <c r="AN5021" s="3"/>
      <c r="AO5021" s="3"/>
      <c r="AP5021" s="3"/>
      <c r="AQ5021" s="3"/>
      <c r="AR5021" s="3"/>
      <c r="AS5021" s="3"/>
      <c r="AT5021" s="3"/>
      <c r="AU5021" s="3"/>
      <c r="AV5021" s="3"/>
      <c r="AW5021" s="3"/>
    </row>
    <row r="5022" spans="38:49" ht="11.25" customHeight="1">
      <c r="AL5022" s="3"/>
      <c r="AM5022" s="3"/>
      <c r="AN5022" s="3"/>
      <c r="AO5022" s="3"/>
      <c r="AP5022" s="3"/>
      <c r="AQ5022" s="3"/>
      <c r="AR5022" s="3"/>
      <c r="AS5022" s="3"/>
      <c r="AT5022" s="3"/>
      <c r="AU5022" s="3"/>
      <c r="AV5022" s="3"/>
      <c r="AW5022" s="3"/>
    </row>
    <row r="5023" spans="38:49" ht="11.25" customHeight="1">
      <c r="AL5023" s="3"/>
      <c r="AM5023" s="3"/>
      <c r="AN5023" s="3"/>
      <c r="AO5023" s="3"/>
      <c r="AP5023" s="3"/>
      <c r="AQ5023" s="3"/>
      <c r="AR5023" s="3"/>
      <c r="AS5023" s="3"/>
      <c r="AT5023" s="3"/>
      <c r="AU5023" s="3"/>
      <c r="AV5023" s="3"/>
      <c r="AW5023" s="3"/>
    </row>
    <row r="5024" spans="38:49" ht="11.25" customHeight="1">
      <c r="AL5024" s="3"/>
      <c r="AM5024" s="3"/>
      <c r="AN5024" s="3"/>
      <c r="AO5024" s="3"/>
      <c r="AP5024" s="3"/>
      <c r="AQ5024" s="3"/>
      <c r="AR5024" s="3"/>
      <c r="AS5024" s="3"/>
      <c r="AT5024" s="3"/>
      <c r="AU5024" s="3"/>
      <c r="AV5024" s="3"/>
      <c r="AW5024" s="3"/>
    </row>
    <row r="5025" spans="38:49" ht="11.25" customHeight="1">
      <c r="AL5025" s="3"/>
      <c r="AM5025" s="3"/>
      <c r="AN5025" s="3"/>
      <c r="AO5025" s="3"/>
      <c r="AP5025" s="3"/>
      <c r="AQ5025" s="3"/>
      <c r="AR5025" s="3"/>
      <c r="AS5025" s="3"/>
      <c r="AT5025" s="3"/>
      <c r="AU5025" s="3"/>
      <c r="AV5025" s="3"/>
      <c r="AW5025" s="3"/>
    </row>
    <row r="5026" spans="38:49" ht="11.25" customHeight="1">
      <c r="AL5026" s="3"/>
      <c r="AM5026" s="3"/>
      <c r="AN5026" s="3"/>
      <c r="AO5026" s="3"/>
      <c r="AP5026" s="3"/>
      <c r="AQ5026" s="3"/>
      <c r="AR5026" s="3"/>
      <c r="AS5026" s="3"/>
      <c r="AT5026" s="3"/>
      <c r="AU5026" s="3"/>
      <c r="AV5026" s="3"/>
      <c r="AW5026" s="3"/>
    </row>
    <row r="5027" spans="38:49" ht="11.25" customHeight="1">
      <c r="AL5027" s="3"/>
      <c r="AM5027" s="3"/>
      <c r="AN5027" s="3"/>
      <c r="AO5027" s="3"/>
      <c r="AP5027" s="3"/>
      <c r="AQ5027" s="3"/>
      <c r="AR5027" s="3"/>
      <c r="AS5027" s="3"/>
      <c r="AT5027" s="3"/>
      <c r="AU5027" s="3"/>
      <c r="AV5027" s="3"/>
      <c r="AW5027" s="3"/>
    </row>
    <row r="5028" spans="38:49" ht="11.25" customHeight="1">
      <c r="AL5028" s="3"/>
      <c r="AM5028" s="3"/>
      <c r="AN5028" s="3"/>
      <c r="AO5028" s="3"/>
      <c r="AP5028" s="3"/>
      <c r="AQ5028" s="3"/>
      <c r="AR5028" s="3"/>
      <c r="AS5028" s="3"/>
      <c r="AT5028" s="3"/>
      <c r="AU5028" s="3"/>
      <c r="AV5028" s="3"/>
      <c r="AW5028" s="3"/>
    </row>
    <row r="5029" spans="38:49" ht="11.25" customHeight="1">
      <c r="AL5029" s="3"/>
      <c r="AM5029" s="3"/>
      <c r="AN5029" s="3"/>
      <c r="AO5029" s="3"/>
      <c r="AP5029" s="3"/>
      <c r="AQ5029" s="3"/>
      <c r="AR5029" s="3"/>
      <c r="AS5029" s="3"/>
      <c r="AT5029" s="3"/>
      <c r="AU5029" s="3"/>
      <c r="AV5029" s="3"/>
      <c r="AW5029" s="3"/>
    </row>
    <row r="5030" spans="38:49" ht="11.25" customHeight="1">
      <c r="AL5030" s="3"/>
      <c r="AM5030" s="3"/>
      <c r="AN5030" s="3"/>
      <c r="AO5030" s="3"/>
      <c r="AP5030" s="3"/>
      <c r="AQ5030" s="3"/>
      <c r="AR5030" s="3"/>
      <c r="AS5030" s="3"/>
      <c r="AT5030" s="3"/>
      <c r="AU5030" s="3"/>
      <c r="AV5030" s="3"/>
      <c r="AW5030" s="3"/>
    </row>
    <row r="5031" spans="38:49" ht="11.25" customHeight="1">
      <c r="AL5031" s="3"/>
      <c r="AM5031" s="3"/>
      <c r="AN5031" s="3"/>
      <c r="AO5031" s="3"/>
      <c r="AP5031" s="3"/>
      <c r="AQ5031" s="3"/>
      <c r="AR5031" s="3"/>
      <c r="AS5031" s="3"/>
      <c r="AT5031" s="3"/>
      <c r="AU5031" s="3"/>
      <c r="AV5031" s="3"/>
      <c r="AW5031" s="3"/>
    </row>
    <row r="5032" spans="38:49" ht="11.25" customHeight="1">
      <c r="AL5032" s="3"/>
      <c r="AM5032" s="3"/>
      <c r="AN5032" s="3"/>
      <c r="AO5032" s="3"/>
      <c r="AP5032" s="3"/>
      <c r="AQ5032" s="3"/>
      <c r="AR5032" s="3"/>
      <c r="AS5032" s="3"/>
      <c r="AT5032" s="3"/>
      <c r="AU5032" s="3"/>
      <c r="AV5032" s="3"/>
      <c r="AW5032" s="3"/>
    </row>
    <row r="5033" spans="38:49" ht="11.25" customHeight="1">
      <c r="AL5033" s="3"/>
      <c r="AM5033" s="3"/>
      <c r="AN5033" s="3"/>
      <c r="AO5033" s="3"/>
      <c r="AP5033" s="3"/>
      <c r="AQ5033" s="3"/>
      <c r="AR5033" s="3"/>
      <c r="AS5033" s="3"/>
      <c r="AT5033" s="3"/>
      <c r="AU5033" s="3"/>
      <c r="AV5033" s="3"/>
      <c r="AW5033" s="3"/>
    </row>
    <row r="5034" spans="38:49" ht="11.25" customHeight="1">
      <c r="AL5034" s="3"/>
      <c r="AM5034" s="3"/>
      <c r="AN5034" s="3"/>
      <c r="AO5034" s="3"/>
      <c r="AP5034" s="3"/>
      <c r="AQ5034" s="3"/>
      <c r="AR5034" s="3"/>
      <c r="AS5034" s="3"/>
      <c r="AT5034" s="3"/>
      <c r="AU5034" s="3"/>
      <c r="AV5034" s="3"/>
      <c r="AW5034" s="3"/>
    </row>
    <row r="5035" spans="38:49" ht="11.25" customHeight="1">
      <c r="AL5035" s="3"/>
      <c r="AM5035" s="3"/>
      <c r="AN5035" s="3"/>
      <c r="AO5035" s="3"/>
      <c r="AP5035" s="3"/>
      <c r="AQ5035" s="3"/>
      <c r="AR5035" s="3"/>
      <c r="AS5035" s="3"/>
      <c r="AT5035" s="3"/>
      <c r="AU5035" s="3"/>
      <c r="AV5035" s="3"/>
      <c r="AW5035" s="3"/>
    </row>
    <row r="5036" spans="38:49" ht="11.25" customHeight="1">
      <c r="AL5036" s="3"/>
      <c r="AM5036" s="3"/>
      <c r="AN5036" s="3"/>
      <c r="AO5036" s="3"/>
      <c r="AP5036" s="3"/>
      <c r="AQ5036" s="3"/>
      <c r="AR5036" s="3"/>
      <c r="AS5036" s="3"/>
      <c r="AT5036" s="3"/>
      <c r="AU5036" s="3"/>
      <c r="AV5036" s="3"/>
      <c r="AW5036" s="3"/>
    </row>
    <row r="5037" spans="38:49" ht="11.25" customHeight="1">
      <c r="AL5037" s="3"/>
      <c r="AM5037" s="3"/>
      <c r="AN5037" s="3"/>
      <c r="AO5037" s="3"/>
      <c r="AP5037" s="3"/>
      <c r="AQ5037" s="3"/>
      <c r="AR5037" s="3"/>
      <c r="AS5037" s="3"/>
      <c r="AT5037" s="3"/>
      <c r="AU5037" s="3"/>
      <c r="AV5037" s="3"/>
      <c r="AW5037" s="3"/>
    </row>
    <row r="5038" spans="38:49" ht="11.25" customHeight="1">
      <c r="AL5038" s="3"/>
      <c r="AM5038" s="3"/>
      <c r="AN5038" s="3"/>
      <c r="AO5038" s="3"/>
      <c r="AP5038" s="3"/>
      <c r="AQ5038" s="3"/>
      <c r="AR5038" s="3"/>
      <c r="AS5038" s="3"/>
      <c r="AT5038" s="3"/>
      <c r="AU5038" s="3"/>
      <c r="AV5038" s="3"/>
      <c r="AW5038" s="3"/>
    </row>
    <row r="5039" spans="38:49" ht="11.25" customHeight="1">
      <c r="AL5039" s="3"/>
      <c r="AM5039" s="3"/>
      <c r="AN5039" s="3"/>
      <c r="AO5039" s="3"/>
      <c r="AP5039" s="3"/>
      <c r="AQ5039" s="3"/>
      <c r="AR5039" s="3"/>
      <c r="AS5039" s="3"/>
      <c r="AT5039" s="3"/>
      <c r="AU5039" s="3"/>
      <c r="AV5039" s="3"/>
      <c r="AW5039" s="3"/>
    </row>
    <row r="5040" spans="38:49" ht="11.25" customHeight="1">
      <c r="AL5040" s="3"/>
      <c r="AM5040" s="3"/>
      <c r="AN5040" s="3"/>
      <c r="AO5040" s="3"/>
      <c r="AP5040" s="3"/>
      <c r="AQ5040" s="3"/>
      <c r="AR5040" s="3"/>
      <c r="AS5040" s="3"/>
      <c r="AT5040" s="3"/>
      <c r="AU5040" s="3"/>
      <c r="AV5040" s="3"/>
      <c r="AW5040" s="3"/>
    </row>
    <row r="5041" spans="38:49" ht="11.25" customHeight="1">
      <c r="AL5041" s="3"/>
      <c r="AM5041" s="3"/>
      <c r="AN5041" s="3"/>
      <c r="AO5041" s="3"/>
      <c r="AP5041" s="3"/>
      <c r="AQ5041" s="3"/>
      <c r="AR5041" s="3"/>
      <c r="AS5041" s="3"/>
      <c r="AT5041" s="3"/>
      <c r="AU5041" s="3"/>
      <c r="AV5041" s="3"/>
      <c r="AW5041" s="3"/>
    </row>
    <row r="5042" spans="38:49" ht="11.25" customHeight="1">
      <c r="AL5042" s="3"/>
      <c r="AM5042" s="3"/>
      <c r="AN5042" s="3"/>
      <c r="AO5042" s="3"/>
      <c r="AP5042" s="3"/>
      <c r="AQ5042" s="3"/>
      <c r="AR5042" s="3"/>
      <c r="AS5042" s="3"/>
      <c r="AT5042" s="3"/>
      <c r="AU5042" s="3"/>
      <c r="AV5042" s="3"/>
      <c r="AW5042" s="3"/>
    </row>
    <row r="5043" spans="38:49" ht="11.25" customHeight="1">
      <c r="AL5043" s="3"/>
      <c r="AM5043" s="3"/>
      <c r="AN5043" s="3"/>
      <c r="AO5043" s="3"/>
      <c r="AP5043" s="3"/>
      <c r="AQ5043" s="3"/>
      <c r="AR5043" s="3"/>
      <c r="AS5043" s="3"/>
      <c r="AT5043" s="3"/>
      <c r="AU5043" s="3"/>
      <c r="AV5043" s="3"/>
      <c r="AW5043" s="3"/>
    </row>
    <row r="5044" spans="38:49" ht="11.25" customHeight="1">
      <c r="AL5044" s="3"/>
      <c r="AM5044" s="3"/>
      <c r="AN5044" s="3"/>
      <c r="AO5044" s="3"/>
      <c r="AP5044" s="3"/>
      <c r="AQ5044" s="3"/>
      <c r="AR5044" s="3"/>
      <c r="AS5044" s="3"/>
      <c r="AT5044" s="3"/>
      <c r="AU5044" s="3"/>
      <c r="AV5044" s="3"/>
      <c r="AW5044" s="3"/>
    </row>
    <row r="5045" spans="38:49" ht="11.25" customHeight="1">
      <c r="AL5045" s="3"/>
      <c r="AM5045" s="3"/>
      <c r="AN5045" s="3"/>
      <c r="AO5045" s="3"/>
      <c r="AP5045" s="3"/>
      <c r="AQ5045" s="3"/>
      <c r="AR5045" s="3"/>
      <c r="AS5045" s="3"/>
      <c r="AT5045" s="3"/>
      <c r="AU5045" s="3"/>
      <c r="AV5045" s="3"/>
      <c r="AW5045" s="3"/>
    </row>
    <row r="5046" spans="38:49" ht="11.25" customHeight="1">
      <c r="AL5046" s="3"/>
      <c r="AM5046" s="3"/>
      <c r="AN5046" s="3"/>
      <c r="AO5046" s="3"/>
      <c r="AP5046" s="3"/>
      <c r="AQ5046" s="3"/>
      <c r="AR5046" s="3"/>
      <c r="AS5046" s="3"/>
      <c r="AT5046" s="3"/>
      <c r="AU5046" s="3"/>
      <c r="AV5046" s="3"/>
      <c r="AW5046" s="3"/>
    </row>
    <row r="5047" spans="38:49" ht="11.25" customHeight="1">
      <c r="AL5047" s="3"/>
      <c r="AM5047" s="3"/>
      <c r="AN5047" s="3"/>
      <c r="AO5047" s="3"/>
      <c r="AP5047" s="3"/>
      <c r="AQ5047" s="3"/>
      <c r="AR5047" s="3"/>
      <c r="AS5047" s="3"/>
      <c r="AT5047" s="3"/>
      <c r="AU5047" s="3"/>
      <c r="AV5047" s="3"/>
      <c r="AW5047" s="3"/>
    </row>
    <row r="5048" spans="38:49" ht="11.25" customHeight="1">
      <c r="AL5048" s="3"/>
      <c r="AM5048" s="3"/>
      <c r="AN5048" s="3"/>
      <c r="AO5048" s="3"/>
      <c r="AP5048" s="3"/>
      <c r="AQ5048" s="3"/>
      <c r="AR5048" s="3"/>
      <c r="AS5048" s="3"/>
      <c r="AT5048" s="3"/>
      <c r="AU5048" s="3"/>
      <c r="AV5048" s="3"/>
      <c r="AW5048" s="3"/>
    </row>
    <row r="5049" spans="38:49" ht="11.25" customHeight="1">
      <c r="AL5049" s="3"/>
      <c r="AM5049" s="3"/>
      <c r="AN5049" s="3"/>
      <c r="AO5049" s="3"/>
      <c r="AP5049" s="3"/>
      <c r="AQ5049" s="3"/>
      <c r="AR5049" s="3"/>
      <c r="AS5049" s="3"/>
      <c r="AT5049" s="3"/>
      <c r="AU5049" s="3"/>
      <c r="AV5049" s="3"/>
      <c r="AW5049" s="3"/>
    </row>
    <row r="5050" spans="38:49" ht="11.25" customHeight="1">
      <c r="AL5050" s="3"/>
      <c r="AM5050" s="3"/>
      <c r="AN5050" s="3"/>
      <c r="AO5050" s="3"/>
      <c r="AP5050" s="3"/>
      <c r="AQ5050" s="3"/>
      <c r="AR5050" s="3"/>
      <c r="AS5050" s="3"/>
      <c r="AT5050" s="3"/>
      <c r="AU5050" s="3"/>
      <c r="AV5050" s="3"/>
      <c r="AW5050" s="3"/>
    </row>
    <row r="5051" spans="38:49" ht="11.25" customHeight="1">
      <c r="AL5051" s="3"/>
      <c r="AM5051" s="3"/>
      <c r="AN5051" s="3"/>
      <c r="AO5051" s="3"/>
      <c r="AP5051" s="3"/>
      <c r="AQ5051" s="3"/>
      <c r="AR5051" s="3"/>
      <c r="AS5051" s="3"/>
      <c r="AT5051" s="3"/>
      <c r="AU5051" s="3"/>
      <c r="AV5051" s="3"/>
      <c r="AW5051" s="3"/>
    </row>
    <row r="5052" spans="38:49" ht="11.25" customHeight="1">
      <c r="AL5052" s="3"/>
      <c r="AM5052" s="3"/>
      <c r="AN5052" s="3"/>
      <c r="AO5052" s="3"/>
      <c r="AP5052" s="3"/>
      <c r="AQ5052" s="3"/>
      <c r="AR5052" s="3"/>
      <c r="AS5052" s="3"/>
      <c r="AT5052" s="3"/>
      <c r="AU5052" s="3"/>
      <c r="AV5052" s="3"/>
      <c r="AW5052" s="3"/>
    </row>
    <row r="5053" spans="38:49" ht="11.25" customHeight="1">
      <c r="AL5053" s="3"/>
      <c r="AM5053" s="3"/>
      <c r="AN5053" s="3"/>
      <c r="AO5053" s="3"/>
      <c r="AP5053" s="3"/>
      <c r="AQ5053" s="3"/>
      <c r="AR5053" s="3"/>
      <c r="AS5053" s="3"/>
      <c r="AT5053" s="3"/>
      <c r="AU5053" s="3"/>
      <c r="AV5053" s="3"/>
      <c r="AW5053" s="3"/>
    </row>
    <row r="5054" spans="38:49" ht="11.25" customHeight="1">
      <c r="AL5054" s="3"/>
      <c r="AM5054" s="3"/>
      <c r="AN5054" s="3"/>
      <c r="AO5054" s="3"/>
      <c r="AP5054" s="3"/>
      <c r="AQ5054" s="3"/>
      <c r="AR5054" s="3"/>
      <c r="AS5054" s="3"/>
      <c r="AT5054" s="3"/>
      <c r="AU5054" s="3"/>
      <c r="AV5054" s="3"/>
      <c r="AW5054" s="3"/>
    </row>
    <row r="5055" spans="38:49" ht="11.25" customHeight="1">
      <c r="AL5055" s="3"/>
      <c r="AM5055" s="3"/>
      <c r="AN5055" s="3"/>
      <c r="AO5055" s="3"/>
      <c r="AP5055" s="3"/>
      <c r="AQ5055" s="3"/>
      <c r="AR5055" s="3"/>
      <c r="AS5055" s="3"/>
      <c r="AT5055" s="3"/>
      <c r="AU5055" s="3"/>
      <c r="AV5055" s="3"/>
      <c r="AW5055" s="3"/>
    </row>
    <row r="5056" spans="38:49" ht="11.25" customHeight="1">
      <c r="AL5056" s="3"/>
      <c r="AM5056" s="3"/>
      <c r="AN5056" s="3"/>
      <c r="AO5056" s="3"/>
      <c r="AP5056" s="3"/>
      <c r="AQ5056" s="3"/>
      <c r="AR5056" s="3"/>
      <c r="AS5056" s="3"/>
      <c r="AT5056" s="3"/>
      <c r="AU5056" s="3"/>
      <c r="AV5056" s="3"/>
      <c r="AW5056" s="3"/>
    </row>
    <row r="5057" spans="38:49" ht="11.25" customHeight="1">
      <c r="AL5057" s="3"/>
      <c r="AM5057" s="3"/>
      <c r="AN5057" s="3"/>
      <c r="AO5057" s="3"/>
      <c r="AP5057" s="3"/>
      <c r="AQ5057" s="3"/>
      <c r="AR5057" s="3"/>
      <c r="AS5057" s="3"/>
      <c r="AT5057" s="3"/>
      <c r="AU5057" s="3"/>
      <c r="AV5057" s="3"/>
      <c r="AW5057" s="3"/>
    </row>
    <row r="5058" spans="38:49" ht="11.25" customHeight="1">
      <c r="AL5058" s="3"/>
      <c r="AM5058" s="3"/>
      <c r="AN5058" s="3"/>
      <c r="AO5058" s="3"/>
      <c r="AP5058" s="3"/>
      <c r="AQ5058" s="3"/>
      <c r="AR5058" s="3"/>
      <c r="AS5058" s="3"/>
      <c r="AT5058" s="3"/>
      <c r="AU5058" s="3"/>
      <c r="AV5058" s="3"/>
      <c r="AW5058" s="3"/>
    </row>
    <row r="5059" spans="38:49" ht="11.25" customHeight="1">
      <c r="AL5059" s="3"/>
      <c r="AM5059" s="3"/>
      <c r="AN5059" s="3"/>
      <c r="AO5059" s="3"/>
      <c r="AP5059" s="3"/>
      <c r="AQ5059" s="3"/>
      <c r="AR5059" s="3"/>
      <c r="AS5059" s="3"/>
      <c r="AT5059" s="3"/>
      <c r="AU5059" s="3"/>
      <c r="AV5059" s="3"/>
      <c r="AW5059" s="3"/>
    </row>
    <row r="5060" spans="38:49" ht="11.25" customHeight="1">
      <c r="AL5060" s="3"/>
      <c r="AM5060" s="3"/>
      <c r="AN5060" s="3"/>
      <c r="AO5060" s="3"/>
      <c r="AP5060" s="3"/>
      <c r="AQ5060" s="3"/>
      <c r="AR5060" s="3"/>
      <c r="AS5060" s="3"/>
      <c r="AT5060" s="3"/>
      <c r="AU5060" s="3"/>
      <c r="AV5060" s="3"/>
      <c r="AW5060" s="3"/>
    </row>
    <row r="5061" spans="38:49" ht="11.25" customHeight="1">
      <c r="AL5061" s="3"/>
      <c r="AM5061" s="3"/>
      <c r="AN5061" s="3"/>
      <c r="AO5061" s="3"/>
      <c r="AP5061" s="3"/>
      <c r="AQ5061" s="3"/>
      <c r="AR5061" s="3"/>
      <c r="AS5061" s="3"/>
      <c r="AT5061" s="3"/>
      <c r="AU5061" s="3"/>
      <c r="AV5061" s="3"/>
      <c r="AW5061" s="3"/>
    </row>
    <row r="5062" spans="38:49" ht="11.25" customHeight="1">
      <c r="AL5062" s="3"/>
      <c r="AM5062" s="3"/>
      <c r="AN5062" s="3"/>
      <c r="AO5062" s="3"/>
      <c r="AP5062" s="3"/>
      <c r="AQ5062" s="3"/>
      <c r="AR5062" s="3"/>
      <c r="AS5062" s="3"/>
      <c r="AT5062" s="3"/>
      <c r="AU5062" s="3"/>
      <c r="AV5062" s="3"/>
      <c r="AW5062" s="3"/>
    </row>
    <row r="5063" spans="38:49" ht="11.25" customHeight="1">
      <c r="AL5063" s="3"/>
      <c r="AM5063" s="3"/>
      <c r="AN5063" s="3"/>
      <c r="AO5063" s="3"/>
      <c r="AP5063" s="3"/>
      <c r="AQ5063" s="3"/>
      <c r="AR5063" s="3"/>
      <c r="AS5063" s="3"/>
      <c r="AT5063" s="3"/>
      <c r="AU5063" s="3"/>
      <c r="AV5063" s="3"/>
      <c r="AW5063" s="3"/>
    </row>
    <row r="5064" spans="38:49" ht="11.25" customHeight="1">
      <c r="AL5064" s="3"/>
      <c r="AM5064" s="3"/>
      <c r="AN5064" s="3"/>
      <c r="AO5064" s="3"/>
      <c r="AP5064" s="3"/>
      <c r="AQ5064" s="3"/>
      <c r="AR5064" s="3"/>
      <c r="AS5064" s="3"/>
      <c r="AT5064" s="3"/>
      <c r="AU5064" s="3"/>
      <c r="AV5064" s="3"/>
      <c r="AW5064" s="3"/>
    </row>
    <row r="5065" spans="38:49" ht="11.25" customHeight="1">
      <c r="AL5065" s="3"/>
      <c r="AM5065" s="3"/>
      <c r="AN5065" s="3"/>
      <c r="AO5065" s="3"/>
      <c r="AP5065" s="3"/>
      <c r="AQ5065" s="3"/>
      <c r="AR5065" s="3"/>
      <c r="AS5065" s="3"/>
      <c r="AT5065" s="3"/>
      <c r="AU5065" s="3"/>
      <c r="AV5065" s="3"/>
      <c r="AW5065" s="3"/>
    </row>
    <row r="5066" spans="38:49" ht="11.25" customHeight="1">
      <c r="AL5066" s="3"/>
      <c r="AM5066" s="3"/>
      <c r="AN5066" s="3"/>
      <c r="AO5066" s="3"/>
      <c r="AP5066" s="3"/>
      <c r="AQ5066" s="3"/>
      <c r="AR5066" s="3"/>
      <c r="AS5066" s="3"/>
      <c r="AT5066" s="3"/>
      <c r="AU5066" s="3"/>
      <c r="AV5066" s="3"/>
      <c r="AW5066" s="3"/>
    </row>
    <row r="5067" spans="38:49" ht="11.25" customHeight="1">
      <c r="AL5067" s="3"/>
      <c r="AM5067" s="3"/>
      <c r="AN5067" s="3"/>
      <c r="AO5067" s="3"/>
      <c r="AP5067" s="3"/>
      <c r="AQ5067" s="3"/>
      <c r="AR5067" s="3"/>
      <c r="AS5067" s="3"/>
      <c r="AT5067" s="3"/>
      <c r="AU5067" s="3"/>
      <c r="AV5067" s="3"/>
      <c r="AW5067" s="3"/>
    </row>
    <row r="5068" spans="38:49" ht="11.25" customHeight="1">
      <c r="AL5068" s="3"/>
      <c r="AM5068" s="3"/>
      <c r="AN5068" s="3"/>
      <c r="AO5068" s="3"/>
      <c r="AP5068" s="3"/>
      <c r="AQ5068" s="3"/>
      <c r="AR5068" s="3"/>
      <c r="AS5068" s="3"/>
      <c r="AT5068" s="3"/>
      <c r="AU5068" s="3"/>
      <c r="AV5068" s="3"/>
      <c r="AW5068" s="3"/>
    </row>
    <row r="5069" spans="38:49" ht="11.25" customHeight="1">
      <c r="AL5069" s="3"/>
      <c r="AM5069" s="3"/>
      <c r="AN5069" s="3"/>
      <c r="AO5069" s="3"/>
      <c r="AP5069" s="3"/>
      <c r="AQ5069" s="3"/>
      <c r="AR5069" s="3"/>
      <c r="AS5069" s="3"/>
      <c r="AT5069" s="3"/>
      <c r="AU5069" s="3"/>
      <c r="AV5069" s="3"/>
      <c r="AW5069" s="3"/>
    </row>
    <row r="5070" spans="38:49" ht="11.25" customHeight="1">
      <c r="AL5070" s="3"/>
      <c r="AM5070" s="3"/>
      <c r="AN5070" s="3"/>
      <c r="AO5070" s="3"/>
      <c r="AP5070" s="3"/>
      <c r="AQ5070" s="3"/>
      <c r="AR5070" s="3"/>
      <c r="AS5070" s="3"/>
      <c r="AT5070" s="3"/>
      <c r="AU5070" s="3"/>
      <c r="AV5070" s="3"/>
      <c r="AW5070" s="3"/>
    </row>
    <row r="5071" spans="38:49" ht="11.25" customHeight="1">
      <c r="AL5071" s="3"/>
      <c r="AM5071" s="3"/>
      <c r="AN5071" s="3"/>
      <c r="AO5071" s="3"/>
      <c r="AP5071" s="3"/>
      <c r="AQ5071" s="3"/>
      <c r="AR5071" s="3"/>
      <c r="AS5071" s="3"/>
      <c r="AT5071" s="3"/>
      <c r="AU5071" s="3"/>
      <c r="AV5071" s="3"/>
      <c r="AW5071" s="3"/>
    </row>
    <row r="5072" spans="38:49" ht="11.25" customHeight="1">
      <c r="AL5072" s="3"/>
      <c r="AM5072" s="3"/>
      <c r="AN5072" s="3"/>
      <c r="AO5072" s="3"/>
      <c r="AP5072" s="3"/>
      <c r="AQ5072" s="3"/>
      <c r="AR5072" s="3"/>
      <c r="AS5072" s="3"/>
      <c r="AT5072" s="3"/>
      <c r="AU5072" s="3"/>
      <c r="AV5072" s="3"/>
      <c r="AW5072" s="3"/>
    </row>
    <row r="5073" spans="38:49" ht="11.25" customHeight="1">
      <c r="AL5073" s="3"/>
      <c r="AM5073" s="3"/>
      <c r="AN5073" s="3"/>
      <c r="AO5073" s="3"/>
      <c r="AP5073" s="3"/>
      <c r="AQ5073" s="3"/>
      <c r="AR5073" s="3"/>
      <c r="AS5073" s="3"/>
      <c r="AT5073" s="3"/>
      <c r="AU5073" s="3"/>
      <c r="AV5073" s="3"/>
      <c r="AW5073" s="3"/>
    </row>
    <row r="5074" spans="38:49" ht="11.25" customHeight="1">
      <c r="AL5074" s="3"/>
      <c r="AM5074" s="3"/>
      <c r="AN5074" s="3"/>
      <c r="AO5074" s="3"/>
      <c r="AP5074" s="3"/>
      <c r="AQ5074" s="3"/>
      <c r="AR5074" s="3"/>
      <c r="AS5074" s="3"/>
      <c r="AT5074" s="3"/>
      <c r="AU5074" s="3"/>
      <c r="AV5074" s="3"/>
      <c r="AW5074" s="3"/>
    </row>
    <row r="5075" spans="38:49" ht="11.25" customHeight="1">
      <c r="AL5075" s="3"/>
      <c r="AM5075" s="3"/>
      <c r="AN5075" s="3"/>
      <c r="AO5075" s="3"/>
      <c r="AP5075" s="3"/>
      <c r="AQ5075" s="3"/>
      <c r="AR5075" s="3"/>
      <c r="AS5075" s="3"/>
      <c r="AT5075" s="3"/>
      <c r="AU5075" s="3"/>
      <c r="AV5075" s="3"/>
      <c r="AW5075" s="3"/>
    </row>
    <row r="5076" spans="38:49" ht="11.25" customHeight="1">
      <c r="AL5076" s="3"/>
      <c r="AM5076" s="3"/>
      <c r="AN5076" s="3"/>
      <c r="AO5076" s="3"/>
      <c r="AP5076" s="3"/>
      <c r="AQ5076" s="3"/>
      <c r="AR5076" s="3"/>
      <c r="AS5076" s="3"/>
      <c r="AT5076" s="3"/>
      <c r="AU5076" s="3"/>
      <c r="AV5076" s="3"/>
      <c r="AW5076" s="3"/>
    </row>
    <row r="5077" spans="38:49" ht="11.25" customHeight="1">
      <c r="AL5077" s="3"/>
      <c r="AM5077" s="3"/>
      <c r="AN5077" s="3"/>
      <c r="AO5077" s="3"/>
      <c r="AP5077" s="3"/>
      <c r="AQ5077" s="3"/>
      <c r="AR5077" s="3"/>
      <c r="AS5077" s="3"/>
      <c r="AT5077" s="3"/>
      <c r="AU5077" s="3"/>
      <c r="AV5077" s="3"/>
      <c r="AW5077" s="3"/>
    </row>
    <row r="5078" spans="38:49" ht="11.25" customHeight="1">
      <c r="AL5078" s="3"/>
      <c r="AM5078" s="3"/>
      <c r="AN5078" s="3"/>
      <c r="AO5078" s="3"/>
      <c r="AP5078" s="3"/>
      <c r="AQ5078" s="3"/>
      <c r="AR5078" s="3"/>
      <c r="AS5078" s="3"/>
      <c r="AT5078" s="3"/>
      <c r="AU5078" s="3"/>
      <c r="AV5078" s="3"/>
      <c r="AW5078" s="3"/>
    </row>
    <row r="5079" spans="38:49" ht="11.25" customHeight="1">
      <c r="AL5079" s="3"/>
      <c r="AM5079" s="3"/>
      <c r="AN5079" s="3"/>
      <c r="AO5079" s="3"/>
      <c r="AP5079" s="3"/>
      <c r="AQ5079" s="3"/>
      <c r="AR5079" s="3"/>
      <c r="AS5079" s="3"/>
      <c r="AT5079" s="3"/>
      <c r="AU5079" s="3"/>
      <c r="AV5079" s="3"/>
      <c r="AW5079" s="3"/>
    </row>
    <row r="5080" spans="38:49" ht="11.25" customHeight="1">
      <c r="AL5080" s="3"/>
      <c r="AM5080" s="3"/>
      <c r="AN5080" s="3"/>
      <c r="AO5080" s="3"/>
      <c r="AP5080" s="3"/>
      <c r="AQ5080" s="3"/>
      <c r="AR5080" s="3"/>
      <c r="AS5080" s="3"/>
      <c r="AT5080" s="3"/>
      <c r="AU5080" s="3"/>
      <c r="AV5080" s="3"/>
      <c r="AW5080" s="3"/>
    </row>
    <row r="5081" spans="38:49" ht="11.25" customHeight="1">
      <c r="AL5081" s="3"/>
      <c r="AM5081" s="3"/>
      <c r="AN5081" s="3"/>
      <c r="AO5081" s="3"/>
      <c r="AP5081" s="3"/>
      <c r="AQ5081" s="3"/>
      <c r="AR5081" s="3"/>
      <c r="AS5081" s="3"/>
      <c r="AT5081" s="3"/>
      <c r="AU5081" s="3"/>
      <c r="AV5081" s="3"/>
      <c r="AW5081" s="3"/>
    </row>
    <row r="5082" spans="38:49" ht="11.25" customHeight="1">
      <c r="AL5082" s="3"/>
      <c r="AM5082" s="3"/>
      <c r="AN5082" s="3"/>
      <c r="AO5082" s="3"/>
      <c r="AP5082" s="3"/>
      <c r="AQ5082" s="3"/>
      <c r="AR5082" s="3"/>
      <c r="AS5082" s="3"/>
      <c r="AT5082" s="3"/>
      <c r="AU5082" s="3"/>
      <c r="AV5082" s="3"/>
      <c r="AW5082" s="3"/>
    </row>
    <row r="5083" spans="38:49" ht="11.25" customHeight="1">
      <c r="AL5083" s="3"/>
      <c r="AM5083" s="3"/>
      <c r="AN5083" s="3"/>
      <c r="AO5083" s="3"/>
      <c r="AP5083" s="3"/>
      <c r="AQ5083" s="3"/>
      <c r="AR5083" s="3"/>
      <c r="AS5083" s="3"/>
      <c r="AT5083" s="3"/>
      <c r="AU5083" s="3"/>
      <c r="AV5083" s="3"/>
      <c r="AW5083" s="3"/>
    </row>
    <row r="5084" spans="38:49" ht="11.25" customHeight="1">
      <c r="AL5084" s="3"/>
      <c r="AM5084" s="3"/>
      <c r="AN5084" s="3"/>
      <c r="AO5084" s="3"/>
      <c r="AP5084" s="3"/>
      <c r="AQ5084" s="3"/>
      <c r="AR5084" s="3"/>
      <c r="AS5084" s="3"/>
      <c r="AT5084" s="3"/>
      <c r="AU5084" s="3"/>
      <c r="AV5084" s="3"/>
      <c r="AW5084" s="3"/>
    </row>
    <row r="5085" spans="38:49" ht="11.25" customHeight="1">
      <c r="AL5085" s="3"/>
      <c r="AM5085" s="3"/>
      <c r="AN5085" s="3"/>
      <c r="AO5085" s="3"/>
      <c r="AP5085" s="3"/>
      <c r="AQ5085" s="3"/>
      <c r="AR5085" s="3"/>
      <c r="AS5085" s="3"/>
      <c r="AT5085" s="3"/>
      <c r="AU5085" s="3"/>
      <c r="AV5085" s="3"/>
      <c r="AW5085" s="3"/>
    </row>
    <row r="5086" spans="38:49" ht="11.25" customHeight="1">
      <c r="AL5086" s="3"/>
      <c r="AM5086" s="3"/>
      <c r="AN5086" s="3"/>
      <c r="AO5086" s="3"/>
      <c r="AP5086" s="3"/>
      <c r="AQ5086" s="3"/>
      <c r="AR5086" s="3"/>
      <c r="AS5086" s="3"/>
      <c r="AT5086" s="3"/>
      <c r="AU5086" s="3"/>
      <c r="AV5086" s="3"/>
      <c r="AW5086" s="3"/>
    </row>
    <row r="5087" spans="38:49" ht="11.25" customHeight="1">
      <c r="AL5087" s="3"/>
      <c r="AM5087" s="3"/>
      <c r="AN5087" s="3"/>
      <c r="AO5087" s="3"/>
      <c r="AP5087" s="3"/>
      <c r="AQ5087" s="3"/>
      <c r="AR5087" s="3"/>
      <c r="AS5087" s="3"/>
      <c r="AT5087" s="3"/>
      <c r="AU5087" s="3"/>
      <c r="AV5087" s="3"/>
      <c r="AW5087" s="3"/>
    </row>
    <row r="5088" spans="38:49" ht="11.25" customHeight="1">
      <c r="AL5088" s="3"/>
      <c r="AM5088" s="3"/>
      <c r="AN5088" s="3"/>
      <c r="AO5088" s="3"/>
      <c r="AP5088" s="3"/>
      <c r="AQ5088" s="3"/>
      <c r="AR5088" s="3"/>
      <c r="AS5088" s="3"/>
      <c r="AT5088" s="3"/>
      <c r="AU5088" s="3"/>
      <c r="AV5088" s="3"/>
      <c r="AW5088" s="3"/>
    </row>
    <row r="5089" spans="38:49" ht="11.25" customHeight="1">
      <c r="AL5089" s="3"/>
      <c r="AM5089" s="3"/>
      <c r="AN5089" s="3"/>
      <c r="AO5089" s="3"/>
      <c r="AP5089" s="3"/>
      <c r="AQ5089" s="3"/>
      <c r="AR5089" s="3"/>
      <c r="AS5089" s="3"/>
      <c r="AT5089" s="3"/>
      <c r="AU5089" s="3"/>
      <c r="AV5089" s="3"/>
      <c r="AW5089" s="3"/>
    </row>
    <row r="5090" spans="38:49" ht="11.25" customHeight="1">
      <c r="AL5090" s="3"/>
      <c r="AM5090" s="3"/>
      <c r="AN5090" s="3"/>
      <c r="AO5090" s="3"/>
      <c r="AP5090" s="3"/>
      <c r="AQ5090" s="3"/>
      <c r="AR5090" s="3"/>
      <c r="AS5090" s="3"/>
      <c r="AT5090" s="3"/>
      <c r="AU5090" s="3"/>
      <c r="AV5090" s="3"/>
      <c r="AW5090" s="3"/>
    </row>
    <row r="5091" spans="38:49" ht="11.25" customHeight="1">
      <c r="AL5091" s="3"/>
      <c r="AM5091" s="3"/>
      <c r="AN5091" s="3"/>
      <c r="AO5091" s="3"/>
      <c r="AP5091" s="3"/>
      <c r="AQ5091" s="3"/>
      <c r="AR5091" s="3"/>
      <c r="AS5091" s="3"/>
      <c r="AT5091" s="3"/>
      <c r="AU5091" s="3"/>
      <c r="AV5091" s="3"/>
      <c r="AW5091" s="3"/>
    </row>
    <row r="5092" spans="38:49" ht="11.25" customHeight="1">
      <c r="AL5092" s="3"/>
      <c r="AM5092" s="3"/>
      <c r="AN5092" s="3"/>
      <c r="AO5092" s="3"/>
      <c r="AP5092" s="3"/>
      <c r="AQ5092" s="3"/>
      <c r="AR5092" s="3"/>
      <c r="AS5092" s="3"/>
      <c r="AT5092" s="3"/>
      <c r="AU5092" s="3"/>
      <c r="AV5092" s="3"/>
      <c r="AW5092" s="3"/>
    </row>
    <row r="5093" spans="38:49" ht="11.25" customHeight="1">
      <c r="AL5093" s="3"/>
      <c r="AM5093" s="3"/>
      <c r="AN5093" s="3"/>
      <c r="AO5093" s="3"/>
      <c r="AP5093" s="3"/>
      <c r="AQ5093" s="3"/>
      <c r="AR5093" s="3"/>
      <c r="AS5093" s="3"/>
      <c r="AT5093" s="3"/>
      <c r="AU5093" s="3"/>
      <c r="AV5093" s="3"/>
      <c r="AW5093" s="3"/>
    </row>
    <row r="5094" spans="38:49" ht="11.25" customHeight="1">
      <c r="AL5094" s="3"/>
      <c r="AM5094" s="3"/>
      <c r="AN5094" s="3"/>
      <c r="AO5094" s="3"/>
      <c r="AP5094" s="3"/>
      <c r="AQ5094" s="3"/>
      <c r="AR5094" s="3"/>
      <c r="AS5094" s="3"/>
      <c r="AT5094" s="3"/>
      <c r="AU5094" s="3"/>
      <c r="AV5094" s="3"/>
      <c r="AW5094" s="3"/>
    </row>
    <row r="5095" spans="38:49" ht="11.25" customHeight="1">
      <c r="AL5095" s="3"/>
      <c r="AM5095" s="3"/>
      <c r="AN5095" s="3"/>
      <c r="AO5095" s="3"/>
      <c r="AP5095" s="3"/>
      <c r="AQ5095" s="3"/>
      <c r="AR5095" s="3"/>
      <c r="AS5095" s="3"/>
      <c r="AT5095" s="3"/>
      <c r="AU5095" s="3"/>
      <c r="AV5095" s="3"/>
      <c r="AW5095" s="3"/>
    </row>
    <row r="5096" spans="38:49" ht="11.25" customHeight="1">
      <c r="AL5096" s="3"/>
      <c r="AM5096" s="3"/>
      <c r="AN5096" s="3"/>
      <c r="AO5096" s="3"/>
      <c r="AP5096" s="3"/>
      <c r="AQ5096" s="3"/>
      <c r="AR5096" s="3"/>
      <c r="AS5096" s="3"/>
      <c r="AT5096" s="3"/>
      <c r="AU5096" s="3"/>
      <c r="AV5096" s="3"/>
      <c r="AW5096" s="3"/>
    </row>
    <row r="5097" spans="38:49" ht="11.25" customHeight="1">
      <c r="AL5097" s="3"/>
      <c r="AM5097" s="3"/>
      <c r="AN5097" s="3"/>
      <c r="AO5097" s="3"/>
      <c r="AP5097" s="3"/>
      <c r="AQ5097" s="3"/>
      <c r="AR5097" s="3"/>
      <c r="AS5097" s="3"/>
      <c r="AT5097" s="3"/>
      <c r="AU5097" s="3"/>
      <c r="AV5097" s="3"/>
      <c r="AW5097" s="3"/>
    </row>
    <row r="5098" spans="38:49" ht="11.25" customHeight="1">
      <c r="AL5098" s="3"/>
      <c r="AM5098" s="3"/>
      <c r="AN5098" s="3"/>
      <c r="AO5098" s="3"/>
      <c r="AP5098" s="3"/>
      <c r="AQ5098" s="3"/>
      <c r="AR5098" s="3"/>
      <c r="AS5098" s="3"/>
      <c r="AT5098" s="3"/>
      <c r="AU5098" s="3"/>
      <c r="AV5098" s="3"/>
      <c r="AW5098" s="3"/>
    </row>
    <row r="5099" spans="38:49" ht="11.25" customHeight="1">
      <c r="AL5099" s="3"/>
      <c r="AM5099" s="3"/>
      <c r="AN5099" s="3"/>
      <c r="AO5099" s="3"/>
      <c r="AP5099" s="3"/>
      <c r="AQ5099" s="3"/>
      <c r="AR5099" s="3"/>
      <c r="AS5099" s="3"/>
      <c r="AT5099" s="3"/>
      <c r="AU5099" s="3"/>
      <c r="AV5099" s="3"/>
      <c r="AW5099" s="3"/>
    </row>
    <row r="5100" spans="38:49" ht="11.25" customHeight="1">
      <c r="AL5100" s="3"/>
      <c r="AM5100" s="3"/>
      <c r="AN5100" s="3"/>
      <c r="AO5100" s="3"/>
      <c r="AP5100" s="3"/>
      <c r="AQ5100" s="3"/>
      <c r="AR5100" s="3"/>
      <c r="AS5100" s="3"/>
      <c r="AT5100" s="3"/>
      <c r="AU5100" s="3"/>
      <c r="AV5100" s="3"/>
      <c r="AW5100" s="3"/>
    </row>
    <row r="5101" spans="38:49" ht="11.25" customHeight="1">
      <c r="AL5101" s="3"/>
      <c r="AM5101" s="3"/>
      <c r="AN5101" s="3"/>
      <c r="AO5101" s="3"/>
      <c r="AP5101" s="3"/>
      <c r="AQ5101" s="3"/>
      <c r="AR5101" s="3"/>
      <c r="AS5101" s="3"/>
      <c r="AT5101" s="3"/>
      <c r="AU5101" s="3"/>
      <c r="AV5101" s="3"/>
      <c r="AW5101" s="3"/>
    </row>
    <row r="5102" spans="38:49" ht="11.25" customHeight="1">
      <c r="AL5102" s="3"/>
      <c r="AM5102" s="3"/>
      <c r="AN5102" s="3"/>
      <c r="AO5102" s="3"/>
      <c r="AP5102" s="3"/>
      <c r="AQ5102" s="3"/>
      <c r="AR5102" s="3"/>
      <c r="AS5102" s="3"/>
      <c r="AT5102" s="3"/>
      <c r="AU5102" s="3"/>
      <c r="AV5102" s="3"/>
      <c r="AW5102" s="3"/>
    </row>
    <row r="5103" spans="38:49" ht="11.25" customHeight="1">
      <c r="AL5103" s="3"/>
      <c r="AM5103" s="3"/>
      <c r="AN5103" s="3"/>
      <c r="AO5103" s="3"/>
      <c r="AP5103" s="3"/>
      <c r="AQ5103" s="3"/>
      <c r="AR5103" s="3"/>
      <c r="AS5103" s="3"/>
      <c r="AT5103" s="3"/>
      <c r="AU5103" s="3"/>
      <c r="AV5103" s="3"/>
      <c r="AW5103" s="3"/>
    </row>
    <row r="5104" spans="38:49" ht="11.25" customHeight="1">
      <c r="AL5104" s="3"/>
      <c r="AM5104" s="3"/>
      <c r="AN5104" s="3"/>
      <c r="AO5104" s="3"/>
      <c r="AP5104" s="3"/>
      <c r="AQ5104" s="3"/>
      <c r="AR5104" s="3"/>
      <c r="AS5104" s="3"/>
      <c r="AT5104" s="3"/>
      <c r="AU5104" s="3"/>
      <c r="AV5104" s="3"/>
      <c r="AW5104" s="3"/>
    </row>
    <row r="5105" spans="38:49" ht="11.25" customHeight="1">
      <c r="AL5105" s="3"/>
      <c r="AM5105" s="3"/>
      <c r="AN5105" s="3"/>
      <c r="AO5105" s="3"/>
      <c r="AP5105" s="3"/>
      <c r="AQ5105" s="3"/>
      <c r="AR5105" s="3"/>
      <c r="AS5105" s="3"/>
      <c r="AT5105" s="3"/>
      <c r="AU5105" s="3"/>
      <c r="AV5105" s="3"/>
      <c r="AW5105" s="3"/>
    </row>
    <row r="5106" spans="38:49" ht="11.25" customHeight="1">
      <c r="AL5106" s="3"/>
      <c r="AM5106" s="3"/>
      <c r="AN5106" s="3"/>
      <c r="AO5106" s="3"/>
      <c r="AP5106" s="3"/>
      <c r="AQ5106" s="3"/>
      <c r="AR5106" s="3"/>
      <c r="AS5106" s="3"/>
      <c r="AT5106" s="3"/>
      <c r="AU5106" s="3"/>
      <c r="AV5106" s="3"/>
      <c r="AW5106" s="3"/>
    </row>
    <row r="5107" spans="38:49" ht="11.25" customHeight="1">
      <c r="AL5107" s="3"/>
      <c r="AM5107" s="3"/>
      <c r="AN5107" s="3"/>
      <c r="AO5107" s="3"/>
      <c r="AP5107" s="3"/>
      <c r="AQ5107" s="3"/>
      <c r="AR5107" s="3"/>
      <c r="AS5107" s="3"/>
      <c r="AT5107" s="3"/>
      <c r="AU5107" s="3"/>
      <c r="AV5107" s="3"/>
      <c r="AW5107" s="3"/>
    </row>
    <row r="5108" spans="38:49" ht="11.25" customHeight="1">
      <c r="AL5108" s="3"/>
      <c r="AM5108" s="3"/>
      <c r="AN5108" s="3"/>
      <c r="AO5108" s="3"/>
      <c r="AP5108" s="3"/>
      <c r="AQ5108" s="3"/>
      <c r="AR5108" s="3"/>
      <c r="AS5108" s="3"/>
      <c r="AT5108" s="3"/>
      <c r="AU5108" s="3"/>
      <c r="AV5108" s="3"/>
      <c r="AW5108" s="3"/>
    </row>
    <row r="5109" spans="38:49" ht="11.25" customHeight="1">
      <c r="AL5109" s="3"/>
      <c r="AM5109" s="3"/>
      <c r="AN5109" s="3"/>
      <c r="AO5109" s="3"/>
      <c r="AP5109" s="3"/>
      <c r="AQ5109" s="3"/>
      <c r="AR5109" s="3"/>
      <c r="AS5109" s="3"/>
      <c r="AT5109" s="3"/>
      <c r="AU5109" s="3"/>
      <c r="AV5109" s="3"/>
      <c r="AW5109" s="3"/>
    </row>
    <row r="5110" spans="38:49" ht="11.25" customHeight="1">
      <c r="AL5110" s="3"/>
      <c r="AM5110" s="3"/>
      <c r="AN5110" s="3"/>
      <c r="AO5110" s="3"/>
      <c r="AP5110" s="3"/>
      <c r="AQ5110" s="3"/>
      <c r="AR5110" s="3"/>
      <c r="AS5110" s="3"/>
      <c r="AT5110" s="3"/>
      <c r="AU5110" s="3"/>
      <c r="AV5110" s="3"/>
      <c r="AW5110" s="3"/>
    </row>
    <row r="5111" spans="38:49" ht="11.25" customHeight="1">
      <c r="AL5111" s="3"/>
      <c r="AM5111" s="3"/>
      <c r="AN5111" s="3"/>
      <c r="AO5111" s="3"/>
      <c r="AP5111" s="3"/>
      <c r="AQ5111" s="3"/>
      <c r="AR5111" s="3"/>
      <c r="AS5111" s="3"/>
      <c r="AT5111" s="3"/>
      <c r="AU5111" s="3"/>
      <c r="AV5111" s="3"/>
      <c r="AW5111" s="3"/>
    </row>
    <row r="5112" spans="38:49" ht="11.25" customHeight="1">
      <c r="AL5112" s="3"/>
      <c r="AM5112" s="3"/>
      <c r="AN5112" s="3"/>
      <c r="AO5112" s="3"/>
      <c r="AP5112" s="3"/>
      <c r="AQ5112" s="3"/>
      <c r="AR5112" s="3"/>
      <c r="AS5112" s="3"/>
      <c r="AT5112" s="3"/>
      <c r="AU5112" s="3"/>
      <c r="AV5112" s="3"/>
      <c r="AW5112" s="3"/>
    </row>
    <row r="5113" spans="38:49" ht="11.25" customHeight="1">
      <c r="AL5113" s="3"/>
      <c r="AM5113" s="3"/>
      <c r="AN5113" s="3"/>
      <c r="AO5113" s="3"/>
      <c r="AP5113" s="3"/>
      <c r="AQ5113" s="3"/>
      <c r="AR5113" s="3"/>
      <c r="AS5113" s="3"/>
      <c r="AT5113" s="3"/>
      <c r="AU5113" s="3"/>
      <c r="AV5113" s="3"/>
      <c r="AW5113" s="3"/>
    </row>
    <row r="5114" spans="38:49" ht="11.25" customHeight="1">
      <c r="AL5114" s="3"/>
      <c r="AM5114" s="3"/>
      <c r="AN5114" s="3"/>
      <c r="AO5114" s="3"/>
      <c r="AP5114" s="3"/>
      <c r="AQ5114" s="3"/>
      <c r="AR5114" s="3"/>
      <c r="AS5114" s="3"/>
      <c r="AT5114" s="3"/>
      <c r="AU5114" s="3"/>
      <c r="AV5114" s="3"/>
      <c r="AW5114" s="3"/>
    </row>
    <row r="5115" spans="38:49" ht="11.25" customHeight="1">
      <c r="AL5115" s="3"/>
      <c r="AM5115" s="3"/>
      <c r="AN5115" s="3"/>
      <c r="AO5115" s="3"/>
      <c r="AP5115" s="3"/>
      <c r="AQ5115" s="3"/>
      <c r="AR5115" s="3"/>
      <c r="AS5115" s="3"/>
      <c r="AT5115" s="3"/>
      <c r="AU5115" s="3"/>
      <c r="AV5115" s="3"/>
      <c r="AW5115" s="3"/>
    </row>
    <row r="5116" spans="38:49" ht="11.25" customHeight="1">
      <c r="AL5116" s="3"/>
      <c r="AM5116" s="3"/>
      <c r="AN5116" s="3"/>
      <c r="AO5116" s="3"/>
      <c r="AP5116" s="3"/>
      <c r="AQ5116" s="3"/>
      <c r="AR5116" s="3"/>
      <c r="AS5116" s="3"/>
      <c r="AT5116" s="3"/>
      <c r="AU5116" s="3"/>
      <c r="AV5116" s="3"/>
      <c r="AW5116" s="3"/>
    </row>
    <row r="5117" spans="38:49" ht="11.25" customHeight="1">
      <c r="AL5117" s="3"/>
      <c r="AM5117" s="3"/>
      <c r="AN5117" s="3"/>
      <c r="AO5117" s="3"/>
      <c r="AP5117" s="3"/>
      <c r="AQ5117" s="3"/>
      <c r="AR5117" s="3"/>
      <c r="AS5117" s="3"/>
      <c r="AT5117" s="3"/>
      <c r="AU5117" s="3"/>
      <c r="AV5117" s="3"/>
      <c r="AW5117" s="3"/>
    </row>
    <row r="5118" spans="38:49" ht="11.25" customHeight="1">
      <c r="AL5118" s="3"/>
      <c r="AM5118" s="3"/>
      <c r="AN5118" s="3"/>
      <c r="AO5118" s="3"/>
      <c r="AP5118" s="3"/>
      <c r="AQ5118" s="3"/>
      <c r="AR5118" s="3"/>
      <c r="AS5118" s="3"/>
      <c r="AT5118" s="3"/>
      <c r="AU5118" s="3"/>
      <c r="AV5118" s="3"/>
      <c r="AW5118" s="3"/>
    </row>
    <row r="5119" spans="38:49" ht="11.25" customHeight="1">
      <c r="AL5119" s="3"/>
      <c r="AM5119" s="3"/>
      <c r="AN5119" s="3"/>
      <c r="AO5119" s="3"/>
      <c r="AP5119" s="3"/>
      <c r="AQ5119" s="3"/>
      <c r="AR5119" s="3"/>
      <c r="AS5119" s="3"/>
      <c r="AT5119" s="3"/>
      <c r="AU5119" s="3"/>
      <c r="AV5119" s="3"/>
      <c r="AW5119" s="3"/>
    </row>
    <row r="5120" spans="38:49" ht="11.25" customHeight="1">
      <c r="AL5120" s="3"/>
      <c r="AM5120" s="3"/>
      <c r="AN5120" s="3"/>
      <c r="AO5120" s="3"/>
      <c r="AP5120" s="3"/>
      <c r="AQ5120" s="3"/>
      <c r="AR5120" s="3"/>
      <c r="AS5120" s="3"/>
      <c r="AT5120" s="3"/>
      <c r="AU5120" s="3"/>
      <c r="AV5120" s="3"/>
      <c r="AW5120" s="3"/>
    </row>
    <row r="5121" spans="38:49" ht="11.25" customHeight="1">
      <c r="AL5121" s="3"/>
      <c r="AM5121" s="3"/>
      <c r="AN5121" s="3"/>
      <c r="AO5121" s="3"/>
      <c r="AP5121" s="3"/>
      <c r="AQ5121" s="3"/>
      <c r="AR5121" s="3"/>
      <c r="AS5121" s="3"/>
      <c r="AT5121" s="3"/>
      <c r="AU5121" s="3"/>
      <c r="AV5121" s="3"/>
      <c r="AW5121" s="3"/>
    </row>
    <row r="5122" spans="38:49" ht="11.25" customHeight="1">
      <c r="AL5122" s="3"/>
      <c r="AM5122" s="3"/>
      <c r="AN5122" s="3"/>
      <c r="AO5122" s="3"/>
      <c r="AP5122" s="3"/>
      <c r="AQ5122" s="3"/>
      <c r="AR5122" s="3"/>
      <c r="AS5122" s="3"/>
      <c r="AT5122" s="3"/>
      <c r="AU5122" s="3"/>
      <c r="AV5122" s="3"/>
      <c r="AW5122" s="3"/>
    </row>
    <row r="5123" spans="38:49" ht="11.25" customHeight="1">
      <c r="AL5123" s="3"/>
      <c r="AM5123" s="3"/>
      <c r="AN5123" s="3"/>
      <c r="AO5123" s="3"/>
      <c r="AP5123" s="3"/>
      <c r="AQ5123" s="3"/>
      <c r="AR5123" s="3"/>
      <c r="AS5123" s="3"/>
      <c r="AT5123" s="3"/>
      <c r="AU5123" s="3"/>
      <c r="AV5123" s="3"/>
      <c r="AW5123" s="3"/>
    </row>
    <row r="5124" spans="38:49" ht="11.25" customHeight="1">
      <c r="AL5124" s="3"/>
      <c r="AM5124" s="3"/>
      <c r="AN5124" s="3"/>
      <c r="AO5124" s="3"/>
      <c r="AP5124" s="3"/>
      <c r="AQ5124" s="3"/>
      <c r="AR5124" s="3"/>
      <c r="AS5124" s="3"/>
      <c r="AT5124" s="3"/>
      <c r="AU5124" s="3"/>
      <c r="AV5124" s="3"/>
      <c r="AW5124" s="3"/>
    </row>
    <row r="5125" spans="38:49" ht="11.25" customHeight="1">
      <c r="AL5125" s="3"/>
      <c r="AM5125" s="3"/>
      <c r="AN5125" s="3"/>
      <c r="AO5125" s="3"/>
      <c r="AP5125" s="3"/>
      <c r="AQ5125" s="3"/>
      <c r="AR5125" s="3"/>
      <c r="AS5125" s="3"/>
      <c r="AT5125" s="3"/>
      <c r="AU5125" s="3"/>
      <c r="AV5125" s="3"/>
      <c r="AW5125" s="3"/>
    </row>
    <row r="5126" spans="38:49" ht="11.25" customHeight="1">
      <c r="AL5126" s="3"/>
      <c r="AM5126" s="3"/>
      <c r="AN5126" s="3"/>
      <c r="AO5126" s="3"/>
      <c r="AP5126" s="3"/>
      <c r="AQ5126" s="3"/>
      <c r="AR5126" s="3"/>
      <c r="AS5126" s="3"/>
      <c r="AT5126" s="3"/>
      <c r="AU5126" s="3"/>
      <c r="AV5126" s="3"/>
      <c r="AW5126" s="3"/>
    </row>
    <row r="5127" spans="38:49" ht="11.25" customHeight="1">
      <c r="AL5127" s="3"/>
      <c r="AM5127" s="3"/>
      <c r="AN5127" s="3"/>
      <c r="AO5127" s="3"/>
      <c r="AP5127" s="3"/>
      <c r="AQ5127" s="3"/>
      <c r="AR5127" s="3"/>
      <c r="AS5127" s="3"/>
      <c r="AT5127" s="3"/>
      <c r="AU5127" s="3"/>
      <c r="AV5127" s="3"/>
      <c r="AW5127" s="3"/>
    </row>
    <row r="5128" spans="38:49" ht="11.25" customHeight="1">
      <c r="AL5128" s="3"/>
      <c r="AM5128" s="3"/>
      <c r="AN5128" s="3"/>
      <c r="AO5128" s="3"/>
      <c r="AP5128" s="3"/>
      <c r="AQ5128" s="3"/>
      <c r="AR5128" s="3"/>
      <c r="AS5128" s="3"/>
      <c r="AT5128" s="3"/>
      <c r="AU5128" s="3"/>
      <c r="AV5128" s="3"/>
      <c r="AW5128" s="3"/>
    </row>
    <row r="5129" spans="38:49" ht="11.25" customHeight="1">
      <c r="AL5129" s="3"/>
      <c r="AM5129" s="3"/>
      <c r="AN5129" s="3"/>
      <c r="AO5129" s="3"/>
      <c r="AP5129" s="3"/>
      <c r="AQ5129" s="3"/>
      <c r="AR5129" s="3"/>
      <c r="AS5129" s="3"/>
      <c r="AT5129" s="3"/>
      <c r="AU5129" s="3"/>
      <c r="AV5129" s="3"/>
      <c r="AW5129" s="3"/>
    </row>
    <row r="5130" spans="38:49" ht="11.25" customHeight="1">
      <c r="AL5130" s="3"/>
      <c r="AM5130" s="3"/>
      <c r="AN5130" s="3"/>
      <c r="AO5130" s="3"/>
      <c r="AP5130" s="3"/>
      <c r="AQ5130" s="3"/>
      <c r="AR5130" s="3"/>
      <c r="AS5130" s="3"/>
      <c r="AT5130" s="3"/>
      <c r="AU5130" s="3"/>
      <c r="AV5130" s="3"/>
      <c r="AW5130" s="3"/>
    </row>
    <row r="5131" spans="38:49" ht="11.25" customHeight="1">
      <c r="AL5131" s="3"/>
      <c r="AM5131" s="3"/>
      <c r="AN5131" s="3"/>
      <c r="AO5131" s="3"/>
      <c r="AP5131" s="3"/>
      <c r="AQ5131" s="3"/>
      <c r="AR5131" s="3"/>
      <c r="AS5131" s="3"/>
      <c r="AT5131" s="3"/>
      <c r="AU5131" s="3"/>
      <c r="AV5131" s="3"/>
      <c r="AW5131" s="3"/>
    </row>
    <row r="5132" spans="38:49" ht="11.25" customHeight="1">
      <c r="AL5132" s="3"/>
      <c r="AM5132" s="3"/>
      <c r="AN5132" s="3"/>
      <c r="AO5132" s="3"/>
      <c r="AP5132" s="3"/>
      <c r="AQ5132" s="3"/>
      <c r="AR5132" s="3"/>
      <c r="AS5132" s="3"/>
      <c r="AT5132" s="3"/>
      <c r="AU5132" s="3"/>
      <c r="AV5132" s="3"/>
      <c r="AW5132" s="3"/>
    </row>
    <row r="5133" spans="38:49" ht="11.25" customHeight="1">
      <c r="AL5133" s="3"/>
      <c r="AM5133" s="3"/>
      <c r="AN5133" s="3"/>
      <c r="AO5133" s="3"/>
      <c r="AP5133" s="3"/>
      <c r="AQ5133" s="3"/>
      <c r="AR5133" s="3"/>
      <c r="AS5133" s="3"/>
      <c r="AT5133" s="3"/>
      <c r="AU5133" s="3"/>
      <c r="AV5133" s="3"/>
      <c r="AW5133" s="3"/>
    </row>
    <row r="5134" spans="38:49" ht="11.25" customHeight="1">
      <c r="AL5134" s="3"/>
      <c r="AM5134" s="3"/>
      <c r="AN5134" s="3"/>
      <c r="AO5134" s="3"/>
      <c r="AP5134" s="3"/>
      <c r="AQ5134" s="3"/>
      <c r="AR5134" s="3"/>
      <c r="AS5134" s="3"/>
      <c r="AT5134" s="3"/>
      <c r="AU5134" s="3"/>
      <c r="AV5134" s="3"/>
      <c r="AW5134" s="3"/>
    </row>
    <row r="5135" spans="38:49" ht="11.25" customHeight="1">
      <c r="AL5135" s="3"/>
      <c r="AM5135" s="3"/>
      <c r="AN5135" s="3"/>
      <c r="AO5135" s="3"/>
      <c r="AP5135" s="3"/>
      <c r="AQ5135" s="3"/>
      <c r="AR5135" s="3"/>
      <c r="AS5135" s="3"/>
      <c r="AT5135" s="3"/>
      <c r="AU5135" s="3"/>
      <c r="AV5135" s="3"/>
      <c r="AW5135" s="3"/>
    </row>
    <row r="5136" spans="38:49" ht="11.25" customHeight="1">
      <c r="AL5136" s="3"/>
      <c r="AM5136" s="3"/>
      <c r="AN5136" s="3"/>
      <c r="AO5136" s="3"/>
      <c r="AP5136" s="3"/>
      <c r="AQ5136" s="3"/>
      <c r="AR5136" s="3"/>
      <c r="AS5136" s="3"/>
      <c r="AT5136" s="3"/>
      <c r="AU5136" s="3"/>
      <c r="AV5136" s="3"/>
      <c r="AW5136" s="3"/>
    </row>
    <row r="5137" spans="38:49" ht="11.25" customHeight="1">
      <c r="AL5137" s="3"/>
      <c r="AM5137" s="3"/>
      <c r="AN5137" s="3"/>
      <c r="AO5137" s="3"/>
      <c r="AP5137" s="3"/>
      <c r="AQ5137" s="3"/>
      <c r="AR5137" s="3"/>
      <c r="AS5137" s="3"/>
      <c r="AT5137" s="3"/>
      <c r="AU5137" s="3"/>
      <c r="AV5137" s="3"/>
      <c r="AW5137" s="3"/>
    </row>
    <row r="5138" spans="38:49" ht="11.25" customHeight="1">
      <c r="AL5138" s="3"/>
      <c r="AM5138" s="3"/>
      <c r="AN5138" s="3"/>
      <c r="AO5138" s="3"/>
      <c r="AP5138" s="3"/>
      <c r="AQ5138" s="3"/>
      <c r="AR5138" s="3"/>
      <c r="AS5138" s="3"/>
      <c r="AT5138" s="3"/>
      <c r="AU5138" s="3"/>
      <c r="AV5138" s="3"/>
      <c r="AW5138" s="3"/>
    </row>
    <row r="5139" spans="38:49" ht="11.25" customHeight="1">
      <c r="AL5139" s="3"/>
      <c r="AM5139" s="3"/>
      <c r="AN5139" s="3"/>
      <c r="AO5139" s="3"/>
      <c r="AP5139" s="3"/>
      <c r="AQ5139" s="3"/>
      <c r="AR5139" s="3"/>
      <c r="AS5139" s="3"/>
      <c r="AT5139" s="3"/>
      <c r="AU5139" s="3"/>
      <c r="AV5139" s="3"/>
      <c r="AW5139" s="3"/>
    </row>
    <row r="5140" spans="38:49" ht="11.25" customHeight="1">
      <c r="AL5140" s="3"/>
      <c r="AM5140" s="3"/>
      <c r="AN5140" s="3"/>
      <c r="AO5140" s="3"/>
      <c r="AP5140" s="3"/>
      <c r="AQ5140" s="3"/>
      <c r="AR5140" s="3"/>
      <c r="AS5140" s="3"/>
      <c r="AT5140" s="3"/>
      <c r="AU5140" s="3"/>
      <c r="AV5140" s="3"/>
      <c r="AW5140" s="3"/>
    </row>
    <row r="5141" spans="38:49" ht="11.25" customHeight="1">
      <c r="AL5141" s="3"/>
      <c r="AM5141" s="3"/>
      <c r="AN5141" s="3"/>
      <c r="AO5141" s="3"/>
      <c r="AP5141" s="3"/>
      <c r="AQ5141" s="3"/>
      <c r="AR5141" s="3"/>
      <c r="AS5141" s="3"/>
      <c r="AT5141" s="3"/>
      <c r="AU5141" s="3"/>
      <c r="AV5141" s="3"/>
      <c r="AW5141" s="3"/>
    </row>
    <row r="5142" spans="38:49" ht="11.25" customHeight="1">
      <c r="AL5142" s="3"/>
      <c r="AM5142" s="3"/>
      <c r="AN5142" s="3"/>
      <c r="AO5142" s="3"/>
      <c r="AP5142" s="3"/>
      <c r="AQ5142" s="3"/>
      <c r="AR5142" s="3"/>
      <c r="AS5142" s="3"/>
      <c r="AT5142" s="3"/>
      <c r="AU5142" s="3"/>
      <c r="AV5142" s="3"/>
      <c r="AW5142" s="3"/>
    </row>
    <row r="5143" spans="38:49" ht="11.25" customHeight="1">
      <c r="AL5143" s="3"/>
      <c r="AM5143" s="3"/>
      <c r="AN5143" s="3"/>
      <c r="AO5143" s="3"/>
      <c r="AP5143" s="3"/>
      <c r="AQ5143" s="3"/>
      <c r="AR5143" s="3"/>
      <c r="AS5143" s="3"/>
      <c r="AT5143" s="3"/>
      <c r="AU5143" s="3"/>
      <c r="AV5143" s="3"/>
      <c r="AW5143" s="3"/>
    </row>
    <row r="5144" spans="38:49" ht="11.25" customHeight="1">
      <c r="AL5144" s="3"/>
      <c r="AM5144" s="3"/>
      <c r="AN5144" s="3"/>
      <c r="AO5144" s="3"/>
      <c r="AP5144" s="3"/>
      <c r="AQ5144" s="3"/>
      <c r="AR5144" s="3"/>
      <c r="AS5144" s="3"/>
      <c r="AT5144" s="3"/>
      <c r="AU5144" s="3"/>
      <c r="AV5144" s="3"/>
      <c r="AW5144" s="3"/>
    </row>
    <row r="5145" spans="38:49" ht="11.25" customHeight="1">
      <c r="AL5145" s="3"/>
      <c r="AM5145" s="3"/>
      <c r="AN5145" s="3"/>
      <c r="AO5145" s="3"/>
      <c r="AP5145" s="3"/>
      <c r="AQ5145" s="3"/>
      <c r="AR5145" s="3"/>
      <c r="AS5145" s="3"/>
      <c r="AT5145" s="3"/>
      <c r="AU5145" s="3"/>
      <c r="AV5145" s="3"/>
      <c r="AW5145" s="3"/>
    </row>
    <row r="5146" spans="38:49" ht="11.25" customHeight="1">
      <c r="AL5146" s="3"/>
      <c r="AM5146" s="3"/>
      <c r="AN5146" s="3"/>
      <c r="AO5146" s="3"/>
      <c r="AP5146" s="3"/>
      <c r="AQ5146" s="3"/>
      <c r="AR5146" s="3"/>
      <c r="AS5146" s="3"/>
      <c r="AT5146" s="3"/>
      <c r="AU5146" s="3"/>
      <c r="AV5146" s="3"/>
      <c r="AW5146" s="3"/>
    </row>
    <row r="5147" spans="38:49" ht="11.25" customHeight="1">
      <c r="AL5147" s="3"/>
      <c r="AM5147" s="3"/>
      <c r="AN5147" s="3"/>
      <c r="AO5147" s="3"/>
      <c r="AP5147" s="3"/>
      <c r="AQ5147" s="3"/>
      <c r="AR5147" s="3"/>
      <c r="AS5147" s="3"/>
      <c r="AT5147" s="3"/>
      <c r="AU5147" s="3"/>
      <c r="AV5147" s="3"/>
      <c r="AW5147" s="3"/>
    </row>
    <row r="5148" spans="38:49" ht="11.25" customHeight="1">
      <c r="AL5148" s="3"/>
      <c r="AM5148" s="3"/>
      <c r="AN5148" s="3"/>
      <c r="AO5148" s="3"/>
      <c r="AP5148" s="3"/>
      <c r="AQ5148" s="3"/>
      <c r="AR5148" s="3"/>
      <c r="AS5148" s="3"/>
      <c r="AT5148" s="3"/>
      <c r="AU5148" s="3"/>
      <c r="AV5148" s="3"/>
      <c r="AW5148" s="3"/>
    </row>
    <row r="5149" spans="38:49" ht="11.25" customHeight="1">
      <c r="AL5149" s="3"/>
      <c r="AM5149" s="3"/>
      <c r="AN5149" s="3"/>
      <c r="AO5149" s="3"/>
      <c r="AP5149" s="3"/>
      <c r="AQ5149" s="3"/>
      <c r="AR5149" s="3"/>
      <c r="AS5149" s="3"/>
      <c r="AT5149" s="3"/>
      <c r="AU5149" s="3"/>
      <c r="AV5149" s="3"/>
      <c r="AW5149" s="3"/>
    </row>
    <row r="5150" spans="38:49" ht="11.25" customHeight="1">
      <c r="AL5150" s="3"/>
      <c r="AM5150" s="3"/>
      <c r="AN5150" s="3"/>
      <c r="AO5150" s="3"/>
      <c r="AP5150" s="3"/>
      <c r="AQ5150" s="3"/>
      <c r="AR5150" s="3"/>
      <c r="AS5150" s="3"/>
      <c r="AT5150" s="3"/>
      <c r="AU5150" s="3"/>
      <c r="AV5150" s="3"/>
      <c r="AW5150" s="3"/>
    </row>
    <row r="5151" spans="38:49" ht="11.25" customHeight="1">
      <c r="AL5151" s="3"/>
      <c r="AM5151" s="3"/>
      <c r="AN5151" s="3"/>
      <c r="AO5151" s="3"/>
      <c r="AP5151" s="3"/>
      <c r="AQ5151" s="3"/>
      <c r="AR5151" s="3"/>
      <c r="AS5151" s="3"/>
      <c r="AT5151" s="3"/>
      <c r="AU5151" s="3"/>
      <c r="AV5151" s="3"/>
      <c r="AW5151" s="3"/>
    </row>
    <row r="5152" spans="38:49" ht="11.25" customHeight="1">
      <c r="AL5152" s="3"/>
      <c r="AM5152" s="3"/>
      <c r="AN5152" s="3"/>
      <c r="AO5152" s="3"/>
      <c r="AP5152" s="3"/>
      <c r="AQ5152" s="3"/>
      <c r="AR5152" s="3"/>
      <c r="AS5152" s="3"/>
      <c r="AT5152" s="3"/>
      <c r="AU5152" s="3"/>
      <c r="AV5152" s="3"/>
      <c r="AW5152" s="3"/>
    </row>
    <row r="5153" spans="38:49" ht="11.25" customHeight="1">
      <c r="AL5153" s="3"/>
      <c r="AM5153" s="3"/>
      <c r="AN5153" s="3"/>
      <c r="AO5153" s="3"/>
      <c r="AP5153" s="3"/>
      <c r="AQ5153" s="3"/>
      <c r="AR5153" s="3"/>
      <c r="AS5153" s="3"/>
      <c r="AT5153" s="3"/>
      <c r="AU5153" s="3"/>
      <c r="AV5153" s="3"/>
      <c r="AW5153" s="3"/>
    </row>
    <row r="5154" spans="38:49" ht="11.25" customHeight="1">
      <c r="AL5154" s="3"/>
      <c r="AM5154" s="3"/>
      <c r="AN5154" s="3"/>
      <c r="AO5154" s="3"/>
      <c r="AP5154" s="3"/>
      <c r="AQ5154" s="3"/>
      <c r="AR5154" s="3"/>
      <c r="AS5154" s="3"/>
      <c r="AT5154" s="3"/>
      <c r="AU5154" s="3"/>
      <c r="AV5154" s="3"/>
      <c r="AW5154" s="3"/>
    </row>
    <row r="5155" spans="38:49" ht="11.25" customHeight="1">
      <c r="AL5155" s="3"/>
      <c r="AM5155" s="3"/>
      <c r="AN5155" s="3"/>
      <c r="AO5155" s="3"/>
      <c r="AP5155" s="3"/>
      <c r="AQ5155" s="3"/>
      <c r="AR5155" s="3"/>
      <c r="AS5155" s="3"/>
      <c r="AT5155" s="3"/>
      <c r="AU5155" s="3"/>
      <c r="AV5155" s="3"/>
      <c r="AW5155" s="3"/>
    </row>
    <row r="5156" spans="38:49" ht="11.25" customHeight="1">
      <c r="AL5156" s="3"/>
      <c r="AM5156" s="3"/>
      <c r="AN5156" s="3"/>
      <c r="AO5156" s="3"/>
      <c r="AP5156" s="3"/>
      <c r="AQ5156" s="3"/>
      <c r="AR5156" s="3"/>
      <c r="AS5156" s="3"/>
      <c r="AT5156" s="3"/>
      <c r="AU5156" s="3"/>
      <c r="AV5156" s="3"/>
      <c r="AW5156" s="3"/>
    </row>
    <row r="5157" spans="38:49" ht="11.25" customHeight="1">
      <c r="AL5157" s="3"/>
      <c r="AM5157" s="3"/>
      <c r="AN5157" s="3"/>
      <c r="AO5157" s="3"/>
      <c r="AP5157" s="3"/>
      <c r="AQ5157" s="3"/>
      <c r="AR5157" s="3"/>
      <c r="AS5157" s="3"/>
      <c r="AT5157" s="3"/>
      <c r="AU5157" s="3"/>
      <c r="AV5157" s="3"/>
      <c r="AW5157" s="3"/>
    </row>
    <row r="5158" spans="38:49" ht="11.25" customHeight="1">
      <c r="AL5158" s="3"/>
      <c r="AM5158" s="3"/>
      <c r="AN5158" s="3"/>
      <c r="AO5158" s="3"/>
      <c r="AP5158" s="3"/>
      <c r="AQ5158" s="3"/>
      <c r="AR5158" s="3"/>
      <c r="AS5158" s="3"/>
      <c r="AT5158" s="3"/>
      <c r="AU5158" s="3"/>
      <c r="AV5158" s="3"/>
      <c r="AW5158" s="3"/>
    </row>
    <row r="5159" spans="38:49" ht="11.25" customHeight="1">
      <c r="AL5159" s="3"/>
      <c r="AM5159" s="3"/>
      <c r="AN5159" s="3"/>
      <c r="AO5159" s="3"/>
      <c r="AP5159" s="3"/>
      <c r="AQ5159" s="3"/>
      <c r="AR5159" s="3"/>
      <c r="AS5159" s="3"/>
      <c r="AT5159" s="3"/>
      <c r="AU5159" s="3"/>
      <c r="AV5159" s="3"/>
      <c r="AW5159" s="3"/>
    </row>
    <row r="5160" spans="38:49" ht="11.25" customHeight="1">
      <c r="AL5160" s="3"/>
      <c r="AM5160" s="3"/>
      <c r="AN5160" s="3"/>
      <c r="AO5160" s="3"/>
      <c r="AP5160" s="3"/>
      <c r="AQ5160" s="3"/>
      <c r="AR5160" s="3"/>
      <c r="AS5160" s="3"/>
      <c r="AT5160" s="3"/>
      <c r="AU5160" s="3"/>
      <c r="AV5160" s="3"/>
      <c r="AW5160" s="3"/>
    </row>
    <row r="5161" spans="38:49" ht="11.25" customHeight="1">
      <c r="AL5161" s="3"/>
      <c r="AM5161" s="3"/>
      <c r="AN5161" s="3"/>
      <c r="AO5161" s="3"/>
      <c r="AP5161" s="3"/>
      <c r="AQ5161" s="3"/>
      <c r="AR5161" s="3"/>
      <c r="AS5161" s="3"/>
      <c r="AT5161" s="3"/>
      <c r="AU5161" s="3"/>
      <c r="AV5161" s="3"/>
      <c r="AW5161" s="3"/>
    </row>
    <row r="5162" spans="38:49" ht="11.25" customHeight="1">
      <c r="AL5162" s="3"/>
      <c r="AM5162" s="3"/>
      <c r="AN5162" s="3"/>
      <c r="AO5162" s="3"/>
      <c r="AP5162" s="3"/>
      <c r="AQ5162" s="3"/>
      <c r="AR5162" s="3"/>
      <c r="AS5162" s="3"/>
      <c r="AT5162" s="3"/>
      <c r="AU5162" s="3"/>
      <c r="AV5162" s="3"/>
      <c r="AW5162" s="3"/>
    </row>
    <row r="5163" spans="38:49" ht="11.25" customHeight="1">
      <c r="AL5163" s="3"/>
      <c r="AM5163" s="3"/>
      <c r="AN5163" s="3"/>
      <c r="AO5163" s="3"/>
      <c r="AP5163" s="3"/>
      <c r="AQ5163" s="3"/>
      <c r="AR5163" s="3"/>
      <c r="AS5163" s="3"/>
      <c r="AT5163" s="3"/>
      <c r="AU5163" s="3"/>
      <c r="AV5163" s="3"/>
      <c r="AW5163" s="3"/>
    </row>
    <row r="5164" spans="38:49" ht="11.25" customHeight="1">
      <c r="AL5164" s="3"/>
      <c r="AM5164" s="3"/>
      <c r="AN5164" s="3"/>
      <c r="AO5164" s="3"/>
      <c r="AP5164" s="3"/>
      <c r="AQ5164" s="3"/>
      <c r="AR5164" s="3"/>
      <c r="AS5164" s="3"/>
      <c r="AT5164" s="3"/>
      <c r="AU5164" s="3"/>
      <c r="AV5164" s="3"/>
      <c r="AW5164" s="3"/>
    </row>
    <row r="5165" spans="38:49" ht="11.25" customHeight="1">
      <c r="AL5165" s="3"/>
      <c r="AM5165" s="3"/>
      <c r="AN5165" s="3"/>
      <c r="AO5165" s="3"/>
      <c r="AP5165" s="3"/>
      <c r="AQ5165" s="3"/>
      <c r="AR5165" s="3"/>
      <c r="AS5165" s="3"/>
      <c r="AT5165" s="3"/>
      <c r="AU5165" s="3"/>
      <c r="AV5165" s="3"/>
      <c r="AW5165" s="3"/>
    </row>
    <row r="5166" spans="38:49" ht="11.25" customHeight="1">
      <c r="AL5166" s="3"/>
      <c r="AM5166" s="3"/>
      <c r="AN5166" s="3"/>
      <c r="AO5166" s="3"/>
      <c r="AP5166" s="3"/>
      <c r="AQ5166" s="3"/>
      <c r="AR5166" s="3"/>
      <c r="AS5166" s="3"/>
      <c r="AT5166" s="3"/>
      <c r="AU5166" s="3"/>
      <c r="AV5166" s="3"/>
      <c r="AW5166" s="3"/>
    </row>
    <row r="5167" spans="38:49" ht="11.25" customHeight="1">
      <c r="AL5167" s="3"/>
      <c r="AM5167" s="3"/>
      <c r="AN5167" s="3"/>
      <c r="AO5167" s="3"/>
      <c r="AP5167" s="3"/>
      <c r="AQ5167" s="3"/>
      <c r="AR5167" s="3"/>
      <c r="AS5167" s="3"/>
      <c r="AT5167" s="3"/>
      <c r="AU5167" s="3"/>
      <c r="AV5167" s="3"/>
      <c r="AW5167" s="3"/>
    </row>
    <row r="5168" spans="38:49" ht="11.25" customHeight="1">
      <c r="AL5168" s="3"/>
      <c r="AM5168" s="3"/>
      <c r="AN5168" s="3"/>
      <c r="AO5168" s="3"/>
      <c r="AP5168" s="3"/>
      <c r="AQ5168" s="3"/>
      <c r="AR5168" s="3"/>
      <c r="AS5168" s="3"/>
      <c r="AT5168" s="3"/>
      <c r="AU5168" s="3"/>
      <c r="AV5168" s="3"/>
      <c r="AW5168" s="3"/>
    </row>
    <row r="5169" spans="38:49" ht="11.25" customHeight="1">
      <c r="AL5169" s="3"/>
      <c r="AM5169" s="3"/>
      <c r="AN5169" s="3"/>
      <c r="AO5169" s="3"/>
      <c r="AP5169" s="3"/>
      <c r="AQ5169" s="3"/>
      <c r="AR5169" s="3"/>
      <c r="AS5169" s="3"/>
      <c r="AT5169" s="3"/>
      <c r="AU5169" s="3"/>
      <c r="AV5169" s="3"/>
      <c r="AW5169" s="3"/>
    </row>
    <row r="5170" spans="38:49" ht="11.25" customHeight="1">
      <c r="AL5170" s="3"/>
      <c r="AM5170" s="3"/>
      <c r="AN5170" s="3"/>
      <c r="AO5170" s="3"/>
      <c r="AP5170" s="3"/>
      <c r="AQ5170" s="3"/>
      <c r="AR5170" s="3"/>
      <c r="AS5170" s="3"/>
      <c r="AT5170" s="3"/>
      <c r="AU5170" s="3"/>
      <c r="AV5170" s="3"/>
      <c r="AW5170" s="3"/>
    </row>
    <row r="5171" spans="38:49" ht="11.25" customHeight="1">
      <c r="AL5171" s="3"/>
      <c r="AM5171" s="3"/>
      <c r="AN5171" s="3"/>
      <c r="AO5171" s="3"/>
      <c r="AP5171" s="3"/>
      <c r="AQ5171" s="3"/>
      <c r="AR5171" s="3"/>
      <c r="AS5171" s="3"/>
      <c r="AT5171" s="3"/>
      <c r="AU5171" s="3"/>
      <c r="AV5171" s="3"/>
      <c r="AW5171" s="3"/>
    </row>
    <row r="5172" spans="38:49" ht="11.25" customHeight="1">
      <c r="AL5172" s="3"/>
      <c r="AM5172" s="3"/>
      <c r="AN5172" s="3"/>
      <c r="AO5172" s="3"/>
      <c r="AP5172" s="3"/>
      <c r="AQ5172" s="3"/>
      <c r="AR5172" s="3"/>
      <c r="AS5172" s="3"/>
      <c r="AT5172" s="3"/>
      <c r="AU5172" s="3"/>
      <c r="AV5172" s="3"/>
      <c r="AW5172" s="3"/>
    </row>
    <row r="5173" spans="38:49" ht="11.25" customHeight="1">
      <c r="AL5173" s="3"/>
      <c r="AM5173" s="3"/>
      <c r="AN5173" s="3"/>
      <c r="AO5173" s="3"/>
      <c r="AP5173" s="3"/>
      <c r="AQ5173" s="3"/>
      <c r="AR5173" s="3"/>
      <c r="AS5173" s="3"/>
      <c r="AT5173" s="3"/>
      <c r="AU5173" s="3"/>
      <c r="AV5173" s="3"/>
      <c r="AW5173" s="3"/>
    </row>
    <row r="5174" spans="38:49" ht="11.25" customHeight="1">
      <c r="AL5174" s="3"/>
      <c r="AM5174" s="3"/>
      <c r="AN5174" s="3"/>
      <c r="AO5174" s="3"/>
      <c r="AP5174" s="3"/>
      <c r="AQ5174" s="3"/>
      <c r="AR5174" s="3"/>
      <c r="AS5174" s="3"/>
      <c r="AT5174" s="3"/>
      <c r="AU5174" s="3"/>
      <c r="AV5174" s="3"/>
      <c r="AW5174" s="3"/>
    </row>
    <row r="5175" spans="38:49" ht="11.25" customHeight="1">
      <c r="AL5175" s="3"/>
      <c r="AM5175" s="3"/>
      <c r="AN5175" s="3"/>
      <c r="AO5175" s="3"/>
      <c r="AP5175" s="3"/>
      <c r="AQ5175" s="3"/>
      <c r="AR5175" s="3"/>
      <c r="AS5175" s="3"/>
      <c r="AT5175" s="3"/>
      <c r="AU5175" s="3"/>
      <c r="AV5175" s="3"/>
      <c r="AW5175" s="3"/>
    </row>
    <row r="5176" spans="38:49" ht="11.25" customHeight="1">
      <c r="AL5176" s="3"/>
      <c r="AM5176" s="3"/>
      <c r="AN5176" s="3"/>
      <c r="AO5176" s="3"/>
      <c r="AP5176" s="3"/>
      <c r="AQ5176" s="3"/>
      <c r="AR5176" s="3"/>
      <c r="AS5176" s="3"/>
      <c r="AT5176" s="3"/>
      <c r="AU5176" s="3"/>
      <c r="AV5176" s="3"/>
      <c r="AW5176" s="3"/>
    </row>
    <row r="5177" spans="38:49" ht="11.25" customHeight="1">
      <c r="AL5177" s="3"/>
      <c r="AM5177" s="3"/>
      <c r="AN5177" s="3"/>
      <c r="AO5177" s="3"/>
      <c r="AP5177" s="3"/>
      <c r="AQ5177" s="3"/>
      <c r="AR5177" s="3"/>
      <c r="AS5177" s="3"/>
      <c r="AT5177" s="3"/>
      <c r="AU5177" s="3"/>
      <c r="AV5177" s="3"/>
      <c r="AW5177" s="3"/>
    </row>
    <row r="5178" spans="38:49" ht="11.25" customHeight="1">
      <c r="AL5178" s="3"/>
      <c r="AM5178" s="3"/>
      <c r="AN5178" s="3"/>
      <c r="AO5178" s="3"/>
      <c r="AP5178" s="3"/>
      <c r="AQ5178" s="3"/>
      <c r="AR5178" s="3"/>
      <c r="AS5178" s="3"/>
      <c r="AT5178" s="3"/>
      <c r="AU5178" s="3"/>
      <c r="AV5178" s="3"/>
      <c r="AW5178" s="3"/>
    </row>
    <row r="5179" spans="38:49" ht="11.25" customHeight="1">
      <c r="AL5179" s="3"/>
      <c r="AM5179" s="3"/>
      <c r="AN5179" s="3"/>
      <c r="AO5179" s="3"/>
      <c r="AP5179" s="3"/>
      <c r="AQ5179" s="3"/>
      <c r="AR5179" s="3"/>
      <c r="AS5179" s="3"/>
      <c r="AT5179" s="3"/>
      <c r="AU5179" s="3"/>
      <c r="AV5179" s="3"/>
      <c r="AW5179" s="3"/>
    </row>
    <row r="5180" spans="38:49" ht="11.25" customHeight="1">
      <c r="AL5180" s="3"/>
      <c r="AM5180" s="3"/>
      <c r="AN5180" s="3"/>
      <c r="AO5180" s="3"/>
      <c r="AP5180" s="3"/>
      <c r="AQ5180" s="3"/>
      <c r="AR5180" s="3"/>
      <c r="AS5180" s="3"/>
      <c r="AT5180" s="3"/>
      <c r="AU5180" s="3"/>
      <c r="AV5180" s="3"/>
      <c r="AW5180" s="3"/>
    </row>
    <row r="5181" spans="38:49" ht="11.25" customHeight="1">
      <c r="AL5181" s="3"/>
      <c r="AM5181" s="3"/>
      <c r="AN5181" s="3"/>
      <c r="AO5181" s="3"/>
      <c r="AP5181" s="3"/>
      <c r="AQ5181" s="3"/>
      <c r="AR5181" s="3"/>
      <c r="AS5181" s="3"/>
      <c r="AT5181" s="3"/>
      <c r="AU5181" s="3"/>
      <c r="AV5181" s="3"/>
      <c r="AW5181" s="3"/>
    </row>
    <row r="5182" spans="38:49" ht="11.25" customHeight="1">
      <c r="AL5182" s="3"/>
      <c r="AM5182" s="3"/>
      <c r="AN5182" s="3"/>
      <c r="AO5182" s="3"/>
      <c r="AP5182" s="3"/>
      <c r="AQ5182" s="3"/>
      <c r="AR5182" s="3"/>
      <c r="AS5182" s="3"/>
      <c r="AT5182" s="3"/>
      <c r="AU5182" s="3"/>
      <c r="AV5182" s="3"/>
      <c r="AW5182" s="3"/>
    </row>
    <row r="5183" spans="38:49" ht="11.25" customHeight="1">
      <c r="AL5183" s="3"/>
      <c r="AM5183" s="3"/>
      <c r="AN5183" s="3"/>
      <c r="AO5183" s="3"/>
      <c r="AP5183" s="3"/>
      <c r="AQ5183" s="3"/>
      <c r="AR5183" s="3"/>
      <c r="AS5183" s="3"/>
      <c r="AT5183" s="3"/>
      <c r="AU5183" s="3"/>
      <c r="AV5183" s="3"/>
      <c r="AW5183" s="3"/>
    </row>
    <row r="5184" spans="38:49" ht="11.25" customHeight="1">
      <c r="AL5184" s="3"/>
      <c r="AM5184" s="3"/>
      <c r="AN5184" s="3"/>
      <c r="AO5184" s="3"/>
      <c r="AP5184" s="3"/>
      <c r="AQ5184" s="3"/>
      <c r="AR5184" s="3"/>
      <c r="AS5184" s="3"/>
      <c r="AT5184" s="3"/>
      <c r="AU5184" s="3"/>
      <c r="AV5184" s="3"/>
      <c r="AW5184" s="3"/>
    </row>
    <row r="5185" spans="38:49" ht="11.25" customHeight="1">
      <c r="AL5185" s="3"/>
      <c r="AM5185" s="3"/>
      <c r="AN5185" s="3"/>
      <c r="AO5185" s="3"/>
      <c r="AP5185" s="3"/>
      <c r="AQ5185" s="3"/>
      <c r="AR5185" s="3"/>
      <c r="AS5185" s="3"/>
      <c r="AT5185" s="3"/>
      <c r="AU5185" s="3"/>
      <c r="AV5185" s="3"/>
      <c r="AW5185" s="3"/>
    </row>
    <row r="5186" spans="38:49" ht="11.25" customHeight="1">
      <c r="AL5186" s="3"/>
      <c r="AM5186" s="3"/>
      <c r="AN5186" s="3"/>
      <c r="AO5186" s="3"/>
      <c r="AP5186" s="3"/>
      <c r="AQ5186" s="3"/>
      <c r="AR5186" s="3"/>
      <c r="AS5186" s="3"/>
      <c r="AT5186" s="3"/>
      <c r="AU5186" s="3"/>
      <c r="AV5186" s="3"/>
      <c r="AW5186" s="3"/>
    </row>
    <row r="5187" spans="38:49" ht="11.25" customHeight="1">
      <c r="AL5187" s="3"/>
      <c r="AM5187" s="3"/>
      <c r="AN5187" s="3"/>
      <c r="AO5187" s="3"/>
      <c r="AP5187" s="3"/>
      <c r="AQ5187" s="3"/>
      <c r="AR5187" s="3"/>
      <c r="AS5187" s="3"/>
      <c r="AT5187" s="3"/>
      <c r="AU5187" s="3"/>
      <c r="AV5187" s="3"/>
      <c r="AW5187" s="3"/>
    </row>
    <row r="5188" spans="38:49" ht="11.25" customHeight="1">
      <c r="AL5188" s="3"/>
      <c r="AM5188" s="3"/>
      <c r="AN5188" s="3"/>
      <c r="AO5188" s="3"/>
      <c r="AP5188" s="3"/>
      <c r="AQ5188" s="3"/>
      <c r="AR5188" s="3"/>
      <c r="AS5188" s="3"/>
      <c r="AT5188" s="3"/>
      <c r="AU5188" s="3"/>
      <c r="AV5188" s="3"/>
      <c r="AW5188" s="3"/>
    </row>
    <row r="5189" spans="38:49" ht="11.25" customHeight="1">
      <c r="AL5189" s="3"/>
      <c r="AM5189" s="3"/>
      <c r="AN5189" s="3"/>
      <c r="AO5189" s="3"/>
      <c r="AP5189" s="3"/>
      <c r="AQ5189" s="3"/>
      <c r="AR5189" s="3"/>
      <c r="AS5189" s="3"/>
      <c r="AT5189" s="3"/>
      <c r="AU5189" s="3"/>
      <c r="AV5189" s="3"/>
      <c r="AW5189" s="3"/>
    </row>
    <row r="5190" spans="38:49" ht="11.25" customHeight="1">
      <c r="AL5190" s="3"/>
      <c r="AM5190" s="3"/>
      <c r="AN5190" s="3"/>
      <c r="AO5190" s="3"/>
      <c r="AP5190" s="3"/>
      <c r="AQ5190" s="3"/>
      <c r="AR5190" s="3"/>
      <c r="AS5190" s="3"/>
      <c r="AT5190" s="3"/>
      <c r="AU5190" s="3"/>
      <c r="AV5190" s="3"/>
      <c r="AW5190" s="3"/>
    </row>
    <row r="5191" spans="38:49" ht="11.25" customHeight="1">
      <c r="AL5191" s="3"/>
      <c r="AM5191" s="3"/>
      <c r="AN5191" s="3"/>
      <c r="AO5191" s="3"/>
      <c r="AP5191" s="3"/>
      <c r="AQ5191" s="3"/>
      <c r="AR5191" s="3"/>
      <c r="AS5191" s="3"/>
      <c r="AT5191" s="3"/>
      <c r="AU5191" s="3"/>
      <c r="AV5191" s="3"/>
      <c r="AW5191" s="3"/>
    </row>
    <row r="5192" spans="38:49" ht="11.25" customHeight="1">
      <c r="AL5192" s="3"/>
      <c r="AM5192" s="3"/>
      <c r="AN5192" s="3"/>
      <c r="AO5192" s="3"/>
      <c r="AP5192" s="3"/>
      <c r="AQ5192" s="3"/>
      <c r="AR5192" s="3"/>
      <c r="AS5192" s="3"/>
      <c r="AT5192" s="3"/>
      <c r="AU5192" s="3"/>
      <c r="AV5192" s="3"/>
      <c r="AW5192" s="3"/>
    </row>
    <row r="5193" spans="38:49" ht="11.25" customHeight="1">
      <c r="AL5193" s="3"/>
      <c r="AM5193" s="3"/>
      <c r="AN5193" s="3"/>
      <c r="AO5193" s="3"/>
      <c r="AP5193" s="3"/>
      <c r="AQ5193" s="3"/>
      <c r="AR5193" s="3"/>
      <c r="AS5193" s="3"/>
      <c r="AT5193" s="3"/>
      <c r="AU5193" s="3"/>
      <c r="AV5193" s="3"/>
      <c r="AW5193" s="3"/>
    </row>
    <row r="5194" spans="38:49" ht="11.25" customHeight="1">
      <c r="AL5194" s="3"/>
      <c r="AM5194" s="3"/>
      <c r="AN5194" s="3"/>
      <c r="AO5194" s="3"/>
      <c r="AP5194" s="3"/>
      <c r="AQ5194" s="3"/>
      <c r="AR5194" s="3"/>
      <c r="AS5194" s="3"/>
      <c r="AT5194" s="3"/>
      <c r="AU5194" s="3"/>
      <c r="AV5194" s="3"/>
      <c r="AW5194" s="3"/>
    </row>
    <row r="5195" spans="38:49" ht="11.25" customHeight="1">
      <c r="AL5195" s="3"/>
      <c r="AM5195" s="3"/>
      <c r="AN5195" s="3"/>
      <c r="AO5195" s="3"/>
      <c r="AP5195" s="3"/>
      <c r="AQ5195" s="3"/>
      <c r="AR5195" s="3"/>
      <c r="AS5195" s="3"/>
      <c r="AT5195" s="3"/>
      <c r="AU5195" s="3"/>
      <c r="AV5195" s="3"/>
      <c r="AW5195" s="3"/>
    </row>
    <row r="5196" spans="38:49" ht="11.25" customHeight="1">
      <c r="AL5196" s="3"/>
      <c r="AM5196" s="3"/>
      <c r="AN5196" s="3"/>
      <c r="AO5196" s="3"/>
      <c r="AP5196" s="3"/>
      <c r="AQ5196" s="3"/>
      <c r="AR5196" s="3"/>
      <c r="AS5196" s="3"/>
      <c r="AT5196" s="3"/>
      <c r="AU5196" s="3"/>
      <c r="AV5196" s="3"/>
      <c r="AW5196" s="3"/>
    </row>
    <row r="5197" spans="38:49" ht="11.25" customHeight="1">
      <c r="AL5197" s="3"/>
      <c r="AM5197" s="3"/>
      <c r="AN5197" s="3"/>
      <c r="AO5197" s="3"/>
      <c r="AP5197" s="3"/>
      <c r="AQ5197" s="3"/>
      <c r="AR5197" s="3"/>
      <c r="AS5197" s="3"/>
      <c r="AT5197" s="3"/>
      <c r="AU5197" s="3"/>
      <c r="AV5197" s="3"/>
      <c r="AW5197" s="3"/>
    </row>
    <row r="5198" spans="38:49" ht="11.25" customHeight="1">
      <c r="AL5198" s="3"/>
      <c r="AM5198" s="3"/>
      <c r="AN5198" s="3"/>
      <c r="AO5198" s="3"/>
      <c r="AP5198" s="3"/>
      <c r="AQ5198" s="3"/>
      <c r="AR5198" s="3"/>
      <c r="AS5198" s="3"/>
      <c r="AT5198" s="3"/>
      <c r="AU5198" s="3"/>
      <c r="AV5198" s="3"/>
      <c r="AW5198" s="3"/>
    </row>
    <row r="5199" spans="38:49" ht="11.25" customHeight="1">
      <c r="AL5199" s="3"/>
      <c r="AM5199" s="3"/>
      <c r="AN5199" s="3"/>
      <c r="AO5199" s="3"/>
      <c r="AP5199" s="3"/>
      <c r="AQ5199" s="3"/>
      <c r="AR5199" s="3"/>
      <c r="AS5199" s="3"/>
      <c r="AT5199" s="3"/>
      <c r="AU5199" s="3"/>
      <c r="AV5199" s="3"/>
      <c r="AW5199" s="3"/>
    </row>
    <row r="5200" spans="38:49" ht="11.25" customHeight="1">
      <c r="AL5200" s="3"/>
      <c r="AM5200" s="3"/>
      <c r="AN5200" s="3"/>
      <c r="AO5200" s="3"/>
      <c r="AP5200" s="3"/>
      <c r="AQ5200" s="3"/>
      <c r="AR5200" s="3"/>
      <c r="AS5200" s="3"/>
      <c r="AT5200" s="3"/>
      <c r="AU5200" s="3"/>
      <c r="AV5200" s="3"/>
      <c r="AW5200" s="3"/>
    </row>
    <row r="5201" spans="38:49" ht="11.25" customHeight="1">
      <c r="AL5201" s="3"/>
      <c r="AM5201" s="3"/>
      <c r="AN5201" s="3"/>
      <c r="AO5201" s="3"/>
      <c r="AP5201" s="3"/>
      <c r="AQ5201" s="3"/>
      <c r="AR5201" s="3"/>
      <c r="AS5201" s="3"/>
      <c r="AT5201" s="3"/>
      <c r="AU5201" s="3"/>
      <c r="AV5201" s="3"/>
      <c r="AW5201" s="3"/>
    </row>
    <row r="5202" spans="38:49" ht="11.25" customHeight="1">
      <c r="AL5202" s="3"/>
      <c r="AM5202" s="3"/>
      <c r="AN5202" s="3"/>
      <c r="AO5202" s="3"/>
      <c r="AP5202" s="3"/>
      <c r="AQ5202" s="3"/>
      <c r="AR5202" s="3"/>
      <c r="AS5202" s="3"/>
      <c r="AT5202" s="3"/>
      <c r="AU5202" s="3"/>
      <c r="AV5202" s="3"/>
      <c r="AW5202" s="3"/>
    </row>
    <row r="5203" spans="38:49" ht="11.25" customHeight="1">
      <c r="AL5203" s="3"/>
      <c r="AM5203" s="3"/>
      <c r="AN5203" s="3"/>
      <c r="AO5203" s="3"/>
      <c r="AP5203" s="3"/>
      <c r="AQ5203" s="3"/>
      <c r="AR5203" s="3"/>
      <c r="AS5203" s="3"/>
      <c r="AT5203" s="3"/>
      <c r="AU5203" s="3"/>
      <c r="AV5203" s="3"/>
      <c r="AW5203" s="3"/>
    </row>
    <row r="5204" spans="38:49" ht="11.25" customHeight="1">
      <c r="AL5204" s="3"/>
      <c r="AM5204" s="3"/>
      <c r="AN5204" s="3"/>
      <c r="AO5204" s="3"/>
      <c r="AP5204" s="3"/>
      <c r="AQ5204" s="3"/>
      <c r="AR5204" s="3"/>
      <c r="AS5204" s="3"/>
      <c r="AT5204" s="3"/>
      <c r="AU5204" s="3"/>
      <c r="AV5204" s="3"/>
      <c r="AW5204" s="3"/>
    </row>
    <row r="5205" spans="38:49" ht="11.25" customHeight="1">
      <c r="AL5205" s="3"/>
      <c r="AM5205" s="3"/>
      <c r="AN5205" s="3"/>
      <c r="AO5205" s="3"/>
      <c r="AP5205" s="3"/>
      <c r="AQ5205" s="3"/>
      <c r="AR5205" s="3"/>
      <c r="AS5205" s="3"/>
      <c r="AT5205" s="3"/>
      <c r="AU5205" s="3"/>
      <c r="AV5205" s="3"/>
      <c r="AW5205" s="3"/>
    </row>
    <row r="5206" spans="38:49" ht="11.25" customHeight="1">
      <c r="AL5206" s="3"/>
      <c r="AM5206" s="3"/>
      <c r="AN5206" s="3"/>
      <c r="AO5206" s="3"/>
      <c r="AP5206" s="3"/>
      <c r="AQ5206" s="3"/>
      <c r="AR5206" s="3"/>
      <c r="AS5206" s="3"/>
      <c r="AT5206" s="3"/>
      <c r="AU5206" s="3"/>
      <c r="AV5206" s="3"/>
      <c r="AW5206" s="3"/>
    </row>
    <row r="5207" spans="38:49" ht="11.25" customHeight="1">
      <c r="AL5207" s="3"/>
      <c r="AM5207" s="3"/>
      <c r="AN5207" s="3"/>
      <c r="AO5207" s="3"/>
      <c r="AP5207" s="3"/>
      <c r="AQ5207" s="3"/>
      <c r="AR5207" s="3"/>
      <c r="AS5207" s="3"/>
      <c r="AT5207" s="3"/>
      <c r="AU5207" s="3"/>
      <c r="AV5207" s="3"/>
      <c r="AW5207" s="3"/>
    </row>
    <row r="5208" spans="38:49" ht="11.25" customHeight="1">
      <c r="AL5208" s="3"/>
      <c r="AM5208" s="3"/>
      <c r="AN5208" s="3"/>
      <c r="AO5208" s="3"/>
      <c r="AP5208" s="3"/>
      <c r="AQ5208" s="3"/>
      <c r="AR5208" s="3"/>
      <c r="AS5208" s="3"/>
      <c r="AT5208" s="3"/>
      <c r="AU5208" s="3"/>
      <c r="AV5208" s="3"/>
      <c r="AW5208" s="3"/>
    </row>
    <row r="5209" spans="38:49" ht="11.25" customHeight="1">
      <c r="AL5209" s="3"/>
      <c r="AM5209" s="3"/>
      <c r="AN5209" s="3"/>
      <c r="AO5209" s="3"/>
      <c r="AP5209" s="3"/>
      <c r="AQ5209" s="3"/>
      <c r="AR5209" s="3"/>
      <c r="AS5209" s="3"/>
      <c r="AT5209" s="3"/>
      <c r="AU5209" s="3"/>
      <c r="AV5209" s="3"/>
      <c r="AW5209" s="3"/>
    </row>
    <row r="5210" spans="38:49" ht="11.25" customHeight="1">
      <c r="AL5210" s="3"/>
      <c r="AM5210" s="3"/>
      <c r="AN5210" s="3"/>
      <c r="AO5210" s="3"/>
      <c r="AP5210" s="3"/>
      <c r="AQ5210" s="3"/>
      <c r="AR5210" s="3"/>
      <c r="AS5210" s="3"/>
      <c r="AT5210" s="3"/>
      <c r="AU5210" s="3"/>
      <c r="AV5210" s="3"/>
      <c r="AW5210" s="3"/>
    </row>
    <row r="5211" spans="38:49" ht="11.25" customHeight="1">
      <c r="AL5211" s="3"/>
      <c r="AM5211" s="3"/>
      <c r="AN5211" s="3"/>
      <c r="AO5211" s="3"/>
      <c r="AP5211" s="3"/>
      <c r="AQ5211" s="3"/>
      <c r="AR5211" s="3"/>
      <c r="AS5211" s="3"/>
      <c r="AT5211" s="3"/>
      <c r="AU5211" s="3"/>
      <c r="AV5211" s="3"/>
      <c r="AW5211" s="3"/>
    </row>
    <row r="5212" spans="38:49" ht="11.25" customHeight="1">
      <c r="AL5212" s="3"/>
      <c r="AM5212" s="3"/>
      <c r="AN5212" s="3"/>
      <c r="AO5212" s="3"/>
      <c r="AP5212" s="3"/>
      <c r="AQ5212" s="3"/>
      <c r="AR5212" s="3"/>
      <c r="AS5212" s="3"/>
      <c r="AT5212" s="3"/>
      <c r="AU5212" s="3"/>
      <c r="AV5212" s="3"/>
      <c r="AW5212" s="3"/>
    </row>
    <row r="5213" spans="38:49" ht="11.25" customHeight="1">
      <c r="AL5213" s="3"/>
      <c r="AM5213" s="3"/>
      <c r="AN5213" s="3"/>
      <c r="AO5213" s="3"/>
      <c r="AP5213" s="3"/>
      <c r="AQ5213" s="3"/>
      <c r="AR5213" s="3"/>
      <c r="AS5213" s="3"/>
      <c r="AT5213" s="3"/>
      <c r="AU5213" s="3"/>
      <c r="AV5213" s="3"/>
      <c r="AW5213" s="3"/>
    </row>
    <row r="5214" spans="38:49" ht="11.25" customHeight="1">
      <c r="AL5214" s="3"/>
      <c r="AM5214" s="3"/>
      <c r="AN5214" s="3"/>
      <c r="AO5214" s="3"/>
      <c r="AP5214" s="3"/>
      <c r="AQ5214" s="3"/>
      <c r="AR5214" s="3"/>
      <c r="AS5214" s="3"/>
      <c r="AT5214" s="3"/>
      <c r="AU5214" s="3"/>
      <c r="AV5214" s="3"/>
      <c r="AW5214" s="3"/>
    </row>
    <row r="5215" spans="38:49" ht="11.25" customHeight="1">
      <c r="AL5215" s="3"/>
      <c r="AM5215" s="3"/>
      <c r="AN5215" s="3"/>
      <c r="AO5215" s="3"/>
      <c r="AP5215" s="3"/>
      <c r="AQ5215" s="3"/>
      <c r="AR5215" s="3"/>
      <c r="AS5215" s="3"/>
      <c r="AT5215" s="3"/>
      <c r="AU5215" s="3"/>
      <c r="AV5215" s="3"/>
      <c r="AW5215" s="3"/>
    </row>
    <row r="5216" spans="38:49" ht="11.25" customHeight="1">
      <c r="AL5216" s="3"/>
      <c r="AM5216" s="3"/>
      <c r="AN5216" s="3"/>
      <c r="AO5216" s="3"/>
      <c r="AP5216" s="3"/>
      <c r="AQ5216" s="3"/>
      <c r="AR5216" s="3"/>
      <c r="AS5216" s="3"/>
      <c r="AT5216" s="3"/>
      <c r="AU5216" s="3"/>
      <c r="AV5216" s="3"/>
      <c r="AW5216" s="3"/>
    </row>
    <row r="5217" spans="38:49" ht="11.25" customHeight="1">
      <c r="AL5217" s="3"/>
      <c r="AM5217" s="3"/>
      <c r="AN5217" s="3"/>
      <c r="AO5217" s="3"/>
      <c r="AP5217" s="3"/>
      <c r="AQ5217" s="3"/>
      <c r="AR5217" s="3"/>
      <c r="AS5217" s="3"/>
      <c r="AT5217" s="3"/>
      <c r="AU5217" s="3"/>
      <c r="AV5217" s="3"/>
      <c r="AW5217" s="3"/>
    </row>
    <row r="5218" spans="38:49" ht="11.25" customHeight="1">
      <c r="AL5218" s="3"/>
      <c r="AM5218" s="3"/>
      <c r="AN5218" s="3"/>
      <c r="AO5218" s="3"/>
      <c r="AP5218" s="3"/>
      <c r="AQ5218" s="3"/>
      <c r="AR5218" s="3"/>
      <c r="AS5218" s="3"/>
      <c r="AT5218" s="3"/>
      <c r="AU5218" s="3"/>
      <c r="AV5218" s="3"/>
      <c r="AW5218" s="3"/>
    </row>
    <row r="5219" spans="38:49" ht="11.25" customHeight="1">
      <c r="AL5219" s="3"/>
      <c r="AM5219" s="3"/>
      <c r="AN5219" s="3"/>
      <c r="AO5219" s="3"/>
      <c r="AP5219" s="3"/>
      <c r="AQ5219" s="3"/>
      <c r="AR5219" s="3"/>
      <c r="AS5219" s="3"/>
      <c r="AT5219" s="3"/>
      <c r="AU5219" s="3"/>
      <c r="AV5219" s="3"/>
      <c r="AW5219" s="3"/>
    </row>
    <row r="5220" spans="38:49" ht="11.25" customHeight="1">
      <c r="AL5220" s="3"/>
      <c r="AM5220" s="3"/>
      <c r="AN5220" s="3"/>
      <c r="AO5220" s="3"/>
      <c r="AP5220" s="3"/>
      <c r="AQ5220" s="3"/>
      <c r="AR5220" s="3"/>
      <c r="AS5220" s="3"/>
      <c r="AT5220" s="3"/>
      <c r="AU5220" s="3"/>
      <c r="AV5220" s="3"/>
      <c r="AW5220" s="3"/>
    </row>
    <row r="5221" spans="38:49" ht="11.25" customHeight="1">
      <c r="AL5221" s="3"/>
      <c r="AM5221" s="3"/>
      <c r="AN5221" s="3"/>
      <c r="AO5221" s="3"/>
      <c r="AP5221" s="3"/>
      <c r="AQ5221" s="3"/>
      <c r="AR5221" s="3"/>
      <c r="AS5221" s="3"/>
      <c r="AT5221" s="3"/>
      <c r="AU5221" s="3"/>
      <c r="AV5221" s="3"/>
      <c r="AW5221" s="3"/>
    </row>
    <row r="5222" spans="38:49" ht="11.25" customHeight="1">
      <c r="AL5222" s="3"/>
      <c r="AM5222" s="3"/>
      <c r="AN5222" s="3"/>
      <c r="AO5222" s="3"/>
      <c r="AP5222" s="3"/>
      <c r="AQ5222" s="3"/>
      <c r="AR5222" s="3"/>
      <c r="AS5222" s="3"/>
      <c r="AT5222" s="3"/>
      <c r="AU5222" s="3"/>
      <c r="AV5222" s="3"/>
      <c r="AW5222" s="3"/>
    </row>
    <row r="5223" spans="38:49" ht="11.25" customHeight="1">
      <c r="AL5223" s="3"/>
      <c r="AM5223" s="3"/>
      <c r="AN5223" s="3"/>
      <c r="AO5223" s="3"/>
      <c r="AP5223" s="3"/>
      <c r="AQ5223" s="3"/>
      <c r="AR5223" s="3"/>
      <c r="AS5223" s="3"/>
      <c r="AT5223" s="3"/>
      <c r="AU5223" s="3"/>
      <c r="AV5223" s="3"/>
      <c r="AW5223" s="3"/>
    </row>
    <row r="5224" spans="38:49" ht="11.25" customHeight="1">
      <c r="AL5224" s="3"/>
      <c r="AM5224" s="3"/>
      <c r="AN5224" s="3"/>
      <c r="AO5224" s="3"/>
      <c r="AP5224" s="3"/>
      <c r="AQ5224" s="3"/>
      <c r="AR5224" s="3"/>
      <c r="AS5224" s="3"/>
      <c r="AT5224" s="3"/>
      <c r="AU5224" s="3"/>
      <c r="AV5224" s="3"/>
      <c r="AW5224" s="3"/>
    </row>
    <row r="5225" spans="38:49" ht="11.25" customHeight="1">
      <c r="AL5225" s="3"/>
      <c r="AM5225" s="3"/>
      <c r="AN5225" s="3"/>
      <c r="AO5225" s="3"/>
      <c r="AP5225" s="3"/>
      <c r="AQ5225" s="3"/>
      <c r="AR5225" s="3"/>
      <c r="AS5225" s="3"/>
      <c r="AT5225" s="3"/>
      <c r="AU5225" s="3"/>
      <c r="AV5225" s="3"/>
      <c r="AW5225" s="3"/>
    </row>
    <row r="5226" spans="38:49" ht="11.25" customHeight="1">
      <c r="AL5226" s="3"/>
      <c r="AM5226" s="3"/>
      <c r="AN5226" s="3"/>
      <c r="AO5226" s="3"/>
      <c r="AP5226" s="3"/>
      <c r="AQ5226" s="3"/>
      <c r="AR5226" s="3"/>
      <c r="AS5226" s="3"/>
      <c r="AT5226" s="3"/>
      <c r="AU5226" s="3"/>
      <c r="AV5226" s="3"/>
      <c r="AW5226" s="3"/>
    </row>
    <row r="5227" spans="38:49" ht="11.25" customHeight="1">
      <c r="AL5227" s="3"/>
      <c r="AM5227" s="3"/>
      <c r="AN5227" s="3"/>
      <c r="AO5227" s="3"/>
      <c r="AP5227" s="3"/>
      <c r="AQ5227" s="3"/>
      <c r="AR5227" s="3"/>
      <c r="AS5227" s="3"/>
      <c r="AT5227" s="3"/>
      <c r="AU5227" s="3"/>
      <c r="AV5227" s="3"/>
      <c r="AW5227" s="3"/>
    </row>
    <row r="5228" spans="38:49" ht="11.25" customHeight="1">
      <c r="AL5228" s="3"/>
      <c r="AM5228" s="3"/>
      <c r="AN5228" s="3"/>
      <c r="AO5228" s="3"/>
      <c r="AP5228" s="3"/>
      <c r="AQ5228" s="3"/>
      <c r="AR5228" s="3"/>
      <c r="AS5228" s="3"/>
      <c r="AT5228" s="3"/>
      <c r="AU5228" s="3"/>
      <c r="AV5228" s="3"/>
      <c r="AW5228" s="3"/>
    </row>
    <row r="5229" spans="38:49" ht="11.25" customHeight="1">
      <c r="AL5229" s="3"/>
      <c r="AM5229" s="3"/>
      <c r="AN5229" s="3"/>
      <c r="AO5229" s="3"/>
      <c r="AP5229" s="3"/>
      <c r="AQ5229" s="3"/>
      <c r="AR5229" s="3"/>
      <c r="AS5229" s="3"/>
      <c r="AT5229" s="3"/>
      <c r="AU5229" s="3"/>
      <c r="AV5229" s="3"/>
      <c r="AW5229" s="3"/>
    </row>
    <row r="5230" spans="38:49" ht="11.25" customHeight="1">
      <c r="AL5230" s="3"/>
      <c r="AM5230" s="3"/>
      <c r="AN5230" s="3"/>
      <c r="AO5230" s="3"/>
      <c r="AP5230" s="3"/>
      <c r="AQ5230" s="3"/>
      <c r="AR5230" s="3"/>
      <c r="AS5230" s="3"/>
      <c r="AT5230" s="3"/>
      <c r="AU5230" s="3"/>
      <c r="AV5230" s="3"/>
      <c r="AW5230" s="3"/>
    </row>
    <row r="5231" spans="38:49" ht="11.25" customHeight="1">
      <c r="AL5231" s="3"/>
      <c r="AM5231" s="3"/>
      <c r="AN5231" s="3"/>
      <c r="AO5231" s="3"/>
      <c r="AP5231" s="3"/>
      <c r="AQ5231" s="3"/>
      <c r="AR5231" s="3"/>
      <c r="AS5231" s="3"/>
      <c r="AT5231" s="3"/>
      <c r="AU5231" s="3"/>
      <c r="AV5231" s="3"/>
      <c r="AW5231" s="3"/>
    </row>
    <row r="5232" spans="38:49" ht="11.25" customHeight="1">
      <c r="AL5232" s="3"/>
      <c r="AM5232" s="3"/>
      <c r="AN5232" s="3"/>
      <c r="AO5232" s="3"/>
      <c r="AP5232" s="3"/>
      <c r="AQ5232" s="3"/>
      <c r="AR5232" s="3"/>
      <c r="AS5232" s="3"/>
      <c r="AT5232" s="3"/>
      <c r="AU5232" s="3"/>
      <c r="AV5232" s="3"/>
      <c r="AW5232" s="3"/>
    </row>
    <row r="5233" spans="38:49" ht="11.25" customHeight="1">
      <c r="AL5233" s="3"/>
      <c r="AM5233" s="3"/>
      <c r="AN5233" s="3"/>
      <c r="AO5233" s="3"/>
      <c r="AP5233" s="3"/>
      <c r="AQ5233" s="3"/>
      <c r="AR5233" s="3"/>
      <c r="AS5233" s="3"/>
      <c r="AT5233" s="3"/>
      <c r="AU5233" s="3"/>
      <c r="AV5233" s="3"/>
      <c r="AW5233" s="3"/>
    </row>
    <row r="5234" spans="38:49" ht="11.25" customHeight="1">
      <c r="AL5234" s="3"/>
      <c r="AM5234" s="3"/>
      <c r="AN5234" s="3"/>
      <c r="AO5234" s="3"/>
      <c r="AP5234" s="3"/>
      <c r="AQ5234" s="3"/>
      <c r="AR5234" s="3"/>
      <c r="AS5234" s="3"/>
      <c r="AT5234" s="3"/>
      <c r="AU5234" s="3"/>
      <c r="AV5234" s="3"/>
      <c r="AW5234" s="3"/>
    </row>
    <row r="5235" spans="38:49" ht="11.25" customHeight="1">
      <c r="AL5235" s="3"/>
      <c r="AM5235" s="3"/>
      <c r="AN5235" s="3"/>
      <c r="AO5235" s="3"/>
      <c r="AP5235" s="3"/>
      <c r="AQ5235" s="3"/>
      <c r="AR5235" s="3"/>
      <c r="AS5235" s="3"/>
      <c r="AT5235" s="3"/>
      <c r="AU5235" s="3"/>
      <c r="AV5235" s="3"/>
      <c r="AW5235" s="3"/>
    </row>
    <row r="5236" spans="38:49" ht="11.25" customHeight="1">
      <c r="AL5236" s="3"/>
      <c r="AM5236" s="3"/>
      <c r="AN5236" s="3"/>
      <c r="AO5236" s="3"/>
      <c r="AP5236" s="3"/>
      <c r="AQ5236" s="3"/>
      <c r="AR5236" s="3"/>
      <c r="AS5236" s="3"/>
      <c r="AT5236" s="3"/>
      <c r="AU5236" s="3"/>
      <c r="AV5236" s="3"/>
      <c r="AW5236" s="3"/>
    </row>
    <row r="5237" spans="38:49" ht="11.25" customHeight="1">
      <c r="AL5237" s="3"/>
      <c r="AM5237" s="3"/>
      <c r="AN5237" s="3"/>
      <c r="AO5237" s="3"/>
      <c r="AP5237" s="3"/>
      <c r="AQ5237" s="3"/>
      <c r="AR5237" s="3"/>
      <c r="AS5237" s="3"/>
      <c r="AT5237" s="3"/>
      <c r="AU5237" s="3"/>
      <c r="AV5237" s="3"/>
      <c r="AW5237" s="3"/>
    </row>
    <row r="5238" spans="38:49" ht="11.25" customHeight="1">
      <c r="AL5238" s="3"/>
      <c r="AM5238" s="3"/>
      <c r="AN5238" s="3"/>
      <c r="AO5238" s="3"/>
      <c r="AP5238" s="3"/>
      <c r="AQ5238" s="3"/>
      <c r="AR5238" s="3"/>
      <c r="AS5238" s="3"/>
      <c r="AT5238" s="3"/>
      <c r="AU5238" s="3"/>
      <c r="AV5238" s="3"/>
      <c r="AW5238" s="3"/>
    </row>
    <row r="5239" spans="38:49" ht="11.25" customHeight="1">
      <c r="AL5239" s="3"/>
      <c r="AM5239" s="3"/>
      <c r="AN5239" s="3"/>
      <c r="AO5239" s="3"/>
      <c r="AP5239" s="3"/>
      <c r="AQ5239" s="3"/>
      <c r="AR5239" s="3"/>
      <c r="AS5239" s="3"/>
      <c r="AT5239" s="3"/>
      <c r="AU5239" s="3"/>
      <c r="AV5239" s="3"/>
      <c r="AW5239" s="3"/>
    </row>
    <row r="5240" spans="38:49" ht="11.25" customHeight="1">
      <c r="AL5240" s="3"/>
      <c r="AM5240" s="3"/>
      <c r="AN5240" s="3"/>
      <c r="AO5240" s="3"/>
      <c r="AP5240" s="3"/>
      <c r="AQ5240" s="3"/>
      <c r="AR5240" s="3"/>
      <c r="AS5240" s="3"/>
      <c r="AT5240" s="3"/>
      <c r="AU5240" s="3"/>
      <c r="AV5240" s="3"/>
      <c r="AW5240" s="3"/>
    </row>
    <row r="5241" spans="38:49" ht="11.25" customHeight="1">
      <c r="AL5241" s="3"/>
      <c r="AM5241" s="3"/>
      <c r="AN5241" s="3"/>
      <c r="AO5241" s="3"/>
      <c r="AP5241" s="3"/>
      <c r="AQ5241" s="3"/>
      <c r="AR5241" s="3"/>
      <c r="AS5241" s="3"/>
      <c r="AT5241" s="3"/>
      <c r="AU5241" s="3"/>
      <c r="AV5241" s="3"/>
      <c r="AW5241" s="3"/>
    </row>
    <row r="5242" spans="38:49" ht="11.25" customHeight="1">
      <c r="AL5242" s="3"/>
      <c r="AM5242" s="3"/>
      <c r="AN5242" s="3"/>
      <c r="AO5242" s="3"/>
      <c r="AP5242" s="3"/>
      <c r="AQ5242" s="3"/>
      <c r="AR5242" s="3"/>
      <c r="AS5242" s="3"/>
      <c r="AT5242" s="3"/>
      <c r="AU5242" s="3"/>
      <c r="AV5242" s="3"/>
      <c r="AW5242" s="3"/>
    </row>
    <row r="5243" spans="38:49" ht="11.25" customHeight="1">
      <c r="AL5243" s="3"/>
      <c r="AM5243" s="3"/>
      <c r="AN5243" s="3"/>
      <c r="AO5243" s="3"/>
      <c r="AP5243" s="3"/>
      <c r="AQ5243" s="3"/>
      <c r="AR5243" s="3"/>
      <c r="AS5243" s="3"/>
      <c r="AT5243" s="3"/>
      <c r="AU5243" s="3"/>
      <c r="AV5243" s="3"/>
      <c r="AW5243" s="3"/>
    </row>
    <row r="5244" spans="38:49" ht="11.25" customHeight="1">
      <c r="AL5244" s="3"/>
      <c r="AM5244" s="3"/>
      <c r="AN5244" s="3"/>
      <c r="AO5244" s="3"/>
      <c r="AP5244" s="3"/>
      <c r="AQ5244" s="3"/>
      <c r="AR5244" s="3"/>
      <c r="AS5244" s="3"/>
      <c r="AT5244" s="3"/>
      <c r="AU5244" s="3"/>
      <c r="AV5244" s="3"/>
      <c r="AW5244" s="3"/>
    </row>
    <row r="5245" spans="38:49" ht="11.25" customHeight="1">
      <c r="AL5245" s="3"/>
      <c r="AM5245" s="3"/>
      <c r="AN5245" s="3"/>
      <c r="AO5245" s="3"/>
      <c r="AP5245" s="3"/>
      <c r="AQ5245" s="3"/>
      <c r="AR5245" s="3"/>
      <c r="AS5245" s="3"/>
      <c r="AT5245" s="3"/>
      <c r="AU5245" s="3"/>
      <c r="AV5245" s="3"/>
      <c r="AW5245" s="3"/>
    </row>
    <row r="5246" spans="38:49" ht="11.25" customHeight="1">
      <c r="AL5246" s="3"/>
      <c r="AM5246" s="3"/>
      <c r="AN5246" s="3"/>
      <c r="AO5246" s="3"/>
      <c r="AP5246" s="3"/>
      <c r="AQ5246" s="3"/>
      <c r="AR5246" s="3"/>
      <c r="AS5246" s="3"/>
      <c r="AT5246" s="3"/>
      <c r="AU5246" s="3"/>
      <c r="AV5246" s="3"/>
      <c r="AW5246" s="3"/>
    </row>
    <row r="5247" spans="38:49" ht="11.25" customHeight="1">
      <c r="AL5247" s="3"/>
      <c r="AM5247" s="3"/>
      <c r="AN5247" s="3"/>
      <c r="AO5247" s="3"/>
      <c r="AP5247" s="3"/>
      <c r="AQ5247" s="3"/>
      <c r="AR5247" s="3"/>
      <c r="AS5247" s="3"/>
      <c r="AT5247" s="3"/>
      <c r="AU5247" s="3"/>
      <c r="AV5247" s="3"/>
      <c r="AW5247" s="3"/>
    </row>
    <row r="5248" spans="38:49" ht="11.25" customHeight="1">
      <c r="AL5248" s="3"/>
      <c r="AM5248" s="3"/>
      <c r="AN5248" s="3"/>
      <c r="AO5248" s="3"/>
      <c r="AP5248" s="3"/>
      <c r="AQ5248" s="3"/>
      <c r="AR5248" s="3"/>
      <c r="AS5248" s="3"/>
      <c r="AT5248" s="3"/>
      <c r="AU5248" s="3"/>
      <c r="AV5248" s="3"/>
      <c r="AW5248" s="3"/>
    </row>
    <row r="5249" spans="38:49" ht="11.25" customHeight="1">
      <c r="AL5249" s="3"/>
      <c r="AM5249" s="3"/>
      <c r="AN5249" s="3"/>
      <c r="AO5249" s="3"/>
      <c r="AP5249" s="3"/>
      <c r="AQ5249" s="3"/>
      <c r="AR5249" s="3"/>
      <c r="AS5249" s="3"/>
      <c r="AT5249" s="3"/>
      <c r="AU5249" s="3"/>
      <c r="AV5249" s="3"/>
      <c r="AW5249" s="3"/>
    </row>
    <row r="5250" spans="38:49" ht="11.25" customHeight="1">
      <c r="AL5250" s="3"/>
      <c r="AM5250" s="3"/>
      <c r="AN5250" s="3"/>
      <c r="AO5250" s="3"/>
      <c r="AP5250" s="3"/>
      <c r="AQ5250" s="3"/>
      <c r="AR5250" s="3"/>
      <c r="AS5250" s="3"/>
      <c r="AT5250" s="3"/>
      <c r="AU5250" s="3"/>
      <c r="AV5250" s="3"/>
      <c r="AW5250" s="3"/>
    </row>
    <row r="5251" spans="38:49" ht="11.25" customHeight="1">
      <c r="AL5251" s="3"/>
      <c r="AM5251" s="3"/>
      <c r="AN5251" s="3"/>
      <c r="AO5251" s="3"/>
      <c r="AP5251" s="3"/>
      <c r="AQ5251" s="3"/>
      <c r="AR5251" s="3"/>
      <c r="AS5251" s="3"/>
      <c r="AT5251" s="3"/>
      <c r="AU5251" s="3"/>
      <c r="AV5251" s="3"/>
      <c r="AW5251" s="3"/>
    </row>
    <row r="5252" spans="38:49" ht="11.25" customHeight="1">
      <c r="AL5252" s="3"/>
      <c r="AM5252" s="3"/>
      <c r="AN5252" s="3"/>
      <c r="AO5252" s="3"/>
      <c r="AP5252" s="3"/>
      <c r="AQ5252" s="3"/>
      <c r="AR5252" s="3"/>
      <c r="AS5252" s="3"/>
      <c r="AT5252" s="3"/>
      <c r="AU5252" s="3"/>
      <c r="AV5252" s="3"/>
      <c r="AW5252" s="3"/>
    </row>
    <row r="5253" spans="38:49" ht="11.25" customHeight="1">
      <c r="AL5253" s="3"/>
      <c r="AM5253" s="3"/>
      <c r="AN5253" s="3"/>
      <c r="AO5253" s="3"/>
      <c r="AP5253" s="3"/>
      <c r="AQ5253" s="3"/>
      <c r="AR5253" s="3"/>
      <c r="AS5253" s="3"/>
      <c r="AT5253" s="3"/>
      <c r="AU5253" s="3"/>
      <c r="AV5253" s="3"/>
      <c r="AW5253" s="3"/>
    </row>
    <row r="5254" spans="38:49" ht="11.25" customHeight="1">
      <c r="AL5254" s="3"/>
      <c r="AM5254" s="3"/>
      <c r="AN5254" s="3"/>
      <c r="AO5254" s="3"/>
      <c r="AP5254" s="3"/>
      <c r="AQ5254" s="3"/>
      <c r="AR5254" s="3"/>
      <c r="AS5254" s="3"/>
      <c r="AT5254" s="3"/>
      <c r="AU5254" s="3"/>
      <c r="AV5254" s="3"/>
      <c r="AW5254" s="3"/>
    </row>
    <row r="5255" spans="38:49" ht="11.25" customHeight="1">
      <c r="AL5255" s="3"/>
      <c r="AM5255" s="3"/>
      <c r="AN5255" s="3"/>
      <c r="AO5255" s="3"/>
      <c r="AP5255" s="3"/>
      <c r="AQ5255" s="3"/>
      <c r="AR5255" s="3"/>
      <c r="AS5255" s="3"/>
      <c r="AT5255" s="3"/>
      <c r="AU5255" s="3"/>
      <c r="AV5255" s="3"/>
      <c r="AW5255" s="3"/>
    </row>
    <row r="5256" spans="38:49" ht="11.25" customHeight="1">
      <c r="AL5256" s="3"/>
      <c r="AM5256" s="3"/>
      <c r="AN5256" s="3"/>
      <c r="AO5256" s="3"/>
      <c r="AP5256" s="3"/>
      <c r="AQ5256" s="3"/>
      <c r="AR5256" s="3"/>
      <c r="AS5256" s="3"/>
      <c r="AT5256" s="3"/>
      <c r="AU5256" s="3"/>
      <c r="AV5256" s="3"/>
      <c r="AW5256" s="3"/>
    </row>
    <row r="5257" spans="38:49" ht="11.25" customHeight="1">
      <c r="AL5257" s="3"/>
      <c r="AM5257" s="3"/>
      <c r="AN5257" s="3"/>
      <c r="AO5257" s="3"/>
      <c r="AP5257" s="3"/>
      <c r="AQ5257" s="3"/>
      <c r="AR5257" s="3"/>
      <c r="AS5257" s="3"/>
      <c r="AT5257" s="3"/>
      <c r="AU5257" s="3"/>
      <c r="AV5257" s="3"/>
      <c r="AW5257" s="3"/>
    </row>
    <row r="5258" spans="38:49" ht="11.25" customHeight="1">
      <c r="AL5258" s="3"/>
      <c r="AM5258" s="3"/>
      <c r="AN5258" s="3"/>
      <c r="AO5258" s="3"/>
      <c r="AP5258" s="3"/>
      <c r="AQ5258" s="3"/>
      <c r="AR5258" s="3"/>
      <c r="AS5258" s="3"/>
      <c r="AT5258" s="3"/>
      <c r="AU5258" s="3"/>
      <c r="AV5258" s="3"/>
      <c r="AW5258" s="3"/>
    </row>
    <row r="5259" spans="38:49" ht="11.25" customHeight="1">
      <c r="AL5259" s="3"/>
      <c r="AM5259" s="3"/>
      <c r="AN5259" s="3"/>
      <c r="AO5259" s="3"/>
      <c r="AP5259" s="3"/>
      <c r="AQ5259" s="3"/>
      <c r="AR5259" s="3"/>
      <c r="AS5259" s="3"/>
      <c r="AT5259" s="3"/>
      <c r="AU5259" s="3"/>
      <c r="AV5259" s="3"/>
      <c r="AW5259" s="3"/>
    </row>
    <row r="5260" spans="38:49" ht="11.25" customHeight="1">
      <c r="AL5260" s="3"/>
      <c r="AM5260" s="3"/>
      <c r="AN5260" s="3"/>
      <c r="AO5260" s="3"/>
      <c r="AP5260" s="3"/>
      <c r="AQ5260" s="3"/>
      <c r="AR5260" s="3"/>
      <c r="AS5260" s="3"/>
      <c r="AT5260" s="3"/>
      <c r="AU5260" s="3"/>
      <c r="AV5260" s="3"/>
      <c r="AW5260" s="3"/>
    </row>
    <row r="5261" spans="38:49" ht="11.25" customHeight="1">
      <c r="AL5261" s="3"/>
      <c r="AM5261" s="3"/>
      <c r="AN5261" s="3"/>
      <c r="AO5261" s="3"/>
      <c r="AP5261" s="3"/>
      <c r="AQ5261" s="3"/>
      <c r="AR5261" s="3"/>
      <c r="AS5261" s="3"/>
      <c r="AT5261" s="3"/>
      <c r="AU5261" s="3"/>
      <c r="AV5261" s="3"/>
      <c r="AW5261" s="3"/>
    </row>
    <row r="5262" spans="38:49" ht="11.25" customHeight="1">
      <c r="AL5262" s="3"/>
      <c r="AM5262" s="3"/>
      <c r="AN5262" s="3"/>
      <c r="AO5262" s="3"/>
      <c r="AP5262" s="3"/>
      <c r="AQ5262" s="3"/>
      <c r="AR5262" s="3"/>
      <c r="AS5262" s="3"/>
      <c r="AT5262" s="3"/>
      <c r="AU5262" s="3"/>
      <c r="AV5262" s="3"/>
      <c r="AW5262" s="3"/>
    </row>
    <row r="5263" spans="38:49" ht="11.25" customHeight="1">
      <c r="AL5263" s="3"/>
      <c r="AM5263" s="3"/>
      <c r="AN5263" s="3"/>
      <c r="AO5263" s="3"/>
      <c r="AP5263" s="3"/>
      <c r="AQ5263" s="3"/>
      <c r="AR5263" s="3"/>
      <c r="AS5263" s="3"/>
      <c r="AT5263" s="3"/>
      <c r="AU5263" s="3"/>
      <c r="AV5263" s="3"/>
      <c r="AW5263" s="3"/>
    </row>
    <row r="5264" spans="38:49" ht="11.25" customHeight="1">
      <c r="AL5264" s="3"/>
      <c r="AM5264" s="3"/>
      <c r="AN5264" s="3"/>
      <c r="AO5264" s="3"/>
      <c r="AP5264" s="3"/>
      <c r="AQ5264" s="3"/>
      <c r="AR5264" s="3"/>
      <c r="AS5264" s="3"/>
      <c r="AT5264" s="3"/>
      <c r="AU5264" s="3"/>
      <c r="AV5264" s="3"/>
      <c r="AW5264" s="3"/>
    </row>
    <row r="5265" spans="38:49" ht="11.25" customHeight="1">
      <c r="AL5265" s="3"/>
      <c r="AM5265" s="3"/>
      <c r="AN5265" s="3"/>
      <c r="AO5265" s="3"/>
      <c r="AP5265" s="3"/>
      <c r="AQ5265" s="3"/>
      <c r="AR5265" s="3"/>
      <c r="AS5265" s="3"/>
      <c r="AT5265" s="3"/>
      <c r="AU5265" s="3"/>
      <c r="AV5265" s="3"/>
      <c r="AW5265" s="3"/>
    </row>
    <row r="5266" spans="38:49" ht="11.25" customHeight="1">
      <c r="AL5266" s="3"/>
      <c r="AM5266" s="3"/>
      <c r="AN5266" s="3"/>
      <c r="AO5266" s="3"/>
      <c r="AP5266" s="3"/>
      <c r="AQ5266" s="3"/>
      <c r="AR5266" s="3"/>
      <c r="AS5266" s="3"/>
      <c r="AT5266" s="3"/>
      <c r="AU5266" s="3"/>
      <c r="AV5266" s="3"/>
      <c r="AW5266" s="3"/>
    </row>
    <row r="5267" spans="38:49" ht="11.25" customHeight="1">
      <c r="AL5267" s="3"/>
      <c r="AM5267" s="3"/>
      <c r="AN5267" s="3"/>
      <c r="AO5267" s="3"/>
      <c r="AP5267" s="3"/>
      <c r="AQ5267" s="3"/>
      <c r="AR5267" s="3"/>
      <c r="AS5267" s="3"/>
      <c r="AT5267" s="3"/>
      <c r="AU5267" s="3"/>
      <c r="AV5267" s="3"/>
      <c r="AW5267" s="3"/>
    </row>
    <row r="5268" spans="38:49" ht="11.25" customHeight="1">
      <c r="AL5268" s="3"/>
      <c r="AM5268" s="3"/>
      <c r="AN5268" s="3"/>
      <c r="AO5268" s="3"/>
      <c r="AP5268" s="3"/>
      <c r="AQ5268" s="3"/>
      <c r="AR5268" s="3"/>
      <c r="AS5268" s="3"/>
      <c r="AT5268" s="3"/>
      <c r="AU5268" s="3"/>
      <c r="AV5268" s="3"/>
      <c r="AW5268" s="3"/>
    </row>
    <row r="5269" spans="38:49" ht="11.25" customHeight="1">
      <c r="AL5269" s="3"/>
      <c r="AM5269" s="3"/>
      <c r="AN5269" s="3"/>
      <c r="AO5269" s="3"/>
      <c r="AP5269" s="3"/>
      <c r="AQ5269" s="3"/>
      <c r="AR5269" s="3"/>
      <c r="AS5269" s="3"/>
      <c r="AT5269" s="3"/>
      <c r="AU5269" s="3"/>
      <c r="AV5269" s="3"/>
      <c r="AW5269" s="3"/>
    </row>
    <row r="5270" spans="38:49" ht="11.25" customHeight="1">
      <c r="AL5270" s="3"/>
      <c r="AM5270" s="3"/>
      <c r="AN5270" s="3"/>
      <c r="AO5270" s="3"/>
      <c r="AP5270" s="3"/>
      <c r="AQ5270" s="3"/>
      <c r="AR5270" s="3"/>
      <c r="AS5270" s="3"/>
      <c r="AT5270" s="3"/>
      <c r="AU5270" s="3"/>
      <c r="AV5270" s="3"/>
      <c r="AW5270" s="3"/>
    </row>
    <row r="5271" spans="38:49" ht="11.25" customHeight="1">
      <c r="AL5271" s="3"/>
      <c r="AM5271" s="3"/>
      <c r="AN5271" s="3"/>
      <c r="AO5271" s="3"/>
      <c r="AP5271" s="3"/>
      <c r="AQ5271" s="3"/>
      <c r="AR5271" s="3"/>
      <c r="AS5271" s="3"/>
      <c r="AT5271" s="3"/>
      <c r="AU5271" s="3"/>
      <c r="AV5271" s="3"/>
      <c r="AW5271" s="3"/>
    </row>
    <row r="5272" spans="38:49" ht="11.25" customHeight="1">
      <c r="AL5272" s="3"/>
      <c r="AM5272" s="3"/>
      <c r="AN5272" s="3"/>
      <c r="AO5272" s="3"/>
      <c r="AP5272" s="3"/>
      <c r="AQ5272" s="3"/>
      <c r="AR5272" s="3"/>
      <c r="AS5272" s="3"/>
      <c r="AT5272" s="3"/>
      <c r="AU5272" s="3"/>
      <c r="AV5272" s="3"/>
      <c r="AW5272" s="3"/>
    </row>
    <row r="5273" spans="38:49" ht="11.25" customHeight="1">
      <c r="AL5273" s="3"/>
      <c r="AM5273" s="3"/>
      <c r="AN5273" s="3"/>
      <c r="AO5273" s="3"/>
      <c r="AP5273" s="3"/>
      <c r="AQ5273" s="3"/>
      <c r="AR5273" s="3"/>
      <c r="AS5273" s="3"/>
      <c r="AT5273" s="3"/>
      <c r="AU5273" s="3"/>
      <c r="AV5273" s="3"/>
      <c r="AW5273" s="3"/>
    </row>
    <row r="5274" spans="38:49" ht="11.25" customHeight="1">
      <c r="AL5274" s="3"/>
      <c r="AM5274" s="3"/>
      <c r="AN5274" s="3"/>
      <c r="AO5274" s="3"/>
      <c r="AP5274" s="3"/>
      <c r="AQ5274" s="3"/>
      <c r="AR5274" s="3"/>
      <c r="AS5274" s="3"/>
      <c r="AT5274" s="3"/>
      <c r="AU5274" s="3"/>
      <c r="AV5274" s="3"/>
      <c r="AW5274" s="3"/>
    </row>
    <row r="5275" spans="38:49" ht="11.25" customHeight="1">
      <c r="AL5275" s="3"/>
      <c r="AM5275" s="3"/>
      <c r="AN5275" s="3"/>
      <c r="AO5275" s="3"/>
      <c r="AP5275" s="3"/>
      <c r="AQ5275" s="3"/>
      <c r="AR5275" s="3"/>
      <c r="AS5275" s="3"/>
      <c r="AT5275" s="3"/>
      <c r="AU5275" s="3"/>
      <c r="AV5275" s="3"/>
      <c r="AW5275" s="3"/>
    </row>
    <row r="5276" spans="38:49" ht="11.25" customHeight="1">
      <c r="AL5276" s="3"/>
      <c r="AM5276" s="3"/>
      <c r="AN5276" s="3"/>
      <c r="AO5276" s="3"/>
      <c r="AP5276" s="3"/>
      <c r="AQ5276" s="3"/>
      <c r="AR5276" s="3"/>
      <c r="AS5276" s="3"/>
      <c r="AT5276" s="3"/>
      <c r="AU5276" s="3"/>
      <c r="AV5276" s="3"/>
      <c r="AW5276" s="3"/>
    </row>
    <row r="5277" spans="38:49" ht="11.25" customHeight="1">
      <c r="AL5277" s="3"/>
      <c r="AM5277" s="3"/>
      <c r="AN5277" s="3"/>
      <c r="AO5277" s="3"/>
      <c r="AP5277" s="3"/>
      <c r="AQ5277" s="3"/>
      <c r="AR5277" s="3"/>
      <c r="AS5277" s="3"/>
      <c r="AT5277" s="3"/>
      <c r="AU5277" s="3"/>
      <c r="AV5277" s="3"/>
      <c r="AW5277" s="3"/>
    </row>
    <row r="5278" spans="38:49" ht="11.25" customHeight="1">
      <c r="AL5278" s="3"/>
      <c r="AM5278" s="3"/>
      <c r="AN5278" s="3"/>
      <c r="AO5278" s="3"/>
      <c r="AP5278" s="3"/>
      <c r="AQ5278" s="3"/>
      <c r="AR5278" s="3"/>
      <c r="AS5278" s="3"/>
      <c r="AT5278" s="3"/>
      <c r="AU5278" s="3"/>
      <c r="AV5278" s="3"/>
      <c r="AW5278" s="3"/>
    </row>
    <row r="5279" spans="38:49" ht="11.25" customHeight="1">
      <c r="AL5279" s="3"/>
      <c r="AM5279" s="3"/>
      <c r="AN5279" s="3"/>
      <c r="AO5279" s="3"/>
      <c r="AP5279" s="3"/>
      <c r="AQ5279" s="3"/>
      <c r="AR5279" s="3"/>
      <c r="AS5279" s="3"/>
      <c r="AT5279" s="3"/>
      <c r="AU5279" s="3"/>
      <c r="AV5279" s="3"/>
      <c r="AW5279" s="3"/>
    </row>
    <row r="5280" spans="38:49" ht="11.25" customHeight="1">
      <c r="AL5280" s="3"/>
      <c r="AM5280" s="3"/>
      <c r="AN5280" s="3"/>
      <c r="AO5280" s="3"/>
      <c r="AP5280" s="3"/>
      <c r="AQ5280" s="3"/>
      <c r="AR5280" s="3"/>
      <c r="AS5280" s="3"/>
      <c r="AT5280" s="3"/>
      <c r="AU5280" s="3"/>
      <c r="AV5280" s="3"/>
      <c r="AW5280" s="3"/>
    </row>
    <row r="5281" spans="38:49" ht="11.25" customHeight="1">
      <c r="AL5281" s="3"/>
      <c r="AM5281" s="3"/>
      <c r="AN5281" s="3"/>
      <c r="AO5281" s="3"/>
      <c r="AP5281" s="3"/>
      <c r="AQ5281" s="3"/>
      <c r="AR5281" s="3"/>
      <c r="AS5281" s="3"/>
      <c r="AT5281" s="3"/>
      <c r="AU5281" s="3"/>
      <c r="AV5281" s="3"/>
      <c r="AW5281" s="3"/>
    </row>
    <row r="5282" spans="38:49" ht="11.25" customHeight="1">
      <c r="AL5282" s="3"/>
      <c r="AM5282" s="3"/>
      <c r="AN5282" s="3"/>
      <c r="AO5282" s="3"/>
      <c r="AP5282" s="3"/>
      <c r="AQ5282" s="3"/>
      <c r="AR5282" s="3"/>
      <c r="AS5282" s="3"/>
      <c r="AT5282" s="3"/>
      <c r="AU5282" s="3"/>
      <c r="AV5282" s="3"/>
      <c r="AW5282" s="3"/>
    </row>
    <row r="5283" spans="38:49" ht="11.25" customHeight="1">
      <c r="AL5283" s="3"/>
      <c r="AM5283" s="3"/>
      <c r="AN5283" s="3"/>
      <c r="AO5283" s="3"/>
      <c r="AP5283" s="3"/>
      <c r="AQ5283" s="3"/>
      <c r="AR5283" s="3"/>
      <c r="AS5283" s="3"/>
      <c r="AT5283" s="3"/>
      <c r="AU5283" s="3"/>
      <c r="AV5283" s="3"/>
      <c r="AW5283" s="3"/>
    </row>
    <row r="5284" spans="38:49" ht="11.25" customHeight="1">
      <c r="AL5284" s="3"/>
      <c r="AM5284" s="3"/>
      <c r="AN5284" s="3"/>
      <c r="AO5284" s="3"/>
      <c r="AP5284" s="3"/>
      <c r="AQ5284" s="3"/>
      <c r="AR5284" s="3"/>
      <c r="AS5284" s="3"/>
      <c r="AT5284" s="3"/>
      <c r="AU5284" s="3"/>
      <c r="AV5284" s="3"/>
      <c r="AW5284" s="3"/>
    </row>
    <row r="5285" spans="38:49" ht="11.25" customHeight="1">
      <c r="AL5285" s="3"/>
      <c r="AM5285" s="3"/>
      <c r="AN5285" s="3"/>
      <c r="AO5285" s="3"/>
      <c r="AP5285" s="3"/>
      <c r="AQ5285" s="3"/>
      <c r="AR5285" s="3"/>
      <c r="AS5285" s="3"/>
      <c r="AT5285" s="3"/>
      <c r="AU5285" s="3"/>
      <c r="AV5285" s="3"/>
      <c r="AW5285" s="3"/>
    </row>
    <row r="5286" spans="38:49" ht="11.25" customHeight="1">
      <c r="AL5286" s="3"/>
      <c r="AM5286" s="3"/>
      <c r="AN5286" s="3"/>
      <c r="AO5286" s="3"/>
      <c r="AP5286" s="3"/>
      <c r="AQ5286" s="3"/>
      <c r="AR5286" s="3"/>
      <c r="AS5286" s="3"/>
      <c r="AT5286" s="3"/>
      <c r="AU5286" s="3"/>
      <c r="AV5286" s="3"/>
      <c r="AW5286" s="3"/>
    </row>
    <row r="5287" spans="38:49" ht="11.25" customHeight="1">
      <c r="AL5287" s="3"/>
      <c r="AM5287" s="3"/>
      <c r="AN5287" s="3"/>
      <c r="AO5287" s="3"/>
      <c r="AP5287" s="3"/>
      <c r="AQ5287" s="3"/>
      <c r="AR5287" s="3"/>
      <c r="AS5287" s="3"/>
      <c r="AT5287" s="3"/>
      <c r="AU5287" s="3"/>
      <c r="AV5287" s="3"/>
      <c r="AW5287" s="3"/>
    </row>
    <row r="5288" spans="38:49" ht="11.25" customHeight="1">
      <c r="AL5288" s="3"/>
      <c r="AM5288" s="3"/>
      <c r="AN5288" s="3"/>
      <c r="AO5288" s="3"/>
      <c r="AP5288" s="3"/>
      <c r="AQ5288" s="3"/>
      <c r="AR5288" s="3"/>
      <c r="AS5288" s="3"/>
      <c r="AT5288" s="3"/>
      <c r="AU5288" s="3"/>
      <c r="AV5288" s="3"/>
      <c r="AW5288" s="3"/>
    </row>
    <row r="5289" spans="38:49" ht="11.25" customHeight="1">
      <c r="AL5289" s="3"/>
      <c r="AM5289" s="3"/>
      <c r="AN5289" s="3"/>
      <c r="AO5289" s="3"/>
      <c r="AP5289" s="3"/>
      <c r="AQ5289" s="3"/>
      <c r="AR5289" s="3"/>
      <c r="AS5289" s="3"/>
      <c r="AT5289" s="3"/>
      <c r="AU5289" s="3"/>
      <c r="AV5289" s="3"/>
      <c r="AW5289" s="3"/>
    </row>
    <row r="5290" spans="38:49" ht="11.25" customHeight="1">
      <c r="AL5290" s="3"/>
      <c r="AM5290" s="3"/>
      <c r="AN5290" s="3"/>
      <c r="AO5290" s="3"/>
      <c r="AP5290" s="3"/>
      <c r="AQ5290" s="3"/>
      <c r="AR5290" s="3"/>
      <c r="AS5290" s="3"/>
      <c r="AT5290" s="3"/>
      <c r="AU5290" s="3"/>
      <c r="AV5290" s="3"/>
      <c r="AW5290" s="3"/>
    </row>
    <row r="5291" spans="38:49" ht="11.25" customHeight="1">
      <c r="AL5291" s="3"/>
      <c r="AM5291" s="3"/>
      <c r="AN5291" s="3"/>
      <c r="AO5291" s="3"/>
      <c r="AP5291" s="3"/>
      <c r="AQ5291" s="3"/>
      <c r="AR5291" s="3"/>
      <c r="AS5291" s="3"/>
      <c r="AT5291" s="3"/>
      <c r="AU5291" s="3"/>
      <c r="AV5291" s="3"/>
      <c r="AW5291" s="3"/>
    </row>
    <row r="5292" spans="38:49" ht="11.25" customHeight="1">
      <c r="AL5292" s="3"/>
      <c r="AM5292" s="3"/>
      <c r="AN5292" s="3"/>
      <c r="AO5292" s="3"/>
      <c r="AP5292" s="3"/>
      <c r="AQ5292" s="3"/>
      <c r="AR5292" s="3"/>
      <c r="AS5292" s="3"/>
      <c r="AT5292" s="3"/>
      <c r="AU5292" s="3"/>
      <c r="AV5292" s="3"/>
      <c r="AW5292" s="3"/>
    </row>
    <row r="5293" spans="38:49" ht="11.25" customHeight="1">
      <c r="AL5293" s="3"/>
      <c r="AM5293" s="3"/>
      <c r="AN5293" s="3"/>
      <c r="AO5293" s="3"/>
      <c r="AP5293" s="3"/>
      <c r="AQ5293" s="3"/>
      <c r="AR5293" s="3"/>
      <c r="AS5293" s="3"/>
      <c r="AT5293" s="3"/>
      <c r="AU5293" s="3"/>
      <c r="AV5293" s="3"/>
      <c r="AW5293" s="3"/>
    </row>
    <row r="5294" spans="38:49" ht="11.25" customHeight="1">
      <c r="AL5294" s="3"/>
      <c r="AM5294" s="3"/>
      <c r="AN5294" s="3"/>
      <c r="AO5294" s="3"/>
      <c r="AP5294" s="3"/>
      <c r="AQ5294" s="3"/>
      <c r="AR5294" s="3"/>
      <c r="AS5294" s="3"/>
      <c r="AT5294" s="3"/>
      <c r="AU5294" s="3"/>
      <c r="AV5294" s="3"/>
      <c r="AW5294" s="3"/>
    </row>
    <row r="5295" spans="38:49" ht="11.25" customHeight="1">
      <c r="AL5295" s="3"/>
      <c r="AM5295" s="3"/>
      <c r="AN5295" s="3"/>
      <c r="AO5295" s="3"/>
      <c r="AP5295" s="3"/>
      <c r="AQ5295" s="3"/>
      <c r="AR5295" s="3"/>
      <c r="AS5295" s="3"/>
      <c r="AT5295" s="3"/>
      <c r="AU5295" s="3"/>
      <c r="AV5295" s="3"/>
      <c r="AW5295" s="3"/>
    </row>
    <row r="5296" spans="38:49" ht="11.25" customHeight="1">
      <c r="AL5296" s="3"/>
      <c r="AM5296" s="3"/>
      <c r="AN5296" s="3"/>
      <c r="AO5296" s="3"/>
      <c r="AP5296" s="3"/>
      <c r="AQ5296" s="3"/>
      <c r="AR5296" s="3"/>
      <c r="AS5296" s="3"/>
      <c r="AT5296" s="3"/>
      <c r="AU5296" s="3"/>
      <c r="AV5296" s="3"/>
      <c r="AW5296" s="3"/>
    </row>
    <row r="5297" spans="38:49" ht="11.25" customHeight="1">
      <c r="AL5297" s="3"/>
      <c r="AM5297" s="3"/>
      <c r="AN5297" s="3"/>
      <c r="AO5297" s="3"/>
      <c r="AP5297" s="3"/>
      <c r="AQ5297" s="3"/>
      <c r="AR5297" s="3"/>
      <c r="AS5297" s="3"/>
      <c r="AT5297" s="3"/>
      <c r="AU5297" s="3"/>
      <c r="AV5297" s="3"/>
      <c r="AW5297" s="3"/>
    </row>
    <row r="5298" spans="38:49" ht="11.25" customHeight="1">
      <c r="AL5298" s="3"/>
      <c r="AM5298" s="3"/>
      <c r="AN5298" s="3"/>
      <c r="AO5298" s="3"/>
      <c r="AP5298" s="3"/>
      <c r="AQ5298" s="3"/>
      <c r="AR5298" s="3"/>
      <c r="AS5298" s="3"/>
      <c r="AT5298" s="3"/>
      <c r="AU5298" s="3"/>
      <c r="AV5298" s="3"/>
      <c r="AW5298" s="3"/>
    </row>
    <row r="5299" spans="38:49" ht="11.25" customHeight="1">
      <c r="AL5299" s="3"/>
      <c r="AM5299" s="3"/>
      <c r="AN5299" s="3"/>
      <c r="AO5299" s="3"/>
      <c r="AP5299" s="3"/>
      <c r="AQ5299" s="3"/>
      <c r="AR5299" s="3"/>
      <c r="AS5299" s="3"/>
      <c r="AT5299" s="3"/>
      <c r="AU5299" s="3"/>
      <c r="AV5299" s="3"/>
      <c r="AW5299" s="3"/>
    </row>
    <row r="5300" spans="38:49" ht="11.25" customHeight="1">
      <c r="AL5300" s="3"/>
      <c r="AM5300" s="3"/>
      <c r="AN5300" s="3"/>
      <c r="AO5300" s="3"/>
      <c r="AP5300" s="3"/>
      <c r="AQ5300" s="3"/>
      <c r="AR5300" s="3"/>
      <c r="AS5300" s="3"/>
      <c r="AT5300" s="3"/>
      <c r="AU5300" s="3"/>
      <c r="AV5300" s="3"/>
      <c r="AW5300" s="3"/>
    </row>
    <row r="5301" spans="38:49" ht="11.25" customHeight="1">
      <c r="AL5301" s="3"/>
      <c r="AM5301" s="3"/>
      <c r="AN5301" s="3"/>
      <c r="AO5301" s="3"/>
      <c r="AP5301" s="3"/>
      <c r="AQ5301" s="3"/>
      <c r="AR5301" s="3"/>
      <c r="AS5301" s="3"/>
      <c r="AT5301" s="3"/>
      <c r="AU5301" s="3"/>
      <c r="AV5301" s="3"/>
      <c r="AW5301" s="3"/>
    </row>
    <row r="5302" spans="38:49" ht="11.25" customHeight="1">
      <c r="AL5302" s="3"/>
      <c r="AM5302" s="3"/>
      <c r="AN5302" s="3"/>
      <c r="AO5302" s="3"/>
      <c r="AP5302" s="3"/>
      <c r="AQ5302" s="3"/>
      <c r="AR5302" s="3"/>
      <c r="AS5302" s="3"/>
      <c r="AT5302" s="3"/>
      <c r="AU5302" s="3"/>
      <c r="AV5302" s="3"/>
      <c r="AW5302" s="3"/>
    </row>
    <row r="5303" spans="38:49" ht="11.25" customHeight="1">
      <c r="AL5303" s="3"/>
      <c r="AM5303" s="3"/>
      <c r="AN5303" s="3"/>
      <c r="AO5303" s="3"/>
      <c r="AP5303" s="3"/>
      <c r="AQ5303" s="3"/>
      <c r="AR5303" s="3"/>
      <c r="AS5303" s="3"/>
      <c r="AT5303" s="3"/>
      <c r="AU5303" s="3"/>
      <c r="AV5303" s="3"/>
      <c r="AW5303" s="3"/>
    </row>
    <row r="5304" spans="38:49" ht="11.25" customHeight="1">
      <c r="AL5304" s="3"/>
      <c r="AM5304" s="3"/>
      <c r="AN5304" s="3"/>
      <c r="AO5304" s="3"/>
      <c r="AP5304" s="3"/>
      <c r="AQ5304" s="3"/>
      <c r="AR5304" s="3"/>
      <c r="AS5304" s="3"/>
      <c r="AT5304" s="3"/>
      <c r="AU5304" s="3"/>
      <c r="AV5304" s="3"/>
      <c r="AW5304" s="3"/>
    </row>
    <row r="5305" spans="38:49" ht="11.25" customHeight="1">
      <c r="AL5305" s="3"/>
      <c r="AM5305" s="3"/>
      <c r="AN5305" s="3"/>
      <c r="AO5305" s="3"/>
      <c r="AP5305" s="3"/>
      <c r="AQ5305" s="3"/>
      <c r="AR5305" s="3"/>
      <c r="AS5305" s="3"/>
      <c r="AT5305" s="3"/>
      <c r="AU5305" s="3"/>
      <c r="AV5305" s="3"/>
      <c r="AW5305" s="3"/>
    </row>
    <row r="5306" spans="38:49" ht="11.25" customHeight="1">
      <c r="AL5306" s="3"/>
      <c r="AM5306" s="3"/>
      <c r="AN5306" s="3"/>
      <c r="AO5306" s="3"/>
      <c r="AP5306" s="3"/>
      <c r="AQ5306" s="3"/>
      <c r="AR5306" s="3"/>
      <c r="AS5306" s="3"/>
      <c r="AT5306" s="3"/>
      <c r="AU5306" s="3"/>
      <c r="AV5306" s="3"/>
      <c r="AW5306" s="3"/>
    </row>
    <row r="5307" spans="38:49" ht="11.25" customHeight="1">
      <c r="AL5307" s="3"/>
      <c r="AM5307" s="3"/>
      <c r="AN5307" s="3"/>
      <c r="AO5307" s="3"/>
      <c r="AP5307" s="3"/>
      <c r="AQ5307" s="3"/>
      <c r="AR5307" s="3"/>
      <c r="AS5307" s="3"/>
      <c r="AT5307" s="3"/>
      <c r="AU5307" s="3"/>
      <c r="AV5307" s="3"/>
      <c r="AW5307" s="3"/>
    </row>
    <row r="5308" spans="38:49" ht="11.25" customHeight="1">
      <c r="AL5308" s="3"/>
      <c r="AM5308" s="3"/>
      <c r="AN5308" s="3"/>
      <c r="AO5308" s="3"/>
      <c r="AP5308" s="3"/>
      <c r="AQ5308" s="3"/>
      <c r="AR5308" s="3"/>
      <c r="AS5308" s="3"/>
      <c r="AT5308" s="3"/>
      <c r="AU5308" s="3"/>
      <c r="AV5308" s="3"/>
      <c r="AW5308" s="3"/>
    </row>
    <row r="5309" spans="38:49" ht="11.25" customHeight="1">
      <c r="AL5309" s="3"/>
      <c r="AM5309" s="3"/>
      <c r="AN5309" s="3"/>
      <c r="AO5309" s="3"/>
      <c r="AP5309" s="3"/>
      <c r="AQ5309" s="3"/>
      <c r="AR5309" s="3"/>
      <c r="AS5309" s="3"/>
      <c r="AT5309" s="3"/>
      <c r="AU5309" s="3"/>
      <c r="AV5309" s="3"/>
      <c r="AW5309" s="3"/>
    </row>
    <row r="5310" spans="38:49" ht="11.25" customHeight="1">
      <c r="AL5310" s="3"/>
      <c r="AM5310" s="3"/>
      <c r="AN5310" s="3"/>
      <c r="AO5310" s="3"/>
      <c r="AP5310" s="3"/>
      <c r="AQ5310" s="3"/>
      <c r="AR5310" s="3"/>
      <c r="AS5310" s="3"/>
      <c r="AT5310" s="3"/>
      <c r="AU5310" s="3"/>
      <c r="AV5310" s="3"/>
      <c r="AW5310" s="3"/>
    </row>
    <row r="5311" spans="38:49" ht="11.25" customHeight="1">
      <c r="AL5311" s="3"/>
      <c r="AM5311" s="3"/>
      <c r="AN5311" s="3"/>
      <c r="AO5311" s="3"/>
      <c r="AP5311" s="3"/>
      <c r="AQ5311" s="3"/>
      <c r="AR5311" s="3"/>
      <c r="AS5311" s="3"/>
      <c r="AT5311" s="3"/>
      <c r="AU5311" s="3"/>
      <c r="AV5311" s="3"/>
      <c r="AW5311" s="3"/>
    </row>
    <row r="5312" spans="38:49" ht="11.25" customHeight="1">
      <c r="AL5312" s="3"/>
      <c r="AM5312" s="3"/>
      <c r="AN5312" s="3"/>
      <c r="AO5312" s="3"/>
      <c r="AP5312" s="3"/>
      <c r="AQ5312" s="3"/>
      <c r="AR5312" s="3"/>
      <c r="AS5312" s="3"/>
      <c r="AT5312" s="3"/>
      <c r="AU5312" s="3"/>
      <c r="AV5312" s="3"/>
      <c r="AW5312" s="3"/>
    </row>
    <row r="5313" spans="38:49" ht="11.25" customHeight="1">
      <c r="AL5313" s="3"/>
      <c r="AM5313" s="3"/>
      <c r="AN5313" s="3"/>
      <c r="AO5313" s="3"/>
      <c r="AP5313" s="3"/>
      <c r="AQ5313" s="3"/>
      <c r="AR5313" s="3"/>
      <c r="AS5313" s="3"/>
      <c r="AT5313" s="3"/>
      <c r="AU5313" s="3"/>
      <c r="AV5313" s="3"/>
      <c r="AW5313" s="3"/>
    </row>
    <row r="5314" spans="38:49" ht="11.25" customHeight="1">
      <c r="AL5314" s="3"/>
      <c r="AM5314" s="3"/>
      <c r="AN5314" s="3"/>
      <c r="AO5314" s="3"/>
      <c r="AP5314" s="3"/>
      <c r="AQ5314" s="3"/>
      <c r="AR5314" s="3"/>
      <c r="AS5314" s="3"/>
      <c r="AT5314" s="3"/>
      <c r="AU5314" s="3"/>
      <c r="AV5314" s="3"/>
      <c r="AW5314" s="3"/>
    </row>
    <row r="5315" spans="38:49" ht="11.25" customHeight="1">
      <c r="AL5315" s="3"/>
      <c r="AM5315" s="3"/>
      <c r="AN5315" s="3"/>
      <c r="AO5315" s="3"/>
      <c r="AP5315" s="3"/>
      <c r="AQ5315" s="3"/>
      <c r="AR5315" s="3"/>
      <c r="AS5315" s="3"/>
      <c r="AT5315" s="3"/>
      <c r="AU5315" s="3"/>
      <c r="AV5315" s="3"/>
      <c r="AW5315" s="3"/>
    </row>
    <row r="5316" spans="38:49" ht="11.25" customHeight="1">
      <c r="AL5316" s="3"/>
      <c r="AM5316" s="3"/>
      <c r="AN5316" s="3"/>
      <c r="AO5316" s="3"/>
      <c r="AP5316" s="3"/>
      <c r="AQ5316" s="3"/>
      <c r="AR5316" s="3"/>
      <c r="AS5316" s="3"/>
      <c r="AT5316" s="3"/>
      <c r="AU5316" s="3"/>
      <c r="AV5316" s="3"/>
      <c r="AW5316" s="3"/>
    </row>
    <row r="5317" spans="38:49" ht="11.25" customHeight="1">
      <c r="AL5317" s="3"/>
      <c r="AM5317" s="3"/>
      <c r="AN5317" s="3"/>
      <c r="AO5317" s="3"/>
      <c r="AP5317" s="3"/>
      <c r="AQ5317" s="3"/>
      <c r="AR5317" s="3"/>
      <c r="AS5317" s="3"/>
      <c r="AT5317" s="3"/>
      <c r="AU5317" s="3"/>
      <c r="AV5317" s="3"/>
      <c r="AW5317" s="3"/>
    </row>
    <row r="5318" spans="38:49" ht="11.25" customHeight="1">
      <c r="AL5318" s="3"/>
      <c r="AM5318" s="3"/>
      <c r="AN5318" s="3"/>
      <c r="AO5318" s="3"/>
      <c r="AP5318" s="3"/>
      <c r="AQ5318" s="3"/>
      <c r="AR5318" s="3"/>
      <c r="AS5318" s="3"/>
      <c r="AT5318" s="3"/>
      <c r="AU5318" s="3"/>
      <c r="AV5318" s="3"/>
      <c r="AW5318" s="3"/>
    </row>
    <row r="5319" spans="38:49" ht="11.25" customHeight="1">
      <c r="AL5319" s="3"/>
      <c r="AM5319" s="3"/>
      <c r="AN5319" s="3"/>
      <c r="AO5319" s="3"/>
      <c r="AP5319" s="3"/>
      <c r="AQ5319" s="3"/>
      <c r="AR5319" s="3"/>
      <c r="AS5319" s="3"/>
      <c r="AT5319" s="3"/>
      <c r="AU5319" s="3"/>
      <c r="AV5319" s="3"/>
      <c r="AW5319" s="3"/>
    </row>
    <row r="5320" spans="38:49" ht="11.25" customHeight="1">
      <c r="AL5320" s="3"/>
      <c r="AM5320" s="3"/>
      <c r="AN5320" s="3"/>
      <c r="AO5320" s="3"/>
      <c r="AP5320" s="3"/>
      <c r="AQ5320" s="3"/>
      <c r="AR5320" s="3"/>
      <c r="AS5320" s="3"/>
      <c r="AT5320" s="3"/>
      <c r="AU5320" s="3"/>
      <c r="AV5320" s="3"/>
      <c r="AW5320" s="3"/>
    </row>
    <row r="5321" spans="38:49" ht="11.25" customHeight="1">
      <c r="AL5321" s="3"/>
      <c r="AM5321" s="3"/>
      <c r="AN5321" s="3"/>
      <c r="AO5321" s="3"/>
      <c r="AP5321" s="3"/>
      <c r="AQ5321" s="3"/>
      <c r="AR5321" s="3"/>
      <c r="AS5321" s="3"/>
      <c r="AT5321" s="3"/>
      <c r="AU5321" s="3"/>
      <c r="AV5321" s="3"/>
      <c r="AW5321" s="3"/>
    </row>
    <row r="5322" spans="38:49" ht="11.25" customHeight="1">
      <c r="AL5322" s="3"/>
      <c r="AM5322" s="3"/>
      <c r="AN5322" s="3"/>
      <c r="AO5322" s="3"/>
      <c r="AP5322" s="3"/>
      <c r="AQ5322" s="3"/>
      <c r="AR5322" s="3"/>
      <c r="AS5322" s="3"/>
      <c r="AT5322" s="3"/>
      <c r="AU5322" s="3"/>
      <c r="AV5322" s="3"/>
      <c r="AW5322" s="3"/>
    </row>
    <row r="5323" spans="38:49" ht="11.25" customHeight="1">
      <c r="AL5323" s="3"/>
      <c r="AM5323" s="3"/>
      <c r="AN5323" s="3"/>
      <c r="AO5323" s="3"/>
      <c r="AP5323" s="3"/>
      <c r="AQ5323" s="3"/>
      <c r="AR5323" s="3"/>
      <c r="AS5323" s="3"/>
      <c r="AT5323" s="3"/>
      <c r="AU5323" s="3"/>
      <c r="AV5323" s="3"/>
      <c r="AW5323" s="3"/>
    </row>
    <row r="5324" spans="38:49" ht="11.25" customHeight="1">
      <c r="AL5324" s="3"/>
      <c r="AM5324" s="3"/>
      <c r="AN5324" s="3"/>
      <c r="AO5324" s="3"/>
      <c r="AP5324" s="3"/>
      <c r="AQ5324" s="3"/>
      <c r="AR5324" s="3"/>
      <c r="AS5324" s="3"/>
      <c r="AT5324" s="3"/>
      <c r="AU5324" s="3"/>
      <c r="AV5324" s="3"/>
      <c r="AW5324" s="3"/>
    </row>
    <row r="5325" spans="38:49" ht="11.25" customHeight="1">
      <c r="AL5325" s="3"/>
      <c r="AM5325" s="3"/>
      <c r="AN5325" s="3"/>
      <c r="AO5325" s="3"/>
      <c r="AP5325" s="3"/>
      <c r="AQ5325" s="3"/>
      <c r="AR5325" s="3"/>
      <c r="AS5325" s="3"/>
      <c r="AT5325" s="3"/>
      <c r="AU5325" s="3"/>
      <c r="AV5325" s="3"/>
      <c r="AW5325" s="3"/>
    </row>
    <row r="5326" spans="38:49" ht="11.25" customHeight="1">
      <c r="AL5326" s="3"/>
      <c r="AM5326" s="3"/>
      <c r="AN5326" s="3"/>
      <c r="AO5326" s="3"/>
      <c r="AP5326" s="3"/>
      <c r="AQ5326" s="3"/>
      <c r="AR5326" s="3"/>
      <c r="AS5326" s="3"/>
      <c r="AT5326" s="3"/>
      <c r="AU5326" s="3"/>
      <c r="AV5326" s="3"/>
      <c r="AW5326" s="3"/>
    </row>
    <row r="5327" spans="38:49" ht="11.25" customHeight="1">
      <c r="AL5327" s="3"/>
      <c r="AM5327" s="3"/>
      <c r="AN5327" s="3"/>
      <c r="AO5327" s="3"/>
      <c r="AP5327" s="3"/>
      <c r="AQ5327" s="3"/>
      <c r="AR5327" s="3"/>
      <c r="AS5327" s="3"/>
      <c r="AT5327" s="3"/>
      <c r="AU5327" s="3"/>
      <c r="AV5327" s="3"/>
      <c r="AW5327" s="3"/>
    </row>
    <row r="5328" spans="38:49" ht="11.25" customHeight="1">
      <c r="AL5328" s="3"/>
      <c r="AM5328" s="3"/>
      <c r="AN5328" s="3"/>
      <c r="AO5328" s="3"/>
      <c r="AP5328" s="3"/>
      <c r="AQ5328" s="3"/>
      <c r="AR5328" s="3"/>
      <c r="AS5328" s="3"/>
      <c r="AT5328" s="3"/>
      <c r="AU5328" s="3"/>
      <c r="AV5328" s="3"/>
      <c r="AW5328" s="3"/>
    </row>
    <row r="5329" spans="38:49" ht="11.25" customHeight="1">
      <c r="AL5329" s="3"/>
      <c r="AM5329" s="3"/>
      <c r="AN5329" s="3"/>
      <c r="AO5329" s="3"/>
      <c r="AP5329" s="3"/>
      <c r="AQ5329" s="3"/>
      <c r="AR5329" s="3"/>
      <c r="AS5329" s="3"/>
      <c r="AT5329" s="3"/>
      <c r="AU5329" s="3"/>
      <c r="AV5329" s="3"/>
      <c r="AW5329" s="3"/>
    </row>
    <row r="5330" spans="38:49" ht="11.25" customHeight="1">
      <c r="AL5330" s="3"/>
      <c r="AM5330" s="3"/>
      <c r="AN5330" s="3"/>
      <c r="AO5330" s="3"/>
      <c r="AP5330" s="3"/>
      <c r="AQ5330" s="3"/>
      <c r="AR5330" s="3"/>
      <c r="AS5330" s="3"/>
      <c r="AT5330" s="3"/>
      <c r="AU5330" s="3"/>
      <c r="AV5330" s="3"/>
      <c r="AW5330" s="3"/>
    </row>
    <row r="5331" spans="38:49" ht="11.25" customHeight="1">
      <c r="AL5331" s="3"/>
      <c r="AM5331" s="3"/>
      <c r="AN5331" s="3"/>
      <c r="AO5331" s="3"/>
      <c r="AP5331" s="3"/>
      <c r="AQ5331" s="3"/>
      <c r="AR5331" s="3"/>
      <c r="AS5331" s="3"/>
      <c r="AT5331" s="3"/>
      <c r="AU5331" s="3"/>
      <c r="AV5331" s="3"/>
      <c r="AW5331" s="3"/>
    </row>
    <row r="5332" spans="38:49" ht="11.25" customHeight="1">
      <c r="AL5332" s="3"/>
      <c r="AM5332" s="3"/>
      <c r="AN5332" s="3"/>
      <c r="AO5332" s="3"/>
      <c r="AP5332" s="3"/>
      <c r="AQ5332" s="3"/>
      <c r="AR5332" s="3"/>
      <c r="AS5332" s="3"/>
      <c r="AT5332" s="3"/>
      <c r="AU5332" s="3"/>
      <c r="AV5332" s="3"/>
      <c r="AW5332" s="3"/>
    </row>
    <row r="5333" spans="38:49" ht="11.25" customHeight="1">
      <c r="AL5333" s="3"/>
      <c r="AM5333" s="3"/>
      <c r="AN5333" s="3"/>
      <c r="AO5333" s="3"/>
      <c r="AP5333" s="3"/>
      <c r="AQ5333" s="3"/>
      <c r="AR5333" s="3"/>
      <c r="AS5333" s="3"/>
      <c r="AT5333" s="3"/>
      <c r="AU5333" s="3"/>
      <c r="AV5333" s="3"/>
      <c r="AW5333" s="3"/>
    </row>
    <row r="5334" spans="38:49" ht="11.25" customHeight="1">
      <c r="AL5334" s="3"/>
      <c r="AM5334" s="3"/>
      <c r="AN5334" s="3"/>
      <c r="AO5334" s="3"/>
      <c r="AP5334" s="3"/>
      <c r="AQ5334" s="3"/>
      <c r="AR5334" s="3"/>
      <c r="AS5334" s="3"/>
      <c r="AT5334" s="3"/>
      <c r="AU5334" s="3"/>
      <c r="AV5334" s="3"/>
      <c r="AW5334" s="3"/>
    </row>
    <row r="5335" spans="38:49" ht="11.25" customHeight="1">
      <c r="AL5335" s="3"/>
      <c r="AM5335" s="3"/>
      <c r="AN5335" s="3"/>
      <c r="AO5335" s="3"/>
      <c r="AP5335" s="3"/>
      <c r="AQ5335" s="3"/>
      <c r="AR5335" s="3"/>
      <c r="AS5335" s="3"/>
      <c r="AT5335" s="3"/>
      <c r="AU5335" s="3"/>
      <c r="AV5335" s="3"/>
      <c r="AW5335" s="3"/>
    </row>
    <row r="5336" spans="38:49" ht="11.25" customHeight="1">
      <c r="AL5336" s="3"/>
      <c r="AM5336" s="3"/>
      <c r="AN5336" s="3"/>
      <c r="AO5336" s="3"/>
      <c r="AP5336" s="3"/>
      <c r="AQ5336" s="3"/>
      <c r="AR5336" s="3"/>
      <c r="AS5336" s="3"/>
      <c r="AT5336" s="3"/>
      <c r="AU5336" s="3"/>
      <c r="AV5336" s="3"/>
      <c r="AW5336" s="3"/>
    </row>
    <row r="5337" spans="38:49" ht="11.25" customHeight="1">
      <c r="AL5337" s="3"/>
      <c r="AM5337" s="3"/>
      <c r="AN5337" s="3"/>
      <c r="AO5337" s="3"/>
      <c r="AP5337" s="3"/>
      <c r="AQ5337" s="3"/>
      <c r="AR5337" s="3"/>
      <c r="AS5337" s="3"/>
      <c r="AT5337" s="3"/>
      <c r="AU5337" s="3"/>
      <c r="AV5337" s="3"/>
      <c r="AW5337" s="3"/>
    </row>
    <row r="5338" spans="38:49" ht="11.25" customHeight="1">
      <c r="AL5338" s="3"/>
      <c r="AM5338" s="3"/>
      <c r="AN5338" s="3"/>
      <c r="AO5338" s="3"/>
      <c r="AP5338" s="3"/>
      <c r="AQ5338" s="3"/>
      <c r="AR5338" s="3"/>
      <c r="AS5338" s="3"/>
      <c r="AT5338" s="3"/>
      <c r="AU5338" s="3"/>
      <c r="AV5338" s="3"/>
      <c r="AW5338" s="3"/>
    </row>
    <row r="5339" spans="38:49" ht="11.25" customHeight="1">
      <c r="AL5339" s="3"/>
      <c r="AM5339" s="3"/>
      <c r="AN5339" s="3"/>
      <c r="AO5339" s="3"/>
      <c r="AP5339" s="3"/>
      <c r="AQ5339" s="3"/>
      <c r="AR5339" s="3"/>
      <c r="AS5339" s="3"/>
      <c r="AT5339" s="3"/>
      <c r="AU5339" s="3"/>
      <c r="AV5339" s="3"/>
      <c r="AW5339" s="3"/>
    </row>
    <row r="5340" spans="38:49" ht="11.25" customHeight="1">
      <c r="AL5340" s="3"/>
      <c r="AM5340" s="3"/>
      <c r="AN5340" s="3"/>
      <c r="AO5340" s="3"/>
      <c r="AP5340" s="3"/>
      <c r="AQ5340" s="3"/>
      <c r="AR5340" s="3"/>
      <c r="AS5340" s="3"/>
      <c r="AT5340" s="3"/>
      <c r="AU5340" s="3"/>
      <c r="AV5340" s="3"/>
      <c r="AW5340" s="3"/>
    </row>
    <row r="5341" spans="38:49" ht="11.25" customHeight="1">
      <c r="AL5341" s="3"/>
      <c r="AM5341" s="3"/>
      <c r="AN5341" s="3"/>
      <c r="AO5341" s="3"/>
      <c r="AP5341" s="3"/>
      <c r="AQ5341" s="3"/>
      <c r="AR5341" s="3"/>
      <c r="AS5341" s="3"/>
      <c r="AT5341" s="3"/>
      <c r="AU5341" s="3"/>
      <c r="AV5341" s="3"/>
      <c r="AW5341" s="3"/>
    </row>
    <row r="5342" spans="38:49" ht="11.25" customHeight="1">
      <c r="AL5342" s="3"/>
      <c r="AM5342" s="3"/>
      <c r="AN5342" s="3"/>
      <c r="AO5342" s="3"/>
      <c r="AP5342" s="3"/>
      <c r="AQ5342" s="3"/>
      <c r="AR5342" s="3"/>
      <c r="AS5342" s="3"/>
      <c r="AT5342" s="3"/>
      <c r="AU5342" s="3"/>
      <c r="AV5342" s="3"/>
      <c r="AW5342" s="3"/>
    </row>
    <row r="5343" spans="38:49" ht="11.25" customHeight="1">
      <c r="AL5343" s="3"/>
      <c r="AM5343" s="3"/>
      <c r="AN5343" s="3"/>
      <c r="AO5343" s="3"/>
      <c r="AP5343" s="3"/>
      <c r="AQ5343" s="3"/>
      <c r="AR5343" s="3"/>
      <c r="AS5343" s="3"/>
      <c r="AT5343" s="3"/>
      <c r="AU5343" s="3"/>
      <c r="AV5343" s="3"/>
      <c r="AW5343" s="3"/>
    </row>
    <row r="5344" spans="38:49" ht="11.25" customHeight="1">
      <c r="AL5344" s="3"/>
      <c r="AM5344" s="3"/>
      <c r="AN5344" s="3"/>
      <c r="AO5344" s="3"/>
      <c r="AP5344" s="3"/>
      <c r="AQ5344" s="3"/>
      <c r="AR5344" s="3"/>
      <c r="AS5344" s="3"/>
      <c r="AT5344" s="3"/>
      <c r="AU5344" s="3"/>
      <c r="AV5344" s="3"/>
      <c r="AW5344" s="3"/>
    </row>
    <row r="5345" spans="38:49" ht="11.25" customHeight="1">
      <c r="AL5345" s="3"/>
      <c r="AM5345" s="3"/>
      <c r="AN5345" s="3"/>
      <c r="AO5345" s="3"/>
      <c r="AP5345" s="3"/>
      <c r="AQ5345" s="3"/>
      <c r="AR5345" s="3"/>
      <c r="AS5345" s="3"/>
      <c r="AT5345" s="3"/>
      <c r="AU5345" s="3"/>
      <c r="AV5345" s="3"/>
      <c r="AW5345" s="3"/>
    </row>
    <row r="5346" spans="38:49" ht="11.25" customHeight="1">
      <c r="AL5346" s="3"/>
      <c r="AM5346" s="3"/>
      <c r="AN5346" s="3"/>
      <c r="AO5346" s="3"/>
      <c r="AP5346" s="3"/>
      <c r="AQ5346" s="3"/>
      <c r="AR5346" s="3"/>
      <c r="AS5346" s="3"/>
      <c r="AT5346" s="3"/>
      <c r="AU5346" s="3"/>
      <c r="AV5346" s="3"/>
      <c r="AW5346" s="3"/>
    </row>
    <row r="5347" spans="38:49" ht="11.25" customHeight="1">
      <c r="AL5347" s="3"/>
      <c r="AM5347" s="3"/>
      <c r="AN5347" s="3"/>
      <c r="AO5347" s="3"/>
      <c r="AP5347" s="3"/>
      <c r="AQ5347" s="3"/>
      <c r="AR5347" s="3"/>
      <c r="AS5347" s="3"/>
      <c r="AT5347" s="3"/>
      <c r="AU5347" s="3"/>
      <c r="AV5347" s="3"/>
      <c r="AW5347" s="3"/>
    </row>
    <row r="5348" spans="38:49" ht="11.25" customHeight="1">
      <c r="AL5348" s="3"/>
      <c r="AM5348" s="3"/>
      <c r="AN5348" s="3"/>
      <c r="AO5348" s="3"/>
      <c r="AP5348" s="3"/>
      <c r="AQ5348" s="3"/>
      <c r="AR5348" s="3"/>
      <c r="AS5348" s="3"/>
      <c r="AT5348" s="3"/>
      <c r="AU5348" s="3"/>
      <c r="AV5348" s="3"/>
      <c r="AW5348" s="3"/>
    </row>
    <row r="5349" spans="38:49" ht="11.25" customHeight="1">
      <c r="AL5349" s="3"/>
      <c r="AM5349" s="3"/>
      <c r="AN5349" s="3"/>
      <c r="AO5349" s="3"/>
      <c r="AP5349" s="3"/>
      <c r="AQ5349" s="3"/>
      <c r="AR5349" s="3"/>
      <c r="AS5349" s="3"/>
      <c r="AT5349" s="3"/>
      <c r="AU5349" s="3"/>
      <c r="AV5349" s="3"/>
      <c r="AW5349" s="3"/>
    </row>
    <row r="5350" spans="38:49" ht="11.25" customHeight="1">
      <c r="AL5350" s="3"/>
      <c r="AM5350" s="3"/>
      <c r="AN5350" s="3"/>
      <c r="AO5350" s="3"/>
      <c r="AP5350" s="3"/>
      <c r="AQ5350" s="3"/>
      <c r="AR5350" s="3"/>
      <c r="AS5350" s="3"/>
      <c r="AT5350" s="3"/>
      <c r="AU5350" s="3"/>
      <c r="AV5350" s="3"/>
      <c r="AW5350" s="3"/>
    </row>
    <row r="5351" spans="38:49" ht="11.25" customHeight="1">
      <c r="AL5351" s="3"/>
      <c r="AM5351" s="3"/>
      <c r="AN5351" s="3"/>
      <c r="AO5351" s="3"/>
      <c r="AP5351" s="3"/>
      <c r="AQ5351" s="3"/>
      <c r="AR5351" s="3"/>
      <c r="AS5351" s="3"/>
      <c r="AT5351" s="3"/>
      <c r="AU5351" s="3"/>
      <c r="AV5351" s="3"/>
      <c r="AW5351" s="3"/>
    </row>
    <row r="5352" spans="38:49" ht="11.25" customHeight="1">
      <c r="AL5352" s="3"/>
      <c r="AM5352" s="3"/>
      <c r="AN5352" s="3"/>
      <c r="AO5352" s="3"/>
      <c r="AP5352" s="3"/>
      <c r="AQ5352" s="3"/>
      <c r="AR5352" s="3"/>
      <c r="AS5352" s="3"/>
      <c r="AT5352" s="3"/>
      <c r="AU5352" s="3"/>
      <c r="AV5352" s="3"/>
      <c r="AW5352" s="3"/>
    </row>
    <row r="5353" spans="38:49" ht="11.25" customHeight="1">
      <c r="AL5353" s="3"/>
      <c r="AM5353" s="3"/>
      <c r="AN5353" s="3"/>
      <c r="AO5353" s="3"/>
      <c r="AP5353" s="3"/>
      <c r="AQ5353" s="3"/>
      <c r="AR5353" s="3"/>
      <c r="AS5353" s="3"/>
      <c r="AT5353" s="3"/>
      <c r="AU5353" s="3"/>
      <c r="AV5353" s="3"/>
      <c r="AW5353" s="3"/>
    </row>
    <row r="5354" spans="38:49" ht="11.25" customHeight="1">
      <c r="AL5354" s="3"/>
      <c r="AM5354" s="3"/>
      <c r="AN5354" s="3"/>
      <c r="AO5354" s="3"/>
      <c r="AP5354" s="3"/>
      <c r="AQ5354" s="3"/>
      <c r="AR5354" s="3"/>
      <c r="AS5354" s="3"/>
      <c r="AT5354" s="3"/>
      <c r="AU5354" s="3"/>
      <c r="AV5354" s="3"/>
      <c r="AW5354" s="3"/>
    </row>
    <row r="5355" spans="38:49" ht="11.25" customHeight="1">
      <c r="AL5355" s="3"/>
      <c r="AM5355" s="3"/>
      <c r="AN5355" s="3"/>
      <c r="AO5355" s="3"/>
      <c r="AP5355" s="3"/>
      <c r="AQ5355" s="3"/>
      <c r="AR5355" s="3"/>
      <c r="AS5355" s="3"/>
      <c r="AT5355" s="3"/>
      <c r="AU5355" s="3"/>
      <c r="AV5355" s="3"/>
      <c r="AW5355" s="3"/>
    </row>
    <row r="5356" spans="38:49" ht="11.25" customHeight="1">
      <c r="AL5356" s="3"/>
      <c r="AM5356" s="3"/>
      <c r="AN5356" s="3"/>
      <c r="AO5356" s="3"/>
      <c r="AP5356" s="3"/>
      <c r="AQ5356" s="3"/>
      <c r="AR5356" s="3"/>
      <c r="AS5356" s="3"/>
      <c r="AT5356" s="3"/>
      <c r="AU5356" s="3"/>
      <c r="AV5356" s="3"/>
      <c r="AW5356" s="3"/>
    </row>
    <row r="5357" spans="38:49" ht="11.25" customHeight="1">
      <c r="AL5357" s="3"/>
      <c r="AM5357" s="3"/>
      <c r="AN5357" s="3"/>
      <c r="AO5357" s="3"/>
      <c r="AP5357" s="3"/>
      <c r="AQ5357" s="3"/>
      <c r="AR5357" s="3"/>
      <c r="AS5357" s="3"/>
      <c r="AT5357" s="3"/>
      <c r="AU5357" s="3"/>
      <c r="AV5357" s="3"/>
      <c r="AW5357" s="3"/>
    </row>
    <row r="5358" spans="38:49" ht="11.25" customHeight="1">
      <c r="AL5358" s="3"/>
      <c r="AM5358" s="3"/>
      <c r="AN5358" s="3"/>
      <c r="AO5358" s="3"/>
      <c r="AP5358" s="3"/>
      <c r="AQ5358" s="3"/>
      <c r="AR5358" s="3"/>
      <c r="AS5358" s="3"/>
      <c r="AT5358" s="3"/>
      <c r="AU5358" s="3"/>
      <c r="AV5358" s="3"/>
      <c r="AW5358" s="3"/>
    </row>
    <row r="5359" spans="38:49" ht="11.25" customHeight="1">
      <c r="AL5359" s="3"/>
      <c r="AM5359" s="3"/>
      <c r="AN5359" s="3"/>
      <c r="AO5359" s="3"/>
      <c r="AP5359" s="3"/>
      <c r="AQ5359" s="3"/>
      <c r="AR5359" s="3"/>
      <c r="AS5359" s="3"/>
      <c r="AT5359" s="3"/>
      <c r="AU5359" s="3"/>
      <c r="AV5359" s="3"/>
      <c r="AW5359" s="3"/>
    </row>
    <row r="5360" spans="38:49" ht="11.25" customHeight="1">
      <c r="AL5360" s="3"/>
      <c r="AM5360" s="3"/>
      <c r="AN5360" s="3"/>
      <c r="AO5360" s="3"/>
      <c r="AP5360" s="3"/>
      <c r="AQ5360" s="3"/>
      <c r="AR5360" s="3"/>
      <c r="AS5360" s="3"/>
      <c r="AT5360" s="3"/>
      <c r="AU5360" s="3"/>
      <c r="AV5360" s="3"/>
      <c r="AW5360" s="3"/>
    </row>
    <row r="5361" spans="38:49" ht="11.25" customHeight="1">
      <c r="AL5361" s="3"/>
      <c r="AM5361" s="3"/>
      <c r="AN5361" s="3"/>
      <c r="AO5361" s="3"/>
      <c r="AP5361" s="3"/>
      <c r="AQ5361" s="3"/>
      <c r="AR5361" s="3"/>
      <c r="AS5361" s="3"/>
      <c r="AT5361" s="3"/>
      <c r="AU5361" s="3"/>
      <c r="AV5361" s="3"/>
      <c r="AW5361" s="3"/>
    </row>
    <row r="5362" spans="38:49" ht="11.25" customHeight="1">
      <c r="AL5362" s="3"/>
      <c r="AM5362" s="3"/>
      <c r="AN5362" s="3"/>
      <c r="AO5362" s="3"/>
      <c r="AP5362" s="3"/>
      <c r="AQ5362" s="3"/>
      <c r="AR5362" s="3"/>
      <c r="AS5362" s="3"/>
      <c r="AT5362" s="3"/>
      <c r="AU5362" s="3"/>
      <c r="AV5362" s="3"/>
      <c r="AW5362" s="3"/>
    </row>
    <row r="5363" spans="38:49" ht="11.25" customHeight="1">
      <c r="AL5363" s="3"/>
      <c r="AM5363" s="3"/>
      <c r="AN5363" s="3"/>
      <c r="AO5363" s="3"/>
      <c r="AP5363" s="3"/>
      <c r="AQ5363" s="3"/>
      <c r="AR5363" s="3"/>
      <c r="AS5363" s="3"/>
      <c r="AT5363" s="3"/>
      <c r="AU5363" s="3"/>
      <c r="AV5363" s="3"/>
      <c r="AW5363" s="3"/>
    </row>
    <row r="5364" spans="38:49" ht="11.25" customHeight="1">
      <c r="AL5364" s="3"/>
      <c r="AM5364" s="3"/>
      <c r="AN5364" s="3"/>
      <c r="AO5364" s="3"/>
      <c r="AP5364" s="3"/>
      <c r="AQ5364" s="3"/>
      <c r="AR5364" s="3"/>
      <c r="AS5364" s="3"/>
      <c r="AT5364" s="3"/>
      <c r="AU5364" s="3"/>
      <c r="AV5364" s="3"/>
      <c r="AW5364" s="3"/>
    </row>
    <row r="5365" spans="38:49" ht="11.25" customHeight="1">
      <c r="AL5365" s="3"/>
      <c r="AM5365" s="3"/>
      <c r="AN5365" s="3"/>
      <c r="AO5365" s="3"/>
      <c r="AP5365" s="3"/>
      <c r="AQ5365" s="3"/>
      <c r="AR5365" s="3"/>
      <c r="AS5365" s="3"/>
      <c r="AT5365" s="3"/>
      <c r="AU5365" s="3"/>
      <c r="AV5365" s="3"/>
      <c r="AW5365" s="3"/>
    </row>
    <row r="5366" spans="38:49" ht="11.25" customHeight="1">
      <c r="AL5366" s="3"/>
      <c r="AM5366" s="3"/>
      <c r="AN5366" s="3"/>
      <c r="AO5366" s="3"/>
      <c r="AP5366" s="3"/>
      <c r="AQ5366" s="3"/>
      <c r="AR5366" s="3"/>
      <c r="AS5366" s="3"/>
      <c r="AT5366" s="3"/>
      <c r="AU5366" s="3"/>
      <c r="AV5366" s="3"/>
      <c r="AW5366" s="3"/>
    </row>
    <row r="5367" spans="38:49" ht="11.25" customHeight="1">
      <c r="AL5367" s="3"/>
      <c r="AM5367" s="3"/>
      <c r="AN5367" s="3"/>
      <c r="AO5367" s="3"/>
      <c r="AP5367" s="3"/>
      <c r="AQ5367" s="3"/>
      <c r="AR5367" s="3"/>
      <c r="AS5367" s="3"/>
      <c r="AT5367" s="3"/>
      <c r="AU5367" s="3"/>
      <c r="AV5367" s="3"/>
      <c r="AW5367" s="3"/>
    </row>
    <row r="5368" spans="38:49" ht="11.25" customHeight="1">
      <c r="AL5368" s="3"/>
      <c r="AM5368" s="3"/>
      <c r="AN5368" s="3"/>
      <c r="AO5368" s="3"/>
      <c r="AP5368" s="3"/>
      <c r="AQ5368" s="3"/>
      <c r="AR5368" s="3"/>
      <c r="AS5368" s="3"/>
      <c r="AT5368" s="3"/>
      <c r="AU5368" s="3"/>
      <c r="AV5368" s="3"/>
      <c r="AW5368" s="3"/>
    </row>
    <row r="5369" spans="38:49" ht="11.25" customHeight="1">
      <c r="AL5369" s="3"/>
      <c r="AM5369" s="3"/>
      <c r="AN5369" s="3"/>
      <c r="AO5369" s="3"/>
      <c r="AP5369" s="3"/>
      <c r="AQ5369" s="3"/>
      <c r="AR5369" s="3"/>
      <c r="AS5369" s="3"/>
      <c r="AT5369" s="3"/>
      <c r="AU5369" s="3"/>
      <c r="AV5369" s="3"/>
      <c r="AW5369" s="3"/>
    </row>
    <row r="5370" spans="38:49" ht="11.25" customHeight="1">
      <c r="AL5370" s="3"/>
      <c r="AM5370" s="3"/>
      <c r="AN5370" s="3"/>
      <c r="AO5370" s="3"/>
      <c r="AP5370" s="3"/>
      <c r="AQ5370" s="3"/>
      <c r="AR5370" s="3"/>
      <c r="AS5370" s="3"/>
      <c r="AT5370" s="3"/>
      <c r="AU5370" s="3"/>
      <c r="AV5370" s="3"/>
      <c r="AW5370" s="3"/>
    </row>
    <row r="5371" spans="38:49" ht="11.25" customHeight="1">
      <c r="AL5371" s="3"/>
      <c r="AM5371" s="3"/>
      <c r="AN5371" s="3"/>
      <c r="AO5371" s="3"/>
      <c r="AP5371" s="3"/>
      <c r="AQ5371" s="3"/>
      <c r="AR5371" s="3"/>
      <c r="AS5371" s="3"/>
      <c r="AT5371" s="3"/>
      <c r="AU5371" s="3"/>
      <c r="AV5371" s="3"/>
      <c r="AW5371" s="3"/>
    </row>
    <row r="5372" spans="38:49" ht="11.25" customHeight="1">
      <c r="AL5372" s="3"/>
      <c r="AM5372" s="3"/>
      <c r="AN5372" s="3"/>
      <c r="AO5372" s="3"/>
      <c r="AP5372" s="3"/>
      <c r="AQ5372" s="3"/>
      <c r="AR5372" s="3"/>
      <c r="AS5372" s="3"/>
      <c r="AT5372" s="3"/>
      <c r="AU5372" s="3"/>
      <c r="AV5372" s="3"/>
      <c r="AW5372" s="3"/>
    </row>
    <row r="5373" spans="38:49" ht="11.25" customHeight="1">
      <c r="AL5373" s="3"/>
      <c r="AM5373" s="3"/>
      <c r="AN5373" s="3"/>
      <c r="AO5373" s="3"/>
      <c r="AP5373" s="3"/>
      <c r="AQ5373" s="3"/>
      <c r="AR5373" s="3"/>
      <c r="AS5373" s="3"/>
      <c r="AT5373" s="3"/>
      <c r="AU5373" s="3"/>
      <c r="AV5373" s="3"/>
      <c r="AW5373" s="3"/>
    </row>
    <row r="5374" spans="38:49" ht="11.25" customHeight="1">
      <c r="AL5374" s="3"/>
      <c r="AM5374" s="3"/>
      <c r="AN5374" s="3"/>
      <c r="AO5374" s="3"/>
      <c r="AP5374" s="3"/>
      <c r="AQ5374" s="3"/>
      <c r="AR5374" s="3"/>
      <c r="AS5374" s="3"/>
      <c r="AT5374" s="3"/>
      <c r="AU5374" s="3"/>
      <c r="AV5374" s="3"/>
      <c r="AW5374" s="3"/>
    </row>
    <row r="5375" spans="38:49" ht="11.25" customHeight="1">
      <c r="AL5375" s="3"/>
      <c r="AM5375" s="3"/>
      <c r="AN5375" s="3"/>
      <c r="AO5375" s="3"/>
      <c r="AP5375" s="3"/>
      <c r="AQ5375" s="3"/>
      <c r="AR5375" s="3"/>
      <c r="AS5375" s="3"/>
      <c r="AT5375" s="3"/>
      <c r="AU5375" s="3"/>
      <c r="AV5375" s="3"/>
      <c r="AW5375" s="3"/>
    </row>
    <row r="5376" spans="38:49" ht="11.25" customHeight="1">
      <c r="AL5376" s="3"/>
      <c r="AM5376" s="3"/>
      <c r="AN5376" s="3"/>
      <c r="AO5376" s="3"/>
      <c r="AP5376" s="3"/>
      <c r="AQ5376" s="3"/>
      <c r="AR5376" s="3"/>
      <c r="AS5376" s="3"/>
      <c r="AT5376" s="3"/>
      <c r="AU5376" s="3"/>
      <c r="AV5376" s="3"/>
      <c r="AW5376" s="3"/>
    </row>
    <row r="5377" spans="38:49" ht="11.25" customHeight="1">
      <c r="AL5377" s="3"/>
      <c r="AM5377" s="3"/>
      <c r="AN5377" s="3"/>
      <c r="AO5377" s="3"/>
      <c r="AP5377" s="3"/>
      <c r="AQ5377" s="3"/>
      <c r="AR5377" s="3"/>
      <c r="AS5377" s="3"/>
      <c r="AT5377" s="3"/>
      <c r="AU5377" s="3"/>
      <c r="AV5377" s="3"/>
      <c r="AW5377" s="3"/>
    </row>
    <row r="5378" spans="38:49" ht="11.25" customHeight="1">
      <c r="AL5378" s="3"/>
      <c r="AM5378" s="3"/>
      <c r="AN5378" s="3"/>
      <c r="AO5378" s="3"/>
      <c r="AP5378" s="3"/>
      <c r="AQ5378" s="3"/>
      <c r="AR5378" s="3"/>
      <c r="AS5378" s="3"/>
      <c r="AT5378" s="3"/>
      <c r="AU5378" s="3"/>
      <c r="AV5378" s="3"/>
      <c r="AW5378" s="3"/>
    </row>
    <row r="5379" spans="38:49" ht="11.25" customHeight="1">
      <c r="AL5379" s="3"/>
      <c r="AM5379" s="3"/>
      <c r="AN5379" s="3"/>
      <c r="AO5379" s="3"/>
      <c r="AP5379" s="3"/>
      <c r="AQ5379" s="3"/>
      <c r="AR5379" s="3"/>
      <c r="AS5379" s="3"/>
      <c r="AT5379" s="3"/>
      <c r="AU5379" s="3"/>
      <c r="AV5379" s="3"/>
      <c r="AW5379" s="3"/>
    </row>
    <row r="5380" spans="38:49" ht="11.25" customHeight="1">
      <c r="AL5380" s="3"/>
      <c r="AM5380" s="3"/>
      <c r="AN5380" s="3"/>
      <c r="AO5380" s="3"/>
      <c r="AP5380" s="3"/>
      <c r="AQ5380" s="3"/>
      <c r="AR5380" s="3"/>
      <c r="AS5380" s="3"/>
      <c r="AT5380" s="3"/>
      <c r="AU5380" s="3"/>
      <c r="AV5380" s="3"/>
      <c r="AW5380" s="3"/>
    </row>
    <row r="5381" spans="38:49" ht="11.25" customHeight="1">
      <c r="AL5381" s="3"/>
      <c r="AM5381" s="3"/>
      <c r="AN5381" s="3"/>
      <c r="AO5381" s="3"/>
      <c r="AP5381" s="3"/>
      <c r="AQ5381" s="3"/>
      <c r="AR5381" s="3"/>
      <c r="AS5381" s="3"/>
      <c r="AT5381" s="3"/>
      <c r="AU5381" s="3"/>
      <c r="AV5381" s="3"/>
      <c r="AW5381" s="3"/>
    </row>
    <row r="5382" spans="38:49" ht="11.25" customHeight="1">
      <c r="AL5382" s="3"/>
      <c r="AM5382" s="3"/>
      <c r="AN5382" s="3"/>
      <c r="AO5382" s="3"/>
      <c r="AP5382" s="3"/>
      <c r="AQ5382" s="3"/>
      <c r="AR5382" s="3"/>
      <c r="AS5382" s="3"/>
      <c r="AT5382" s="3"/>
      <c r="AU5382" s="3"/>
      <c r="AV5382" s="3"/>
      <c r="AW5382" s="3"/>
    </row>
    <row r="5383" spans="38:49" ht="11.25" customHeight="1">
      <c r="AL5383" s="3"/>
      <c r="AM5383" s="3"/>
      <c r="AN5383" s="3"/>
      <c r="AO5383" s="3"/>
      <c r="AP5383" s="3"/>
      <c r="AQ5383" s="3"/>
      <c r="AR5383" s="3"/>
      <c r="AS5383" s="3"/>
      <c r="AT5383" s="3"/>
      <c r="AU5383" s="3"/>
      <c r="AV5383" s="3"/>
      <c r="AW5383" s="3"/>
    </row>
    <row r="5384" spans="38:49" ht="11.25" customHeight="1">
      <c r="AL5384" s="3"/>
      <c r="AM5384" s="3"/>
      <c r="AN5384" s="3"/>
      <c r="AO5384" s="3"/>
      <c r="AP5384" s="3"/>
      <c r="AQ5384" s="3"/>
      <c r="AR5384" s="3"/>
      <c r="AS5384" s="3"/>
      <c r="AT5384" s="3"/>
      <c r="AU5384" s="3"/>
      <c r="AV5384" s="3"/>
      <c r="AW5384" s="3"/>
    </row>
    <row r="5385" spans="38:49" ht="11.25" customHeight="1">
      <c r="AL5385" s="3"/>
      <c r="AM5385" s="3"/>
      <c r="AN5385" s="3"/>
      <c r="AO5385" s="3"/>
      <c r="AP5385" s="3"/>
      <c r="AQ5385" s="3"/>
      <c r="AR5385" s="3"/>
      <c r="AS5385" s="3"/>
      <c r="AT5385" s="3"/>
      <c r="AU5385" s="3"/>
      <c r="AV5385" s="3"/>
      <c r="AW5385" s="3"/>
    </row>
    <row r="5386" spans="38:49" ht="11.25" customHeight="1">
      <c r="AL5386" s="3"/>
      <c r="AM5386" s="3"/>
      <c r="AN5386" s="3"/>
      <c r="AO5386" s="3"/>
      <c r="AP5386" s="3"/>
      <c r="AQ5386" s="3"/>
      <c r="AR5386" s="3"/>
      <c r="AS5386" s="3"/>
      <c r="AT5386" s="3"/>
      <c r="AU5386" s="3"/>
      <c r="AV5386" s="3"/>
      <c r="AW5386" s="3"/>
    </row>
    <row r="5387" spans="38:49" ht="11.25" customHeight="1">
      <c r="AL5387" s="3"/>
      <c r="AM5387" s="3"/>
      <c r="AN5387" s="3"/>
      <c r="AO5387" s="3"/>
      <c r="AP5387" s="3"/>
      <c r="AQ5387" s="3"/>
      <c r="AR5387" s="3"/>
      <c r="AS5387" s="3"/>
      <c r="AT5387" s="3"/>
      <c r="AU5387" s="3"/>
      <c r="AV5387" s="3"/>
      <c r="AW5387" s="3"/>
    </row>
    <row r="5388" spans="38:49" ht="11.25" customHeight="1">
      <c r="AL5388" s="3"/>
      <c r="AM5388" s="3"/>
      <c r="AN5388" s="3"/>
      <c r="AO5388" s="3"/>
      <c r="AP5388" s="3"/>
      <c r="AQ5388" s="3"/>
      <c r="AR5388" s="3"/>
      <c r="AS5388" s="3"/>
      <c r="AT5388" s="3"/>
      <c r="AU5388" s="3"/>
      <c r="AV5388" s="3"/>
      <c r="AW5388" s="3"/>
    </row>
    <row r="5389" spans="38:49" ht="11.25" customHeight="1">
      <c r="AL5389" s="3"/>
      <c r="AM5389" s="3"/>
      <c r="AN5389" s="3"/>
      <c r="AO5389" s="3"/>
      <c r="AP5389" s="3"/>
      <c r="AQ5389" s="3"/>
      <c r="AR5389" s="3"/>
      <c r="AS5389" s="3"/>
      <c r="AT5389" s="3"/>
      <c r="AU5389" s="3"/>
      <c r="AV5389" s="3"/>
      <c r="AW5389" s="3"/>
    </row>
    <row r="5390" spans="38:49" ht="11.25" customHeight="1">
      <c r="AL5390" s="3"/>
      <c r="AM5390" s="3"/>
      <c r="AN5390" s="3"/>
      <c r="AO5390" s="3"/>
      <c r="AP5390" s="3"/>
      <c r="AQ5390" s="3"/>
      <c r="AR5390" s="3"/>
      <c r="AS5390" s="3"/>
      <c r="AT5390" s="3"/>
      <c r="AU5390" s="3"/>
      <c r="AV5390" s="3"/>
      <c r="AW5390" s="3"/>
    </row>
    <row r="5391" spans="38:49" ht="11.25" customHeight="1">
      <c r="AL5391" s="3"/>
      <c r="AM5391" s="3"/>
      <c r="AN5391" s="3"/>
      <c r="AO5391" s="3"/>
      <c r="AP5391" s="3"/>
      <c r="AQ5391" s="3"/>
      <c r="AR5391" s="3"/>
      <c r="AS5391" s="3"/>
      <c r="AT5391" s="3"/>
      <c r="AU5391" s="3"/>
      <c r="AV5391" s="3"/>
      <c r="AW5391" s="3"/>
    </row>
    <row r="5392" spans="38:49" ht="11.25" customHeight="1">
      <c r="AL5392" s="3"/>
      <c r="AM5392" s="3"/>
      <c r="AN5392" s="3"/>
      <c r="AO5392" s="3"/>
      <c r="AP5392" s="3"/>
      <c r="AQ5392" s="3"/>
      <c r="AR5392" s="3"/>
      <c r="AS5392" s="3"/>
      <c r="AT5392" s="3"/>
      <c r="AU5392" s="3"/>
      <c r="AV5392" s="3"/>
      <c r="AW5392" s="3"/>
    </row>
    <row r="5393" spans="38:49" ht="11.25" customHeight="1">
      <c r="AL5393" s="3"/>
      <c r="AM5393" s="3"/>
      <c r="AN5393" s="3"/>
      <c r="AO5393" s="3"/>
      <c r="AP5393" s="3"/>
      <c r="AQ5393" s="3"/>
      <c r="AR5393" s="3"/>
      <c r="AS5393" s="3"/>
      <c r="AT5393" s="3"/>
      <c r="AU5393" s="3"/>
      <c r="AV5393" s="3"/>
      <c r="AW5393" s="3"/>
    </row>
    <row r="5394" spans="38:49" ht="11.25" customHeight="1">
      <c r="AL5394" s="3"/>
      <c r="AM5394" s="3"/>
      <c r="AN5394" s="3"/>
      <c r="AO5394" s="3"/>
      <c r="AP5394" s="3"/>
      <c r="AQ5394" s="3"/>
      <c r="AR5394" s="3"/>
      <c r="AS5394" s="3"/>
      <c r="AT5394" s="3"/>
      <c r="AU5394" s="3"/>
      <c r="AV5394" s="3"/>
      <c r="AW5394" s="3"/>
    </row>
    <row r="5395" spans="38:49" ht="11.25" customHeight="1">
      <c r="AL5395" s="3"/>
      <c r="AM5395" s="3"/>
      <c r="AN5395" s="3"/>
      <c r="AO5395" s="3"/>
      <c r="AP5395" s="3"/>
      <c r="AQ5395" s="3"/>
      <c r="AR5395" s="3"/>
      <c r="AS5395" s="3"/>
      <c r="AT5395" s="3"/>
      <c r="AU5395" s="3"/>
      <c r="AV5395" s="3"/>
      <c r="AW5395" s="3"/>
    </row>
    <row r="5396" spans="38:49" ht="11.25" customHeight="1">
      <c r="AL5396" s="3"/>
      <c r="AM5396" s="3"/>
      <c r="AN5396" s="3"/>
      <c r="AO5396" s="3"/>
      <c r="AP5396" s="3"/>
      <c r="AQ5396" s="3"/>
      <c r="AR5396" s="3"/>
      <c r="AS5396" s="3"/>
      <c r="AT5396" s="3"/>
      <c r="AU5396" s="3"/>
      <c r="AV5396" s="3"/>
      <c r="AW5396" s="3"/>
    </row>
    <row r="5397" spans="38:49" ht="11.25" customHeight="1">
      <c r="AL5397" s="3"/>
      <c r="AM5397" s="3"/>
      <c r="AN5397" s="3"/>
      <c r="AO5397" s="3"/>
      <c r="AP5397" s="3"/>
      <c r="AQ5397" s="3"/>
      <c r="AR5397" s="3"/>
      <c r="AS5397" s="3"/>
      <c r="AT5397" s="3"/>
      <c r="AU5397" s="3"/>
      <c r="AV5397" s="3"/>
      <c r="AW5397" s="3"/>
    </row>
    <row r="5398" spans="38:49" ht="11.25" customHeight="1">
      <c r="AL5398" s="3"/>
      <c r="AM5398" s="3"/>
      <c r="AN5398" s="3"/>
      <c r="AO5398" s="3"/>
      <c r="AP5398" s="3"/>
      <c r="AQ5398" s="3"/>
      <c r="AR5398" s="3"/>
      <c r="AS5398" s="3"/>
      <c r="AT5398" s="3"/>
      <c r="AU5398" s="3"/>
      <c r="AV5398" s="3"/>
      <c r="AW5398" s="3"/>
    </row>
    <row r="5399" spans="38:49" ht="11.25" customHeight="1">
      <c r="AL5399" s="3"/>
      <c r="AM5399" s="3"/>
      <c r="AN5399" s="3"/>
      <c r="AO5399" s="3"/>
      <c r="AP5399" s="3"/>
      <c r="AQ5399" s="3"/>
      <c r="AR5399" s="3"/>
      <c r="AS5399" s="3"/>
      <c r="AT5399" s="3"/>
      <c r="AU5399" s="3"/>
      <c r="AV5399" s="3"/>
      <c r="AW5399" s="3"/>
    </row>
    <row r="5400" spans="38:49" ht="11.25" customHeight="1">
      <c r="AL5400" s="3"/>
      <c r="AM5400" s="3"/>
      <c r="AN5400" s="3"/>
      <c r="AO5400" s="3"/>
      <c r="AP5400" s="3"/>
      <c r="AQ5400" s="3"/>
      <c r="AR5400" s="3"/>
      <c r="AS5400" s="3"/>
      <c r="AT5400" s="3"/>
      <c r="AU5400" s="3"/>
      <c r="AV5400" s="3"/>
      <c r="AW5400" s="3"/>
    </row>
    <row r="5401" spans="38:49" ht="11.25" customHeight="1">
      <c r="AL5401" s="3"/>
      <c r="AM5401" s="3"/>
      <c r="AN5401" s="3"/>
      <c r="AO5401" s="3"/>
      <c r="AP5401" s="3"/>
      <c r="AQ5401" s="3"/>
      <c r="AR5401" s="3"/>
      <c r="AS5401" s="3"/>
      <c r="AT5401" s="3"/>
      <c r="AU5401" s="3"/>
      <c r="AV5401" s="3"/>
      <c r="AW5401" s="3"/>
    </row>
    <row r="5402" spans="38:49" ht="11.25" customHeight="1">
      <c r="AL5402" s="3"/>
      <c r="AM5402" s="3"/>
      <c r="AN5402" s="3"/>
      <c r="AO5402" s="3"/>
      <c r="AP5402" s="3"/>
      <c r="AQ5402" s="3"/>
      <c r="AR5402" s="3"/>
      <c r="AS5402" s="3"/>
      <c r="AT5402" s="3"/>
      <c r="AU5402" s="3"/>
      <c r="AV5402" s="3"/>
      <c r="AW5402" s="3"/>
    </row>
    <row r="5403" spans="38:49" ht="11.25" customHeight="1">
      <c r="AL5403" s="3"/>
      <c r="AM5403" s="3"/>
      <c r="AN5403" s="3"/>
      <c r="AO5403" s="3"/>
      <c r="AP5403" s="3"/>
      <c r="AQ5403" s="3"/>
      <c r="AR5403" s="3"/>
      <c r="AS5403" s="3"/>
      <c r="AT5403" s="3"/>
      <c r="AU5403" s="3"/>
      <c r="AV5403" s="3"/>
      <c r="AW5403" s="3"/>
    </row>
    <row r="5404" spans="38:49" ht="11.25" customHeight="1">
      <c r="AL5404" s="3"/>
      <c r="AM5404" s="3"/>
      <c r="AN5404" s="3"/>
      <c r="AO5404" s="3"/>
      <c r="AP5404" s="3"/>
      <c r="AQ5404" s="3"/>
      <c r="AR5404" s="3"/>
      <c r="AS5404" s="3"/>
      <c r="AT5404" s="3"/>
      <c r="AU5404" s="3"/>
      <c r="AV5404" s="3"/>
      <c r="AW5404" s="3"/>
    </row>
    <row r="5405" spans="38:49" ht="11.25" customHeight="1">
      <c r="AL5405" s="3"/>
      <c r="AM5405" s="3"/>
      <c r="AN5405" s="3"/>
      <c r="AO5405" s="3"/>
      <c r="AP5405" s="3"/>
      <c r="AQ5405" s="3"/>
      <c r="AR5405" s="3"/>
      <c r="AS5405" s="3"/>
      <c r="AT5405" s="3"/>
      <c r="AU5405" s="3"/>
      <c r="AV5405" s="3"/>
      <c r="AW5405" s="3"/>
    </row>
    <row r="5406" spans="38:49" ht="11.25" customHeight="1">
      <c r="AL5406" s="3"/>
      <c r="AM5406" s="3"/>
      <c r="AN5406" s="3"/>
      <c r="AO5406" s="3"/>
      <c r="AP5406" s="3"/>
      <c r="AQ5406" s="3"/>
      <c r="AR5406" s="3"/>
      <c r="AS5406" s="3"/>
      <c r="AT5406" s="3"/>
      <c r="AU5406" s="3"/>
      <c r="AV5406" s="3"/>
      <c r="AW5406" s="3"/>
    </row>
    <row r="5407" spans="38:49" ht="11.25" customHeight="1">
      <c r="AL5407" s="3"/>
      <c r="AM5407" s="3"/>
      <c r="AN5407" s="3"/>
      <c r="AO5407" s="3"/>
      <c r="AP5407" s="3"/>
      <c r="AQ5407" s="3"/>
      <c r="AR5407" s="3"/>
      <c r="AS5407" s="3"/>
      <c r="AT5407" s="3"/>
      <c r="AU5407" s="3"/>
      <c r="AV5407" s="3"/>
      <c r="AW5407" s="3"/>
    </row>
    <row r="5408" spans="38:49" ht="11.25" customHeight="1">
      <c r="AL5408" s="3"/>
      <c r="AM5408" s="3"/>
      <c r="AN5408" s="3"/>
      <c r="AO5408" s="3"/>
      <c r="AP5408" s="3"/>
      <c r="AQ5408" s="3"/>
      <c r="AR5408" s="3"/>
      <c r="AS5408" s="3"/>
      <c r="AT5408" s="3"/>
      <c r="AU5408" s="3"/>
      <c r="AV5408" s="3"/>
      <c r="AW5408" s="3"/>
    </row>
    <row r="5409" spans="38:49" ht="11.25" customHeight="1">
      <c r="AL5409" s="3"/>
      <c r="AM5409" s="3"/>
      <c r="AN5409" s="3"/>
      <c r="AO5409" s="3"/>
      <c r="AP5409" s="3"/>
      <c r="AQ5409" s="3"/>
      <c r="AR5409" s="3"/>
      <c r="AS5409" s="3"/>
      <c r="AT5409" s="3"/>
      <c r="AU5409" s="3"/>
      <c r="AV5409" s="3"/>
      <c r="AW5409" s="3"/>
    </row>
    <row r="5410" spans="38:49" ht="11.25" customHeight="1">
      <c r="AL5410" s="3"/>
      <c r="AM5410" s="3"/>
      <c r="AN5410" s="3"/>
      <c r="AO5410" s="3"/>
      <c r="AP5410" s="3"/>
      <c r="AQ5410" s="3"/>
      <c r="AR5410" s="3"/>
      <c r="AS5410" s="3"/>
      <c r="AT5410" s="3"/>
      <c r="AU5410" s="3"/>
      <c r="AV5410" s="3"/>
      <c r="AW5410" s="3"/>
    </row>
    <row r="5411" spans="38:49" ht="11.25" customHeight="1">
      <c r="AL5411" s="3"/>
      <c r="AM5411" s="3"/>
      <c r="AN5411" s="3"/>
      <c r="AO5411" s="3"/>
      <c r="AP5411" s="3"/>
      <c r="AQ5411" s="3"/>
      <c r="AR5411" s="3"/>
      <c r="AS5411" s="3"/>
      <c r="AT5411" s="3"/>
      <c r="AU5411" s="3"/>
      <c r="AV5411" s="3"/>
      <c r="AW5411" s="3"/>
    </row>
    <row r="5412" spans="38:49" ht="11.25" customHeight="1">
      <c r="AL5412" s="3"/>
      <c r="AM5412" s="3"/>
      <c r="AN5412" s="3"/>
      <c r="AO5412" s="3"/>
      <c r="AP5412" s="3"/>
      <c r="AQ5412" s="3"/>
      <c r="AR5412" s="3"/>
      <c r="AS5412" s="3"/>
      <c r="AT5412" s="3"/>
      <c r="AU5412" s="3"/>
      <c r="AV5412" s="3"/>
      <c r="AW5412" s="3"/>
    </row>
    <row r="5413" spans="38:49" ht="11.25" customHeight="1">
      <c r="AL5413" s="3"/>
      <c r="AM5413" s="3"/>
      <c r="AN5413" s="3"/>
      <c r="AO5413" s="3"/>
      <c r="AP5413" s="3"/>
      <c r="AQ5413" s="3"/>
      <c r="AR5413" s="3"/>
      <c r="AS5413" s="3"/>
      <c r="AT5413" s="3"/>
      <c r="AU5413" s="3"/>
      <c r="AV5413" s="3"/>
      <c r="AW5413" s="3"/>
    </row>
    <row r="5414" spans="38:49" ht="11.25" customHeight="1">
      <c r="AL5414" s="3"/>
      <c r="AM5414" s="3"/>
      <c r="AN5414" s="3"/>
      <c r="AO5414" s="3"/>
      <c r="AP5414" s="3"/>
      <c r="AQ5414" s="3"/>
      <c r="AR5414" s="3"/>
      <c r="AS5414" s="3"/>
      <c r="AT5414" s="3"/>
      <c r="AU5414" s="3"/>
      <c r="AV5414" s="3"/>
      <c r="AW5414" s="3"/>
    </row>
    <row r="5415" spans="38:49" ht="11.25" customHeight="1">
      <c r="AL5415" s="3"/>
      <c r="AM5415" s="3"/>
      <c r="AN5415" s="3"/>
      <c r="AO5415" s="3"/>
      <c r="AP5415" s="3"/>
      <c r="AQ5415" s="3"/>
      <c r="AR5415" s="3"/>
      <c r="AS5415" s="3"/>
      <c r="AT5415" s="3"/>
      <c r="AU5415" s="3"/>
      <c r="AV5415" s="3"/>
      <c r="AW5415" s="3"/>
    </row>
    <row r="5416" spans="38:49" ht="11.25" customHeight="1">
      <c r="AL5416" s="3"/>
      <c r="AM5416" s="3"/>
      <c r="AN5416" s="3"/>
      <c r="AO5416" s="3"/>
      <c r="AP5416" s="3"/>
      <c r="AQ5416" s="3"/>
      <c r="AR5416" s="3"/>
      <c r="AS5416" s="3"/>
      <c r="AT5416" s="3"/>
      <c r="AU5416" s="3"/>
      <c r="AV5416" s="3"/>
      <c r="AW5416" s="3"/>
    </row>
    <row r="5417" spans="38:49" ht="11.25" customHeight="1">
      <c r="AL5417" s="3"/>
      <c r="AM5417" s="3"/>
      <c r="AN5417" s="3"/>
      <c r="AO5417" s="3"/>
      <c r="AP5417" s="3"/>
      <c r="AQ5417" s="3"/>
      <c r="AR5417" s="3"/>
      <c r="AS5417" s="3"/>
      <c r="AT5417" s="3"/>
      <c r="AU5417" s="3"/>
      <c r="AV5417" s="3"/>
      <c r="AW5417" s="3"/>
    </row>
    <row r="5418" spans="38:49" ht="11.25" customHeight="1">
      <c r="AL5418" s="3"/>
      <c r="AM5418" s="3"/>
      <c r="AN5418" s="3"/>
      <c r="AO5418" s="3"/>
      <c r="AP5418" s="3"/>
      <c r="AQ5418" s="3"/>
      <c r="AR5418" s="3"/>
      <c r="AS5418" s="3"/>
      <c r="AT5418" s="3"/>
      <c r="AU5418" s="3"/>
      <c r="AV5418" s="3"/>
      <c r="AW5418" s="3"/>
    </row>
    <row r="5419" spans="38:49" ht="11.25" customHeight="1">
      <c r="AL5419" s="3"/>
      <c r="AM5419" s="3"/>
      <c r="AN5419" s="3"/>
      <c r="AO5419" s="3"/>
      <c r="AP5419" s="3"/>
      <c r="AQ5419" s="3"/>
      <c r="AR5419" s="3"/>
      <c r="AS5419" s="3"/>
      <c r="AT5419" s="3"/>
      <c r="AU5419" s="3"/>
      <c r="AV5419" s="3"/>
      <c r="AW5419" s="3"/>
    </row>
    <row r="5420" spans="38:49" ht="11.25" customHeight="1">
      <c r="AL5420" s="3"/>
      <c r="AM5420" s="3"/>
      <c r="AN5420" s="3"/>
      <c r="AO5420" s="3"/>
      <c r="AP5420" s="3"/>
      <c r="AQ5420" s="3"/>
      <c r="AR5420" s="3"/>
      <c r="AS5420" s="3"/>
      <c r="AT5420" s="3"/>
      <c r="AU5420" s="3"/>
      <c r="AV5420" s="3"/>
      <c r="AW5420" s="3"/>
    </row>
    <row r="5421" spans="38:49" ht="11.25" customHeight="1">
      <c r="AL5421" s="3"/>
      <c r="AM5421" s="3"/>
      <c r="AN5421" s="3"/>
      <c r="AO5421" s="3"/>
      <c r="AP5421" s="3"/>
      <c r="AQ5421" s="3"/>
      <c r="AR5421" s="3"/>
      <c r="AS5421" s="3"/>
      <c r="AT5421" s="3"/>
      <c r="AU5421" s="3"/>
      <c r="AV5421" s="3"/>
      <c r="AW5421" s="3"/>
    </row>
    <row r="5422" spans="38:49" ht="11.25" customHeight="1">
      <c r="AL5422" s="3"/>
      <c r="AM5422" s="3"/>
      <c r="AN5422" s="3"/>
      <c r="AO5422" s="3"/>
      <c r="AP5422" s="3"/>
      <c r="AQ5422" s="3"/>
      <c r="AR5422" s="3"/>
      <c r="AS5422" s="3"/>
      <c r="AT5422" s="3"/>
      <c r="AU5422" s="3"/>
      <c r="AV5422" s="3"/>
      <c r="AW5422" s="3"/>
    </row>
    <row r="5423" spans="38:49" ht="11.25" customHeight="1">
      <c r="AL5423" s="3"/>
      <c r="AM5423" s="3"/>
      <c r="AN5423" s="3"/>
      <c r="AO5423" s="3"/>
      <c r="AP5423" s="3"/>
      <c r="AQ5423" s="3"/>
      <c r="AR5423" s="3"/>
      <c r="AS5423" s="3"/>
      <c r="AT5423" s="3"/>
      <c r="AU5423" s="3"/>
      <c r="AV5423" s="3"/>
      <c r="AW5423" s="3"/>
    </row>
    <row r="5424" spans="38:49" ht="11.25" customHeight="1">
      <c r="AL5424" s="3"/>
      <c r="AM5424" s="3"/>
      <c r="AN5424" s="3"/>
      <c r="AO5424" s="3"/>
      <c r="AP5424" s="3"/>
      <c r="AQ5424" s="3"/>
      <c r="AR5424" s="3"/>
      <c r="AS5424" s="3"/>
      <c r="AT5424" s="3"/>
      <c r="AU5424" s="3"/>
      <c r="AV5424" s="3"/>
      <c r="AW5424" s="3"/>
    </row>
    <row r="5425" spans="38:49" ht="11.25" customHeight="1">
      <c r="AL5425" s="3"/>
      <c r="AM5425" s="3"/>
      <c r="AN5425" s="3"/>
      <c r="AO5425" s="3"/>
      <c r="AP5425" s="3"/>
      <c r="AQ5425" s="3"/>
      <c r="AR5425" s="3"/>
      <c r="AS5425" s="3"/>
      <c r="AT5425" s="3"/>
      <c r="AU5425" s="3"/>
      <c r="AV5425" s="3"/>
      <c r="AW5425" s="3"/>
    </row>
    <row r="5426" spans="38:49" ht="11.25" customHeight="1">
      <c r="AL5426" s="3"/>
      <c r="AM5426" s="3"/>
      <c r="AN5426" s="3"/>
      <c r="AO5426" s="3"/>
      <c r="AP5426" s="3"/>
      <c r="AQ5426" s="3"/>
      <c r="AR5426" s="3"/>
      <c r="AS5426" s="3"/>
      <c r="AT5426" s="3"/>
      <c r="AU5426" s="3"/>
      <c r="AV5426" s="3"/>
      <c r="AW5426" s="3"/>
    </row>
    <row r="5427" spans="38:49" ht="11.25" customHeight="1">
      <c r="AL5427" s="3"/>
      <c r="AM5427" s="3"/>
      <c r="AN5427" s="3"/>
      <c r="AO5427" s="3"/>
      <c r="AP5427" s="3"/>
      <c r="AQ5427" s="3"/>
      <c r="AR5427" s="3"/>
      <c r="AS5427" s="3"/>
      <c r="AT5427" s="3"/>
      <c r="AU5427" s="3"/>
      <c r="AV5427" s="3"/>
      <c r="AW5427" s="3"/>
    </row>
    <row r="5428" spans="38:49" ht="11.25" customHeight="1">
      <c r="AL5428" s="3"/>
      <c r="AM5428" s="3"/>
      <c r="AN5428" s="3"/>
      <c r="AO5428" s="3"/>
      <c r="AP5428" s="3"/>
      <c r="AQ5428" s="3"/>
      <c r="AR5428" s="3"/>
      <c r="AS5428" s="3"/>
      <c r="AT5428" s="3"/>
      <c r="AU5428" s="3"/>
      <c r="AV5428" s="3"/>
      <c r="AW5428" s="3"/>
    </row>
    <row r="5429" spans="38:49" ht="11.25" customHeight="1">
      <c r="AL5429" s="3"/>
      <c r="AM5429" s="3"/>
      <c r="AN5429" s="3"/>
      <c r="AO5429" s="3"/>
      <c r="AP5429" s="3"/>
      <c r="AQ5429" s="3"/>
      <c r="AR5429" s="3"/>
      <c r="AS5429" s="3"/>
      <c r="AT5429" s="3"/>
      <c r="AU5429" s="3"/>
      <c r="AV5429" s="3"/>
      <c r="AW5429" s="3"/>
    </row>
    <row r="5430" spans="38:49" ht="11.25" customHeight="1">
      <c r="AL5430" s="3"/>
      <c r="AM5430" s="3"/>
      <c r="AN5430" s="3"/>
      <c r="AO5430" s="3"/>
      <c r="AP5430" s="3"/>
      <c r="AQ5430" s="3"/>
      <c r="AR5430" s="3"/>
      <c r="AS5430" s="3"/>
      <c r="AT5430" s="3"/>
      <c r="AU5430" s="3"/>
      <c r="AV5430" s="3"/>
      <c r="AW5430" s="3"/>
    </row>
    <row r="5431" spans="38:49" ht="11.25" customHeight="1">
      <c r="AL5431" s="3"/>
      <c r="AM5431" s="3"/>
      <c r="AN5431" s="3"/>
      <c r="AO5431" s="3"/>
      <c r="AP5431" s="3"/>
      <c r="AQ5431" s="3"/>
      <c r="AR5431" s="3"/>
      <c r="AS5431" s="3"/>
      <c r="AT5431" s="3"/>
      <c r="AU5431" s="3"/>
      <c r="AV5431" s="3"/>
      <c r="AW5431" s="3"/>
    </row>
    <row r="5432" spans="38:49" ht="11.25" customHeight="1">
      <c r="AL5432" s="3"/>
      <c r="AM5432" s="3"/>
      <c r="AN5432" s="3"/>
      <c r="AO5432" s="3"/>
      <c r="AP5432" s="3"/>
      <c r="AQ5432" s="3"/>
      <c r="AR5432" s="3"/>
      <c r="AS5432" s="3"/>
      <c r="AT5432" s="3"/>
      <c r="AU5432" s="3"/>
      <c r="AV5432" s="3"/>
      <c r="AW5432" s="3"/>
    </row>
    <row r="5433" spans="38:49" ht="11.25" customHeight="1">
      <c r="AL5433" s="3"/>
      <c r="AM5433" s="3"/>
      <c r="AN5433" s="3"/>
      <c r="AO5433" s="3"/>
      <c r="AP5433" s="3"/>
      <c r="AQ5433" s="3"/>
      <c r="AR5433" s="3"/>
      <c r="AS5433" s="3"/>
      <c r="AT5433" s="3"/>
      <c r="AU5433" s="3"/>
      <c r="AV5433" s="3"/>
      <c r="AW5433" s="3"/>
    </row>
    <row r="5434" spans="38:49" ht="11.25" customHeight="1">
      <c r="AL5434" s="3"/>
      <c r="AM5434" s="3"/>
      <c r="AN5434" s="3"/>
      <c r="AO5434" s="3"/>
      <c r="AP5434" s="3"/>
      <c r="AQ5434" s="3"/>
      <c r="AR5434" s="3"/>
      <c r="AS5434" s="3"/>
      <c r="AT5434" s="3"/>
      <c r="AU5434" s="3"/>
      <c r="AV5434" s="3"/>
      <c r="AW5434" s="3"/>
    </row>
    <row r="5435" spans="38:49" ht="11.25" customHeight="1">
      <c r="AL5435" s="3"/>
      <c r="AM5435" s="3"/>
      <c r="AN5435" s="3"/>
      <c r="AO5435" s="3"/>
      <c r="AP5435" s="3"/>
      <c r="AQ5435" s="3"/>
      <c r="AR5435" s="3"/>
      <c r="AS5435" s="3"/>
      <c r="AT5435" s="3"/>
      <c r="AU5435" s="3"/>
      <c r="AV5435" s="3"/>
      <c r="AW5435" s="3"/>
    </row>
    <row r="5436" spans="38:49" ht="11.25" customHeight="1">
      <c r="AL5436" s="3"/>
      <c r="AM5436" s="3"/>
      <c r="AN5436" s="3"/>
      <c r="AO5436" s="3"/>
      <c r="AP5436" s="3"/>
      <c r="AQ5436" s="3"/>
      <c r="AR5436" s="3"/>
      <c r="AS5436" s="3"/>
      <c r="AT5436" s="3"/>
      <c r="AU5436" s="3"/>
      <c r="AV5436" s="3"/>
      <c r="AW5436" s="3"/>
    </row>
    <row r="5437" spans="38:49" ht="11.25" customHeight="1">
      <c r="AL5437" s="3"/>
      <c r="AM5437" s="3"/>
      <c r="AN5437" s="3"/>
      <c r="AO5437" s="3"/>
      <c r="AP5437" s="3"/>
      <c r="AQ5437" s="3"/>
      <c r="AR5437" s="3"/>
      <c r="AS5437" s="3"/>
      <c r="AT5437" s="3"/>
      <c r="AU5437" s="3"/>
      <c r="AV5437" s="3"/>
      <c r="AW5437" s="3"/>
    </row>
    <row r="5438" spans="38:49" ht="11.25" customHeight="1">
      <c r="AL5438" s="3"/>
      <c r="AM5438" s="3"/>
      <c r="AN5438" s="3"/>
      <c r="AO5438" s="3"/>
      <c r="AP5438" s="3"/>
      <c r="AQ5438" s="3"/>
      <c r="AR5438" s="3"/>
      <c r="AS5438" s="3"/>
      <c r="AT5438" s="3"/>
      <c r="AU5438" s="3"/>
      <c r="AV5438" s="3"/>
      <c r="AW5438" s="3"/>
    </row>
    <row r="5439" spans="38:49" ht="11.25" customHeight="1">
      <c r="AL5439" s="3"/>
      <c r="AM5439" s="3"/>
      <c r="AN5439" s="3"/>
      <c r="AO5439" s="3"/>
      <c r="AP5439" s="3"/>
      <c r="AQ5439" s="3"/>
      <c r="AR5439" s="3"/>
      <c r="AS5439" s="3"/>
      <c r="AT5439" s="3"/>
      <c r="AU5439" s="3"/>
      <c r="AV5439" s="3"/>
      <c r="AW5439" s="3"/>
    </row>
    <row r="5440" spans="38:49" ht="11.25" customHeight="1">
      <c r="AL5440" s="3"/>
      <c r="AM5440" s="3"/>
      <c r="AN5440" s="3"/>
      <c r="AO5440" s="3"/>
      <c r="AP5440" s="3"/>
      <c r="AQ5440" s="3"/>
      <c r="AR5440" s="3"/>
      <c r="AS5440" s="3"/>
      <c r="AT5440" s="3"/>
      <c r="AU5440" s="3"/>
      <c r="AV5440" s="3"/>
      <c r="AW5440" s="3"/>
    </row>
    <row r="5441" spans="38:49" ht="11.25" customHeight="1">
      <c r="AL5441" s="3"/>
      <c r="AM5441" s="3"/>
      <c r="AN5441" s="3"/>
      <c r="AO5441" s="3"/>
      <c r="AP5441" s="3"/>
      <c r="AQ5441" s="3"/>
      <c r="AR5441" s="3"/>
      <c r="AS5441" s="3"/>
      <c r="AT5441" s="3"/>
      <c r="AU5441" s="3"/>
      <c r="AV5441" s="3"/>
      <c r="AW5441" s="3"/>
    </row>
    <row r="5442" spans="38:49" ht="11.25" customHeight="1">
      <c r="AL5442" s="3"/>
      <c r="AM5442" s="3"/>
      <c r="AN5442" s="3"/>
      <c r="AO5442" s="3"/>
      <c r="AP5442" s="3"/>
      <c r="AQ5442" s="3"/>
      <c r="AR5442" s="3"/>
      <c r="AS5442" s="3"/>
      <c r="AT5442" s="3"/>
      <c r="AU5442" s="3"/>
      <c r="AV5442" s="3"/>
      <c r="AW5442" s="3"/>
    </row>
    <row r="5443" spans="38:49" ht="11.25" customHeight="1">
      <c r="AL5443" s="3"/>
      <c r="AM5443" s="3"/>
      <c r="AN5443" s="3"/>
      <c r="AO5443" s="3"/>
      <c r="AP5443" s="3"/>
      <c r="AQ5443" s="3"/>
      <c r="AR5443" s="3"/>
      <c r="AS5443" s="3"/>
      <c r="AT5443" s="3"/>
      <c r="AU5443" s="3"/>
      <c r="AV5443" s="3"/>
      <c r="AW5443" s="3"/>
    </row>
    <row r="5444" spans="38:49" ht="11.25" customHeight="1">
      <c r="AL5444" s="3"/>
      <c r="AM5444" s="3"/>
      <c r="AN5444" s="3"/>
      <c r="AO5444" s="3"/>
      <c r="AP5444" s="3"/>
      <c r="AQ5444" s="3"/>
      <c r="AR5444" s="3"/>
      <c r="AS5444" s="3"/>
      <c r="AT5444" s="3"/>
      <c r="AU5444" s="3"/>
      <c r="AV5444" s="3"/>
      <c r="AW5444" s="3"/>
    </row>
    <row r="5445" spans="38:49" ht="11.25" customHeight="1">
      <c r="AL5445" s="3"/>
      <c r="AM5445" s="3"/>
      <c r="AN5445" s="3"/>
      <c r="AO5445" s="3"/>
      <c r="AP5445" s="3"/>
      <c r="AQ5445" s="3"/>
      <c r="AR5445" s="3"/>
      <c r="AS5445" s="3"/>
      <c r="AT5445" s="3"/>
      <c r="AU5445" s="3"/>
      <c r="AV5445" s="3"/>
      <c r="AW5445" s="3"/>
    </row>
    <row r="5446" spans="38:49" ht="11.25" customHeight="1">
      <c r="AL5446" s="3"/>
      <c r="AM5446" s="3"/>
      <c r="AN5446" s="3"/>
      <c r="AO5446" s="3"/>
      <c r="AP5446" s="3"/>
      <c r="AQ5446" s="3"/>
      <c r="AR5446" s="3"/>
      <c r="AS5446" s="3"/>
      <c r="AT5446" s="3"/>
      <c r="AU5446" s="3"/>
      <c r="AV5446" s="3"/>
      <c r="AW5446" s="3"/>
    </row>
    <row r="5447" spans="38:49" ht="11.25" customHeight="1">
      <c r="AL5447" s="3"/>
      <c r="AM5447" s="3"/>
      <c r="AN5447" s="3"/>
      <c r="AO5447" s="3"/>
      <c r="AP5447" s="3"/>
      <c r="AQ5447" s="3"/>
      <c r="AR5447" s="3"/>
      <c r="AS5447" s="3"/>
      <c r="AT5447" s="3"/>
      <c r="AU5447" s="3"/>
      <c r="AV5447" s="3"/>
      <c r="AW5447" s="3"/>
    </row>
    <row r="5448" spans="38:49" ht="11.25" customHeight="1">
      <c r="AL5448" s="3"/>
      <c r="AM5448" s="3"/>
      <c r="AN5448" s="3"/>
      <c r="AO5448" s="3"/>
      <c r="AP5448" s="3"/>
      <c r="AQ5448" s="3"/>
      <c r="AR5448" s="3"/>
      <c r="AS5448" s="3"/>
      <c r="AT5448" s="3"/>
      <c r="AU5448" s="3"/>
      <c r="AV5448" s="3"/>
      <c r="AW5448" s="3"/>
    </row>
    <row r="5449" spans="38:49" ht="11.25" customHeight="1">
      <c r="AL5449" s="3"/>
      <c r="AM5449" s="3"/>
      <c r="AN5449" s="3"/>
      <c r="AO5449" s="3"/>
      <c r="AP5449" s="3"/>
      <c r="AQ5449" s="3"/>
      <c r="AR5449" s="3"/>
      <c r="AS5449" s="3"/>
      <c r="AT5449" s="3"/>
      <c r="AU5449" s="3"/>
      <c r="AV5449" s="3"/>
      <c r="AW5449" s="3"/>
    </row>
    <row r="5450" spans="38:49" ht="11.25" customHeight="1">
      <c r="AL5450" s="3"/>
      <c r="AM5450" s="3"/>
      <c r="AN5450" s="3"/>
      <c r="AO5450" s="3"/>
      <c r="AP5450" s="3"/>
      <c r="AQ5450" s="3"/>
      <c r="AR5450" s="3"/>
      <c r="AS5450" s="3"/>
      <c r="AT5450" s="3"/>
      <c r="AU5450" s="3"/>
      <c r="AV5450" s="3"/>
      <c r="AW5450" s="3"/>
    </row>
    <row r="5451" spans="38:49" ht="11.25" customHeight="1">
      <c r="AL5451" s="3"/>
      <c r="AM5451" s="3"/>
      <c r="AN5451" s="3"/>
      <c r="AO5451" s="3"/>
      <c r="AP5451" s="3"/>
      <c r="AQ5451" s="3"/>
      <c r="AR5451" s="3"/>
      <c r="AS5451" s="3"/>
      <c r="AT5451" s="3"/>
      <c r="AU5451" s="3"/>
      <c r="AV5451" s="3"/>
      <c r="AW5451" s="3"/>
    </row>
    <row r="5452" spans="38:49" ht="11.25" customHeight="1">
      <c r="AL5452" s="3"/>
      <c r="AM5452" s="3"/>
      <c r="AN5452" s="3"/>
      <c r="AO5452" s="3"/>
      <c r="AP5452" s="3"/>
      <c r="AQ5452" s="3"/>
      <c r="AR5452" s="3"/>
      <c r="AS5452" s="3"/>
      <c r="AT5452" s="3"/>
      <c r="AU5452" s="3"/>
      <c r="AV5452" s="3"/>
      <c r="AW5452" s="3"/>
    </row>
    <row r="5453" spans="38:49" ht="11.25" customHeight="1">
      <c r="AL5453" s="3"/>
      <c r="AM5453" s="3"/>
      <c r="AN5453" s="3"/>
      <c r="AO5453" s="3"/>
      <c r="AP5453" s="3"/>
      <c r="AQ5453" s="3"/>
      <c r="AR5453" s="3"/>
      <c r="AS5453" s="3"/>
      <c r="AT5453" s="3"/>
      <c r="AU5453" s="3"/>
      <c r="AV5453" s="3"/>
      <c r="AW5453" s="3"/>
    </row>
    <row r="5454" spans="38:49" ht="11.25" customHeight="1">
      <c r="AL5454" s="3"/>
      <c r="AM5454" s="3"/>
      <c r="AN5454" s="3"/>
      <c r="AO5454" s="3"/>
      <c r="AP5454" s="3"/>
      <c r="AQ5454" s="3"/>
      <c r="AR5454" s="3"/>
      <c r="AS5454" s="3"/>
      <c r="AT5454" s="3"/>
      <c r="AU5454" s="3"/>
      <c r="AV5454" s="3"/>
      <c r="AW5454" s="3"/>
    </row>
    <row r="5455" spans="38:49" ht="11.25" customHeight="1">
      <c r="AL5455" s="3"/>
      <c r="AM5455" s="3"/>
      <c r="AN5455" s="3"/>
      <c r="AO5455" s="3"/>
      <c r="AP5455" s="3"/>
      <c r="AQ5455" s="3"/>
      <c r="AR5455" s="3"/>
      <c r="AS5455" s="3"/>
      <c r="AT5455" s="3"/>
      <c r="AU5455" s="3"/>
      <c r="AV5455" s="3"/>
      <c r="AW5455" s="3"/>
    </row>
    <row r="5456" spans="38:49" ht="11.25" customHeight="1">
      <c r="AL5456" s="3"/>
      <c r="AM5456" s="3"/>
      <c r="AN5456" s="3"/>
      <c r="AO5456" s="3"/>
      <c r="AP5456" s="3"/>
      <c r="AQ5456" s="3"/>
      <c r="AR5456" s="3"/>
      <c r="AS5456" s="3"/>
      <c r="AT5456" s="3"/>
      <c r="AU5456" s="3"/>
      <c r="AV5456" s="3"/>
      <c r="AW5456" s="3"/>
    </row>
    <row r="5457" spans="38:49" ht="11.25" customHeight="1">
      <c r="AL5457" s="3"/>
      <c r="AM5457" s="3"/>
      <c r="AN5457" s="3"/>
      <c r="AO5457" s="3"/>
      <c r="AP5457" s="3"/>
      <c r="AQ5457" s="3"/>
      <c r="AR5457" s="3"/>
      <c r="AS5457" s="3"/>
      <c r="AT5457" s="3"/>
      <c r="AU5457" s="3"/>
      <c r="AV5457" s="3"/>
      <c r="AW5457" s="3"/>
    </row>
    <row r="5458" spans="38:49" ht="11.25" customHeight="1">
      <c r="AL5458" s="3"/>
      <c r="AM5458" s="3"/>
      <c r="AN5458" s="3"/>
      <c r="AO5458" s="3"/>
      <c r="AP5458" s="3"/>
      <c r="AQ5458" s="3"/>
      <c r="AR5458" s="3"/>
      <c r="AS5458" s="3"/>
      <c r="AT5458" s="3"/>
      <c r="AU5458" s="3"/>
      <c r="AV5458" s="3"/>
      <c r="AW5458" s="3"/>
    </row>
    <row r="5459" spans="38:49" ht="11.25" customHeight="1">
      <c r="AL5459" s="3"/>
      <c r="AM5459" s="3"/>
      <c r="AN5459" s="3"/>
      <c r="AO5459" s="3"/>
      <c r="AP5459" s="3"/>
      <c r="AQ5459" s="3"/>
      <c r="AR5459" s="3"/>
      <c r="AS5459" s="3"/>
      <c r="AT5459" s="3"/>
      <c r="AU5459" s="3"/>
      <c r="AV5459" s="3"/>
      <c r="AW5459" s="3"/>
    </row>
    <row r="5460" spans="38:49" ht="11.25" customHeight="1">
      <c r="AL5460" s="3"/>
      <c r="AM5460" s="3"/>
      <c r="AN5460" s="3"/>
      <c r="AO5460" s="3"/>
      <c r="AP5460" s="3"/>
      <c r="AQ5460" s="3"/>
      <c r="AR5460" s="3"/>
      <c r="AS5460" s="3"/>
      <c r="AT5460" s="3"/>
      <c r="AU5460" s="3"/>
      <c r="AV5460" s="3"/>
      <c r="AW5460" s="3"/>
    </row>
    <row r="5461" spans="38:49" ht="11.25" customHeight="1">
      <c r="AL5461" s="3"/>
      <c r="AM5461" s="3"/>
      <c r="AN5461" s="3"/>
      <c r="AO5461" s="3"/>
      <c r="AP5461" s="3"/>
      <c r="AQ5461" s="3"/>
      <c r="AR5461" s="3"/>
      <c r="AS5461" s="3"/>
      <c r="AT5461" s="3"/>
      <c r="AU5461" s="3"/>
      <c r="AV5461" s="3"/>
      <c r="AW5461" s="3"/>
    </row>
    <row r="5462" spans="38:49" ht="11.25" customHeight="1">
      <c r="AL5462" s="3"/>
      <c r="AM5462" s="3"/>
      <c r="AN5462" s="3"/>
      <c r="AO5462" s="3"/>
      <c r="AP5462" s="3"/>
      <c r="AQ5462" s="3"/>
      <c r="AR5462" s="3"/>
      <c r="AS5462" s="3"/>
      <c r="AT5462" s="3"/>
      <c r="AU5462" s="3"/>
      <c r="AV5462" s="3"/>
      <c r="AW5462" s="3"/>
    </row>
    <row r="5463" spans="38:49" ht="11.25" customHeight="1">
      <c r="AL5463" s="3"/>
      <c r="AM5463" s="3"/>
      <c r="AN5463" s="3"/>
      <c r="AO5463" s="3"/>
      <c r="AP5463" s="3"/>
      <c r="AQ5463" s="3"/>
      <c r="AR5463" s="3"/>
      <c r="AS5463" s="3"/>
      <c r="AT5463" s="3"/>
      <c r="AU5463" s="3"/>
      <c r="AV5463" s="3"/>
      <c r="AW5463" s="3"/>
    </row>
    <row r="5464" spans="38:49" ht="11.25" customHeight="1">
      <c r="AL5464" s="3"/>
      <c r="AM5464" s="3"/>
      <c r="AN5464" s="3"/>
      <c r="AO5464" s="3"/>
      <c r="AP5464" s="3"/>
      <c r="AQ5464" s="3"/>
      <c r="AR5464" s="3"/>
      <c r="AS5464" s="3"/>
      <c r="AT5464" s="3"/>
      <c r="AU5464" s="3"/>
      <c r="AV5464" s="3"/>
      <c r="AW5464" s="3"/>
    </row>
    <row r="5465" spans="38:49" ht="11.25" customHeight="1">
      <c r="AL5465" s="3"/>
      <c r="AM5465" s="3"/>
      <c r="AN5465" s="3"/>
      <c r="AO5465" s="3"/>
      <c r="AP5465" s="3"/>
      <c r="AQ5465" s="3"/>
      <c r="AR5465" s="3"/>
      <c r="AS5465" s="3"/>
      <c r="AT5465" s="3"/>
      <c r="AU5465" s="3"/>
      <c r="AV5465" s="3"/>
      <c r="AW5465" s="3"/>
    </row>
    <row r="5466" spans="38:49" ht="11.25" customHeight="1">
      <c r="AL5466" s="3"/>
      <c r="AM5466" s="3"/>
      <c r="AN5466" s="3"/>
      <c r="AO5466" s="3"/>
      <c r="AP5466" s="3"/>
      <c r="AQ5466" s="3"/>
      <c r="AR5466" s="3"/>
      <c r="AS5466" s="3"/>
      <c r="AT5466" s="3"/>
      <c r="AU5466" s="3"/>
      <c r="AV5466" s="3"/>
      <c r="AW5466" s="3"/>
    </row>
    <row r="5467" spans="38:49" ht="11.25" customHeight="1">
      <c r="AL5467" s="3"/>
      <c r="AM5467" s="3"/>
      <c r="AN5467" s="3"/>
      <c r="AO5467" s="3"/>
      <c r="AP5467" s="3"/>
      <c r="AQ5467" s="3"/>
      <c r="AR5467" s="3"/>
      <c r="AS5467" s="3"/>
      <c r="AT5467" s="3"/>
      <c r="AU5467" s="3"/>
      <c r="AV5467" s="3"/>
      <c r="AW5467" s="3"/>
    </row>
    <row r="5468" spans="38:49" ht="11.25" customHeight="1">
      <c r="AL5468" s="3"/>
      <c r="AM5468" s="3"/>
      <c r="AN5468" s="3"/>
      <c r="AO5468" s="3"/>
      <c r="AP5468" s="3"/>
      <c r="AQ5468" s="3"/>
      <c r="AR5468" s="3"/>
      <c r="AS5468" s="3"/>
      <c r="AT5468" s="3"/>
      <c r="AU5468" s="3"/>
      <c r="AV5468" s="3"/>
      <c r="AW5468" s="3"/>
    </row>
    <row r="5469" spans="38:49" ht="11.25" customHeight="1">
      <c r="AL5469" s="3"/>
      <c r="AM5469" s="3"/>
      <c r="AN5469" s="3"/>
      <c r="AO5469" s="3"/>
      <c r="AP5469" s="3"/>
      <c r="AQ5469" s="3"/>
      <c r="AR5469" s="3"/>
      <c r="AS5469" s="3"/>
      <c r="AT5469" s="3"/>
      <c r="AU5469" s="3"/>
      <c r="AV5469" s="3"/>
      <c r="AW5469" s="3"/>
    </row>
    <row r="5470" spans="38:49" ht="11.25" customHeight="1">
      <c r="AL5470" s="3"/>
      <c r="AM5470" s="3"/>
      <c r="AN5470" s="3"/>
      <c r="AO5470" s="3"/>
      <c r="AP5470" s="3"/>
      <c r="AQ5470" s="3"/>
      <c r="AR5470" s="3"/>
      <c r="AS5470" s="3"/>
      <c r="AT5470" s="3"/>
      <c r="AU5470" s="3"/>
      <c r="AV5470" s="3"/>
      <c r="AW5470" s="3"/>
    </row>
    <row r="5471" spans="38:49" ht="11.25" customHeight="1">
      <c r="AL5471" s="3"/>
      <c r="AM5471" s="3"/>
      <c r="AN5471" s="3"/>
      <c r="AO5471" s="3"/>
      <c r="AP5471" s="3"/>
      <c r="AQ5471" s="3"/>
      <c r="AR5471" s="3"/>
      <c r="AS5471" s="3"/>
      <c r="AT5471" s="3"/>
      <c r="AU5471" s="3"/>
      <c r="AV5471" s="3"/>
      <c r="AW5471" s="3"/>
    </row>
    <row r="5472" spans="38:49" ht="11.25" customHeight="1">
      <c r="AL5472" s="3"/>
      <c r="AM5472" s="3"/>
      <c r="AN5472" s="3"/>
      <c r="AO5472" s="3"/>
      <c r="AP5472" s="3"/>
      <c r="AQ5472" s="3"/>
      <c r="AR5472" s="3"/>
      <c r="AS5472" s="3"/>
      <c r="AT5472" s="3"/>
      <c r="AU5472" s="3"/>
      <c r="AV5472" s="3"/>
      <c r="AW5472" s="3"/>
    </row>
    <row r="5473" spans="38:49" ht="11.25" customHeight="1">
      <c r="AL5473" s="3"/>
      <c r="AM5473" s="3"/>
      <c r="AN5473" s="3"/>
      <c r="AO5473" s="3"/>
      <c r="AP5473" s="3"/>
      <c r="AQ5473" s="3"/>
      <c r="AR5473" s="3"/>
      <c r="AS5473" s="3"/>
      <c r="AT5473" s="3"/>
      <c r="AU5473" s="3"/>
      <c r="AV5473" s="3"/>
      <c r="AW5473" s="3"/>
    </row>
    <row r="5474" spans="38:49" ht="11.25" customHeight="1">
      <c r="AL5474" s="3"/>
      <c r="AM5474" s="3"/>
      <c r="AN5474" s="3"/>
      <c r="AO5474" s="3"/>
      <c r="AP5474" s="3"/>
      <c r="AQ5474" s="3"/>
      <c r="AR5474" s="3"/>
      <c r="AS5474" s="3"/>
      <c r="AT5474" s="3"/>
      <c r="AU5474" s="3"/>
      <c r="AV5474" s="3"/>
      <c r="AW5474" s="3"/>
    </row>
    <row r="5475" spans="38:49" ht="11.25" customHeight="1">
      <c r="AL5475" s="3"/>
      <c r="AM5475" s="3"/>
      <c r="AN5475" s="3"/>
      <c r="AO5475" s="3"/>
      <c r="AP5475" s="3"/>
      <c r="AQ5475" s="3"/>
      <c r="AR5475" s="3"/>
      <c r="AS5475" s="3"/>
      <c r="AT5475" s="3"/>
      <c r="AU5475" s="3"/>
      <c r="AV5475" s="3"/>
      <c r="AW5475" s="3"/>
    </row>
    <row r="5476" spans="38:49" ht="11.25" customHeight="1">
      <c r="AL5476" s="3"/>
      <c r="AM5476" s="3"/>
      <c r="AN5476" s="3"/>
      <c r="AO5476" s="3"/>
      <c r="AP5476" s="3"/>
      <c r="AQ5476" s="3"/>
      <c r="AR5476" s="3"/>
      <c r="AS5476" s="3"/>
      <c r="AT5476" s="3"/>
      <c r="AU5476" s="3"/>
      <c r="AV5476" s="3"/>
      <c r="AW5476" s="3"/>
    </row>
    <row r="5477" spans="38:49" ht="11.25" customHeight="1">
      <c r="AL5477" s="3"/>
      <c r="AM5477" s="3"/>
      <c r="AN5477" s="3"/>
      <c r="AO5477" s="3"/>
      <c r="AP5477" s="3"/>
      <c r="AQ5477" s="3"/>
      <c r="AR5477" s="3"/>
      <c r="AS5477" s="3"/>
      <c r="AT5477" s="3"/>
      <c r="AU5477" s="3"/>
      <c r="AV5477" s="3"/>
      <c r="AW5477" s="3"/>
    </row>
    <row r="5478" spans="38:49" ht="11.25" customHeight="1">
      <c r="AL5478" s="3"/>
      <c r="AM5478" s="3"/>
      <c r="AN5478" s="3"/>
      <c r="AO5478" s="3"/>
      <c r="AP5478" s="3"/>
      <c r="AQ5478" s="3"/>
      <c r="AR5478" s="3"/>
      <c r="AS5478" s="3"/>
      <c r="AT5478" s="3"/>
      <c r="AU5478" s="3"/>
      <c r="AV5478" s="3"/>
      <c r="AW5478" s="3"/>
    </row>
    <row r="5479" spans="38:49" ht="11.25" customHeight="1">
      <c r="AL5479" s="3"/>
      <c r="AM5479" s="3"/>
      <c r="AN5479" s="3"/>
      <c r="AO5479" s="3"/>
      <c r="AP5479" s="3"/>
      <c r="AQ5479" s="3"/>
      <c r="AR5479" s="3"/>
      <c r="AS5479" s="3"/>
      <c r="AT5479" s="3"/>
      <c r="AU5479" s="3"/>
      <c r="AV5479" s="3"/>
      <c r="AW5479" s="3"/>
    </row>
    <row r="5480" spans="38:49" ht="11.25" customHeight="1">
      <c r="AL5480" s="3"/>
      <c r="AM5480" s="3"/>
      <c r="AN5480" s="3"/>
      <c r="AO5480" s="3"/>
      <c r="AP5480" s="3"/>
      <c r="AQ5480" s="3"/>
      <c r="AR5480" s="3"/>
      <c r="AS5480" s="3"/>
      <c r="AT5480" s="3"/>
      <c r="AU5480" s="3"/>
      <c r="AV5480" s="3"/>
      <c r="AW5480" s="3"/>
    </row>
    <row r="5481" spans="38:49" ht="11.25" customHeight="1">
      <c r="AL5481" s="3"/>
      <c r="AM5481" s="3"/>
      <c r="AN5481" s="3"/>
      <c r="AO5481" s="3"/>
      <c r="AP5481" s="3"/>
      <c r="AQ5481" s="3"/>
      <c r="AR5481" s="3"/>
      <c r="AS5481" s="3"/>
      <c r="AT5481" s="3"/>
      <c r="AU5481" s="3"/>
      <c r="AV5481" s="3"/>
      <c r="AW5481" s="3"/>
    </row>
    <row r="5482" spans="38:49" ht="11.25" customHeight="1">
      <c r="AL5482" s="3"/>
      <c r="AM5482" s="3"/>
      <c r="AN5482" s="3"/>
      <c r="AO5482" s="3"/>
      <c r="AP5482" s="3"/>
      <c r="AQ5482" s="3"/>
      <c r="AR5482" s="3"/>
      <c r="AS5482" s="3"/>
      <c r="AT5482" s="3"/>
      <c r="AU5482" s="3"/>
      <c r="AV5482" s="3"/>
      <c r="AW5482" s="3"/>
    </row>
    <row r="5483" spans="38:49" ht="11.25" customHeight="1">
      <c r="AL5483" s="3"/>
      <c r="AM5483" s="3"/>
      <c r="AN5483" s="3"/>
      <c r="AO5483" s="3"/>
      <c r="AP5483" s="3"/>
      <c r="AQ5483" s="3"/>
      <c r="AR5483" s="3"/>
      <c r="AS5483" s="3"/>
      <c r="AT5483" s="3"/>
      <c r="AU5483" s="3"/>
      <c r="AV5483" s="3"/>
      <c r="AW5483" s="3"/>
    </row>
    <row r="5484" spans="38:49" ht="11.25" customHeight="1">
      <c r="AL5484" s="3"/>
      <c r="AM5484" s="3"/>
      <c r="AN5484" s="3"/>
      <c r="AO5484" s="3"/>
      <c r="AP5484" s="3"/>
      <c r="AQ5484" s="3"/>
      <c r="AR5484" s="3"/>
      <c r="AS5484" s="3"/>
      <c r="AT5484" s="3"/>
      <c r="AU5484" s="3"/>
      <c r="AV5484" s="3"/>
      <c r="AW5484" s="3"/>
    </row>
    <row r="5485" spans="38:49" ht="11.25" customHeight="1">
      <c r="AL5485" s="3"/>
      <c r="AM5485" s="3"/>
      <c r="AN5485" s="3"/>
      <c r="AO5485" s="3"/>
      <c r="AP5485" s="3"/>
      <c r="AQ5485" s="3"/>
      <c r="AR5485" s="3"/>
      <c r="AS5485" s="3"/>
      <c r="AT5485" s="3"/>
      <c r="AU5485" s="3"/>
      <c r="AV5485" s="3"/>
      <c r="AW5485" s="3"/>
    </row>
    <row r="5486" spans="38:49" ht="11.25" customHeight="1">
      <c r="AL5486" s="3"/>
      <c r="AM5486" s="3"/>
      <c r="AN5486" s="3"/>
      <c r="AO5486" s="3"/>
      <c r="AP5486" s="3"/>
      <c r="AQ5486" s="3"/>
      <c r="AR5486" s="3"/>
      <c r="AS5486" s="3"/>
      <c r="AT5486" s="3"/>
      <c r="AU5486" s="3"/>
      <c r="AV5486" s="3"/>
      <c r="AW5486" s="3"/>
    </row>
    <row r="5487" spans="38:49" ht="11.25" customHeight="1">
      <c r="AL5487" s="3"/>
      <c r="AM5487" s="3"/>
      <c r="AN5487" s="3"/>
      <c r="AO5487" s="3"/>
      <c r="AP5487" s="3"/>
      <c r="AQ5487" s="3"/>
      <c r="AR5487" s="3"/>
      <c r="AS5487" s="3"/>
      <c r="AT5487" s="3"/>
      <c r="AU5487" s="3"/>
      <c r="AV5487" s="3"/>
      <c r="AW5487" s="3"/>
    </row>
    <row r="5488" spans="38:49" ht="11.25" customHeight="1">
      <c r="AL5488" s="3"/>
      <c r="AM5488" s="3"/>
      <c r="AN5488" s="3"/>
      <c r="AO5488" s="3"/>
      <c r="AP5488" s="3"/>
      <c r="AQ5488" s="3"/>
      <c r="AR5488" s="3"/>
      <c r="AS5488" s="3"/>
      <c r="AT5488" s="3"/>
      <c r="AU5488" s="3"/>
      <c r="AV5488" s="3"/>
      <c r="AW5488" s="3"/>
    </row>
    <row r="5489" spans="38:49" ht="11.25" customHeight="1">
      <c r="AL5489" s="3"/>
      <c r="AM5489" s="3"/>
      <c r="AN5489" s="3"/>
      <c r="AO5489" s="3"/>
      <c r="AP5489" s="3"/>
      <c r="AQ5489" s="3"/>
      <c r="AR5489" s="3"/>
      <c r="AS5489" s="3"/>
      <c r="AT5489" s="3"/>
      <c r="AU5489" s="3"/>
      <c r="AV5489" s="3"/>
      <c r="AW5489" s="3"/>
    </row>
    <row r="5490" spans="38:49" ht="11.25" customHeight="1">
      <c r="AL5490" s="3"/>
      <c r="AM5490" s="3"/>
      <c r="AN5490" s="3"/>
      <c r="AO5490" s="3"/>
      <c r="AP5490" s="3"/>
      <c r="AQ5490" s="3"/>
      <c r="AR5490" s="3"/>
      <c r="AS5490" s="3"/>
      <c r="AT5490" s="3"/>
      <c r="AU5490" s="3"/>
      <c r="AV5490" s="3"/>
      <c r="AW5490" s="3"/>
    </row>
    <row r="5491" spans="38:49" ht="11.25" customHeight="1">
      <c r="AL5491" s="3"/>
      <c r="AM5491" s="3"/>
      <c r="AN5491" s="3"/>
      <c r="AO5491" s="3"/>
      <c r="AP5491" s="3"/>
      <c r="AQ5491" s="3"/>
      <c r="AR5491" s="3"/>
      <c r="AS5491" s="3"/>
      <c r="AT5491" s="3"/>
      <c r="AU5491" s="3"/>
      <c r="AV5491" s="3"/>
      <c r="AW5491" s="3"/>
    </row>
    <row r="5492" spans="38:49" ht="11.25" customHeight="1">
      <c r="AL5492" s="3"/>
      <c r="AM5492" s="3"/>
      <c r="AN5492" s="3"/>
      <c r="AO5492" s="3"/>
      <c r="AP5492" s="3"/>
      <c r="AQ5492" s="3"/>
      <c r="AR5492" s="3"/>
      <c r="AS5492" s="3"/>
      <c r="AT5492" s="3"/>
      <c r="AU5492" s="3"/>
      <c r="AV5492" s="3"/>
      <c r="AW5492" s="3"/>
    </row>
    <row r="5493" spans="38:49" ht="11.25" customHeight="1">
      <c r="AL5493" s="3"/>
      <c r="AM5493" s="3"/>
      <c r="AN5493" s="3"/>
      <c r="AO5493" s="3"/>
      <c r="AP5493" s="3"/>
      <c r="AQ5493" s="3"/>
      <c r="AR5493" s="3"/>
      <c r="AS5493" s="3"/>
      <c r="AT5493" s="3"/>
      <c r="AU5493" s="3"/>
      <c r="AV5493" s="3"/>
      <c r="AW5493" s="3"/>
    </row>
    <row r="5494" spans="38:49" ht="11.25" customHeight="1">
      <c r="AL5494" s="3"/>
      <c r="AM5494" s="3"/>
      <c r="AN5494" s="3"/>
      <c r="AO5494" s="3"/>
      <c r="AP5494" s="3"/>
      <c r="AQ5494" s="3"/>
      <c r="AR5494" s="3"/>
      <c r="AS5494" s="3"/>
      <c r="AT5494" s="3"/>
      <c r="AU5494" s="3"/>
      <c r="AV5494" s="3"/>
      <c r="AW5494" s="3"/>
    </row>
    <row r="5495" spans="38:49" ht="11.25" customHeight="1">
      <c r="AL5495" s="3"/>
      <c r="AM5495" s="3"/>
      <c r="AN5495" s="3"/>
      <c r="AO5495" s="3"/>
      <c r="AP5495" s="3"/>
      <c r="AQ5495" s="3"/>
      <c r="AR5495" s="3"/>
      <c r="AS5495" s="3"/>
      <c r="AT5495" s="3"/>
      <c r="AU5495" s="3"/>
      <c r="AV5495" s="3"/>
      <c r="AW5495" s="3"/>
    </row>
    <row r="5496" spans="38:49" ht="11.25" customHeight="1">
      <c r="AL5496" s="3"/>
      <c r="AM5496" s="3"/>
      <c r="AN5496" s="3"/>
      <c r="AO5496" s="3"/>
      <c r="AP5496" s="3"/>
      <c r="AQ5496" s="3"/>
      <c r="AR5496" s="3"/>
      <c r="AS5496" s="3"/>
      <c r="AT5496" s="3"/>
      <c r="AU5496" s="3"/>
      <c r="AV5496" s="3"/>
      <c r="AW5496" s="3"/>
    </row>
    <row r="5497" spans="38:49" ht="11.25" customHeight="1">
      <c r="AL5497" s="3"/>
      <c r="AM5497" s="3"/>
      <c r="AN5497" s="3"/>
      <c r="AO5497" s="3"/>
      <c r="AP5497" s="3"/>
      <c r="AQ5497" s="3"/>
      <c r="AR5497" s="3"/>
      <c r="AS5497" s="3"/>
      <c r="AT5497" s="3"/>
      <c r="AU5497" s="3"/>
      <c r="AV5497" s="3"/>
      <c r="AW5497" s="3"/>
    </row>
    <row r="5498" spans="38:49" ht="11.25" customHeight="1">
      <c r="AL5498" s="3"/>
      <c r="AM5498" s="3"/>
      <c r="AN5498" s="3"/>
      <c r="AO5498" s="3"/>
      <c r="AP5498" s="3"/>
      <c r="AQ5498" s="3"/>
      <c r="AR5498" s="3"/>
      <c r="AS5498" s="3"/>
      <c r="AT5498" s="3"/>
      <c r="AU5498" s="3"/>
      <c r="AV5498" s="3"/>
      <c r="AW5498" s="3"/>
    </row>
    <row r="5499" spans="38:49" ht="11.25" customHeight="1">
      <c r="AL5499" s="3"/>
      <c r="AM5499" s="3"/>
      <c r="AN5499" s="3"/>
      <c r="AO5499" s="3"/>
      <c r="AP5499" s="3"/>
      <c r="AQ5499" s="3"/>
      <c r="AR5499" s="3"/>
      <c r="AS5499" s="3"/>
      <c r="AT5499" s="3"/>
      <c r="AU5499" s="3"/>
      <c r="AV5499" s="3"/>
      <c r="AW5499" s="3"/>
    </row>
    <row r="5500" spans="38:49" ht="11.25" customHeight="1">
      <c r="AL5500" s="3"/>
      <c r="AM5500" s="3"/>
      <c r="AN5500" s="3"/>
      <c r="AO5500" s="3"/>
      <c r="AP5500" s="3"/>
      <c r="AQ5500" s="3"/>
      <c r="AR5500" s="3"/>
      <c r="AS5500" s="3"/>
      <c r="AT5500" s="3"/>
      <c r="AU5500" s="3"/>
      <c r="AV5500" s="3"/>
      <c r="AW5500" s="3"/>
    </row>
    <row r="5501" spans="38:49" ht="11.25" customHeight="1">
      <c r="AL5501" s="3"/>
      <c r="AM5501" s="3"/>
      <c r="AN5501" s="3"/>
      <c r="AO5501" s="3"/>
      <c r="AP5501" s="3"/>
      <c r="AQ5501" s="3"/>
      <c r="AR5501" s="3"/>
      <c r="AS5501" s="3"/>
      <c r="AT5501" s="3"/>
      <c r="AU5501" s="3"/>
      <c r="AV5501" s="3"/>
      <c r="AW5501" s="3"/>
    </row>
    <row r="5502" spans="38:49" ht="11.25" customHeight="1">
      <c r="AL5502" s="3"/>
      <c r="AM5502" s="3"/>
      <c r="AN5502" s="3"/>
      <c r="AO5502" s="3"/>
      <c r="AP5502" s="3"/>
      <c r="AQ5502" s="3"/>
      <c r="AR5502" s="3"/>
      <c r="AS5502" s="3"/>
      <c r="AT5502" s="3"/>
      <c r="AU5502" s="3"/>
      <c r="AV5502" s="3"/>
      <c r="AW5502" s="3"/>
    </row>
    <row r="5503" spans="38:49" ht="11.25" customHeight="1">
      <c r="AL5503" s="3"/>
      <c r="AM5503" s="3"/>
      <c r="AN5503" s="3"/>
      <c r="AO5503" s="3"/>
      <c r="AP5503" s="3"/>
      <c r="AQ5503" s="3"/>
      <c r="AR5503" s="3"/>
      <c r="AS5503" s="3"/>
      <c r="AT5503" s="3"/>
      <c r="AU5503" s="3"/>
      <c r="AV5503" s="3"/>
      <c r="AW5503" s="3"/>
    </row>
    <row r="5504" spans="38:49" ht="11.25" customHeight="1">
      <c r="AL5504" s="3"/>
      <c r="AM5504" s="3"/>
      <c r="AN5504" s="3"/>
      <c r="AO5504" s="3"/>
      <c r="AP5504" s="3"/>
      <c r="AQ5504" s="3"/>
      <c r="AR5504" s="3"/>
      <c r="AS5504" s="3"/>
      <c r="AT5504" s="3"/>
      <c r="AU5504" s="3"/>
      <c r="AV5504" s="3"/>
      <c r="AW5504" s="3"/>
    </row>
    <row r="5505" spans="38:49" ht="11.25" customHeight="1">
      <c r="AL5505" s="3"/>
      <c r="AM5505" s="3"/>
      <c r="AN5505" s="3"/>
      <c r="AO5505" s="3"/>
      <c r="AP5505" s="3"/>
      <c r="AQ5505" s="3"/>
      <c r="AR5505" s="3"/>
      <c r="AS5505" s="3"/>
      <c r="AT5505" s="3"/>
      <c r="AU5505" s="3"/>
      <c r="AV5505" s="3"/>
      <c r="AW5505" s="3"/>
    </row>
    <row r="5506" spans="38:49" ht="11.25" customHeight="1">
      <c r="AL5506" s="3"/>
      <c r="AM5506" s="3"/>
      <c r="AN5506" s="3"/>
      <c r="AO5506" s="3"/>
      <c r="AP5506" s="3"/>
      <c r="AQ5506" s="3"/>
      <c r="AR5506" s="3"/>
      <c r="AS5506" s="3"/>
      <c r="AT5506" s="3"/>
      <c r="AU5506" s="3"/>
      <c r="AV5506" s="3"/>
      <c r="AW5506" s="3"/>
    </row>
    <row r="5507" spans="38:49" ht="11.25" customHeight="1">
      <c r="AL5507" s="3"/>
      <c r="AM5507" s="3"/>
      <c r="AN5507" s="3"/>
      <c r="AO5507" s="3"/>
      <c r="AP5507" s="3"/>
      <c r="AQ5507" s="3"/>
      <c r="AR5507" s="3"/>
      <c r="AS5507" s="3"/>
      <c r="AT5507" s="3"/>
      <c r="AU5507" s="3"/>
      <c r="AV5507" s="3"/>
      <c r="AW5507" s="3"/>
    </row>
    <row r="5508" spans="38:49" ht="11.25" customHeight="1">
      <c r="AL5508" s="3"/>
      <c r="AM5508" s="3"/>
      <c r="AN5508" s="3"/>
      <c r="AO5508" s="3"/>
      <c r="AP5508" s="3"/>
      <c r="AQ5508" s="3"/>
      <c r="AR5508" s="3"/>
      <c r="AS5508" s="3"/>
      <c r="AT5508" s="3"/>
      <c r="AU5508" s="3"/>
      <c r="AV5508" s="3"/>
      <c r="AW5508" s="3"/>
    </row>
    <row r="5509" spans="38:49" ht="11.25" customHeight="1">
      <c r="AL5509" s="3"/>
      <c r="AM5509" s="3"/>
      <c r="AN5509" s="3"/>
      <c r="AO5509" s="3"/>
      <c r="AP5509" s="3"/>
      <c r="AQ5509" s="3"/>
      <c r="AR5509" s="3"/>
      <c r="AS5509" s="3"/>
      <c r="AT5509" s="3"/>
      <c r="AU5509" s="3"/>
      <c r="AV5509" s="3"/>
      <c r="AW5509" s="3"/>
    </row>
    <row r="5510" spans="38:49" ht="11.25" customHeight="1">
      <c r="AL5510" s="3"/>
      <c r="AM5510" s="3"/>
      <c r="AN5510" s="3"/>
      <c r="AO5510" s="3"/>
      <c r="AP5510" s="3"/>
      <c r="AQ5510" s="3"/>
      <c r="AR5510" s="3"/>
      <c r="AS5510" s="3"/>
      <c r="AT5510" s="3"/>
      <c r="AU5510" s="3"/>
      <c r="AV5510" s="3"/>
      <c r="AW5510" s="3"/>
    </row>
    <row r="5511" spans="38:49" ht="11.25" customHeight="1">
      <c r="AL5511" s="3"/>
      <c r="AM5511" s="3"/>
      <c r="AN5511" s="3"/>
      <c r="AO5511" s="3"/>
      <c r="AP5511" s="3"/>
      <c r="AQ5511" s="3"/>
      <c r="AR5511" s="3"/>
      <c r="AS5511" s="3"/>
      <c r="AT5511" s="3"/>
      <c r="AU5511" s="3"/>
      <c r="AV5511" s="3"/>
      <c r="AW5511" s="3"/>
    </row>
    <row r="5512" spans="38:49" ht="11.25" customHeight="1">
      <c r="AL5512" s="3"/>
      <c r="AM5512" s="3"/>
      <c r="AN5512" s="3"/>
      <c r="AO5512" s="3"/>
      <c r="AP5512" s="3"/>
      <c r="AQ5512" s="3"/>
      <c r="AR5512" s="3"/>
      <c r="AS5512" s="3"/>
      <c r="AT5512" s="3"/>
      <c r="AU5512" s="3"/>
      <c r="AV5512" s="3"/>
      <c r="AW5512" s="3"/>
    </row>
    <row r="5513" spans="38:49" ht="11.25" customHeight="1">
      <c r="AL5513" s="3"/>
      <c r="AM5513" s="3"/>
      <c r="AN5513" s="3"/>
      <c r="AO5513" s="3"/>
      <c r="AP5513" s="3"/>
      <c r="AQ5513" s="3"/>
      <c r="AR5513" s="3"/>
      <c r="AS5513" s="3"/>
      <c r="AT5513" s="3"/>
      <c r="AU5513" s="3"/>
      <c r="AV5513" s="3"/>
      <c r="AW5513" s="3"/>
    </row>
    <row r="5514" spans="38:49" ht="11.25" customHeight="1">
      <c r="AL5514" s="3"/>
      <c r="AM5514" s="3"/>
      <c r="AN5514" s="3"/>
      <c r="AO5514" s="3"/>
      <c r="AP5514" s="3"/>
      <c r="AQ5514" s="3"/>
      <c r="AR5514" s="3"/>
      <c r="AS5514" s="3"/>
      <c r="AT5514" s="3"/>
      <c r="AU5514" s="3"/>
      <c r="AV5514" s="3"/>
      <c r="AW5514" s="3"/>
    </row>
    <row r="5515" spans="38:49" ht="11.25" customHeight="1">
      <c r="AL5515" s="3"/>
      <c r="AM5515" s="3"/>
      <c r="AN5515" s="3"/>
      <c r="AO5515" s="3"/>
      <c r="AP5515" s="3"/>
      <c r="AQ5515" s="3"/>
      <c r="AR5515" s="3"/>
      <c r="AS5515" s="3"/>
      <c r="AT5515" s="3"/>
      <c r="AU5515" s="3"/>
      <c r="AV5515" s="3"/>
      <c r="AW5515" s="3"/>
    </row>
    <row r="5516" spans="38:49" ht="11.25" customHeight="1">
      <c r="AL5516" s="3"/>
      <c r="AM5516" s="3"/>
      <c r="AN5516" s="3"/>
      <c r="AO5516" s="3"/>
      <c r="AP5516" s="3"/>
      <c r="AQ5516" s="3"/>
      <c r="AR5516" s="3"/>
      <c r="AS5516" s="3"/>
      <c r="AT5516" s="3"/>
      <c r="AU5516" s="3"/>
      <c r="AV5516" s="3"/>
      <c r="AW5516" s="3"/>
    </row>
    <row r="5517" spans="38:49" ht="11.25" customHeight="1">
      <c r="AL5517" s="3"/>
      <c r="AM5517" s="3"/>
      <c r="AN5517" s="3"/>
      <c r="AO5517" s="3"/>
      <c r="AP5517" s="3"/>
      <c r="AQ5517" s="3"/>
      <c r="AR5517" s="3"/>
      <c r="AS5517" s="3"/>
      <c r="AT5517" s="3"/>
      <c r="AU5517" s="3"/>
      <c r="AV5517" s="3"/>
      <c r="AW5517" s="3"/>
    </row>
    <row r="5518" spans="38:49" ht="11.25" customHeight="1">
      <c r="AL5518" s="3"/>
      <c r="AM5518" s="3"/>
      <c r="AN5518" s="3"/>
      <c r="AO5518" s="3"/>
      <c r="AP5518" s="3"/>
      <c r="AQ5518" s="3"/>
      <c r="AR5518" s="3"/>
      <c r="AS5518" s="3"/>
      <c r="AT5518" s="3"/>
      <c r="AU5518" s="3"/>
      <c r="AV5518" s="3"/>
      <c r="AW5518" s="3"/>
    </row>
    <row r="5519" spans="38:49" ht="11.25" customHeight="1">
      <c r="AL5519" s="3"/>
      <c r="AM5519" s="3"/>
      <c r="AN5519" s="3"/>
      <c r="AO5519" s="3"/>
      <c r="AP5519" s="3"/>
      <c r="AQ5519" s="3"/>
      <c r="AR5519" s="3"/>
      <c r="AS5519" s="3"/>
      <c r="AT5519" s="3"/>
      <c r="AU5519" s="3"/>
      <c r="AV5519" s="3"/>
      <c r="AW5519" s="3"/>
    </row>
    <row r="5520" spans="38:49" ht="11.25" customHeight="1">
      <c r="AL5520" s="3"/>
      <c r="AM5520" s="3"/>
      <c r="AN5520" s="3"/>
      <c r="AO5520" s="3"/>
      <c r="AP5520" s="3"/>
      <c r="AQ5520" s="3"/>
      <c r="AR5520" s="3"/>
      <c r="AS5520" s="3"/>
      <c r="AT5520" s="3"/>
      <c r="AU5520" s="3"/>
      <c r="AV5520" s="3"/>
      <c r="AW5520" s="3"/>
    </row>
    <row r="5521" spans="38:49" ht="11.25" customHeight="1">
      <c r="AL5521" s="3"/>
      <c r="AM5521" s="3"/>
      <c r="AN5521" s="3"/>
      <c r="AO5521" s="3"/>
      <c r="AP5521" s="3"/>
      <c r="AQ5521" s="3"/>
      <c r="AR5521" s="3"/>
      <c r="AS5521" s="3"/>
      <c r="AT5521" s="3"/>
      <c r="AU5521" s="3"/>
      <c r="AV5521" s="3"/>
      <c r="AW5521" s="3"/>
    </row>
    <row r="5522" spans="38:49" ht="11.25" customHeight="1">
      <c r="AL5522" s="3"/>
      <c r="AM5522" s="3"/>
      <c r="AN5522" s="3"/>
      <c r="AO5522" s="3"/>
      <c r="AP5522" s="3"/>
      <c r="AQ5522" s="3"/>
      <c r="AR5522" s="3"/>
      <c r="AS5522" s="3"/>
      <c r="AT5522" s="3"/>
      <c r="AU5522" s="3"/>
      <c r="AV5522" s="3"/>
      <c r="AW5522" s="3"/>
    </row>
    <row r="5523" spans="38:49" ht="11.25" customHeight="1">
      <c r="AL5523" s="3"/>
      <c r="AM5523" s="3"/>
      <c r="AN5523" s="3"/>
      <c r="AO5523" s="3"/>
      <c r="AP5523" s="3"/>
      <c r="AQ5523" s="3"/>
      <c r="AR5523" s="3"/>
      <c r="AS5523" s="3"/>
      <c r="AT5523" s="3"/>
      <c r="AU5523" s="3"/>
      <c r="AV5523" s="3"/>
      <c r="AW5523" s="3"/>
    </row>
    <row r="5524" spans="38:49" ht="11.25" customHeight="1">
      <c r="AL5524" s="3"/>
      <c r="AM5524" s="3"/>
      <c r="AN5524" s="3"/>
      <c r="AO5524" s="3"/>
      <c r="AP5524" s="3"/>
      <c r="AQ5524" s="3"/>
      <c r="AR5524" s="3"/>
      <c r="AS5524" s="3"/>
      <c r="AT5524" s="3"/>
      <c r="AU5524" s="3"/>
      <c r="AV5524" s="3"/>
      <c r="AW5524" s="3"/>
    </row>
    <row r="5525" spans="38:49" ht="11.25" customHeight="1">
      <c r="AL5525" s="3"/>
      <c r="AM5525" s="3"/>
      <c r="AN5525" s="3"/>
      <c r="AO5525" s="3"/>
      <c r="AP5525" s="3"/>
      <c r="AQ5525" s="3"/>
      <c r="AR5525" s="3"/>
      <c r="AS5525" s="3"/>
      <c r="AT5525" s="3"/>
      <c r="AU5525" s="3"/>
      <c r="AV5525" s="3"/>
      <c r="AW5525" s="3"/>
    </row>
    <row r="5526" spans="38:49" ht="11.25" customHeight="1">
      <c r="AL5526" s="3"/>
      <c r="AM5526" s="3"/>
      <c r="AN5526" s="3"/>
      <c r="AO5526" s="3"/>
      <c r="AP5526" s="3"/>
      <c r="AQ5526" s="3"/>
      <c r="AR5526" s="3"/>
      <c r="AS5526" s="3"/>
      <c r="AT5526" s="3"/>
      <c r="AU5526" s="3"/>
      <c r="AV5526" s="3"/>
      <c r="AW5526" s="3"/>
    </row>
    <row r="5527" spans="38:49" ht="11.25" customHeight="1">
      <c r="AL5527" s="3"/>
      <c r="AM5527" s="3"/>
      <c r="AN5527" s="3"/>
      <c r="AO5527" s="3"/>
      <c r="AP5527" s="3"/>
      <c r="AQ5527" s="3"/>
      <c r="AR5527" s="3"/>
      <c r="AS5527" s="3"/>
      <c r="AT5527" s="3"/>
      <c r="AU5527" s="3"/>
      <c r="AV5527" s="3"/>
      <c r="AW5527" s="3"/>
    </row>
    <row r="5528" spans="38:49" ht="11.25" customHeight="1">
      <c r="AL5528" s="3"/>
      <c r="AM5528" s="3"/>
      <c r="AN5528" s="3"/>
      <c r="AO5528" s="3"/>
      <c r="AP5528" s="3"/>
      <c r="AQ5528" s="3"/>
      <c r="AR5528" s="3"/>
      <c r="AS5528" s="3"/>
      <c r="AT5528" s="3"/>
      <c r="AU5528" s="3"/>
      <c r="AV5528" s="3"/>
      <c r="AW5528" s="3"/>
    </row>
    <row r="5529" spans="38:49" ht="11.25" customHeight="1">
      <c r="AL5529" s="3"/>
      <c r="AM5529" s="3"/>
      <c r="AN5529" s="3"/>
      <c r="AO5529" s="3"/>
      <c r="AP5529" s="3"/>
      <c r="AQ5529" s="3"/>
      <c r="AR5529" s="3"/>
      <c r="AS5529" s="3"/>
      <c r="AT5529" s="3"/>
      <c r="AU5529" s="3"/>
      <c r="AV5529" s="3"/>
      <c r="AW5529" s="3"/>
    </row>
    <row r="5530" spans="38:49" ht="11.25" customHeight="1">
      <c r="AL5530" s="3"/>
      <c r="AM5530" s="3"/>
      <c r="AN5530" s="3"/>
      <c r="AO5530" s="3"/>
      <c r="AP5530" s="3"/>
      <c r="AQ5530" s="3"/>
      <c r="AR5530" s="3"/>
      <c r="AS5530" s="3"/>
      <c r="AT5530" s="3"/>
      <c r="AU5530" s="3"/>
      <c r="AV5530" s="3"/>
      <c r="AW5530" s="3"/>
    </row>
    <row r="5531" spans="38:49" ht="11.25" customHeight="1">
      <c r="AL5531" s="3"/>
      <c r="AM5531" s="3"/>
      <c r="AN5531" s="3"/>
      <c r="AO5531" s="3"/>
      <c r="AP5531" s="3"/>
      <c r="AQ5531" s="3"/>
      <c r="AR5531" s="3"/>
      <c r="AS5531" s="3"/>
      <c r="AT5531" s="3"/>
      <c r="AU5531" s="3"/>
      <c r="AV5531" s="3"/>
      <c r="AW5531" s="3"/>
    </row>
    <row r="5532" spans="38:49" ht="11.25" customHeight="1">
      <c r="AL5532" s="3"/>
      <c r="AM5532" s="3"/>
      <c r="AN5532" s="3"/>
      <c r="AO5532" s="3"/>
      <c r="AP5532" s="3"/>
      <c r="AQ5532" s="3"/>
      <c r="AR5532" s="3"/>
      <c r="AS5532" s="3"/>
      <c r="AT5532" s="3"/>
      <c r="AU5532" s="3"/>
      <c r="AV5532" s="3"/>
      <c r="AW5532" s="3"/>
    </row>
    <row r="5533" spans="38:49" ht="11.25" customHeight="1">
      <c r="AL5533" s="3"/>
      <c r="AM5533" s="3"/>
      <c r="AN5533" s="3"/>
      <c r="AO5533" s="3"/>
      <c r="AP5533" s="3"/>
      <c r="AQ5533" s="3"/>
      <c r="AR5533" s="3"/>
      <c r="AS5533" s="3"/>
      <c r="AT5533" s="3"/>
      <c r="AU5533" s="3"/>
      <c r="AV5533" s="3"/>
      <c r="AW5533" s="3"/>
    </row>
    <row r="5534" spans="38:49" ht="11.25" customHeight="1">
      <c r="AL5534" s="3"/>
      <c r="AM5534" s="3"/>
      <c r="AN5534" s="3"/>
      <c r="AO5534" s="3"/>
      <c r="AP5534" s="3"/>
      <c r="AQ5534" s="3"/>
      <c r="AR5534" s="3"/>
      <c r="AS5534" s="3"/>
      <c r="AT5534" s="3"/>
      <c r="AU5534" s="3"/>
      <c r="AV5534" s="3"/>
      <c r="AW5534" s="3"/>
    </row>
    <row r="5535" spans="38:49" ht="11.25" customHeight="1">
      <c r="AL5535" s="3"/>
      <c r="AM5535" s="3"/>
      <c r="AN5535" s="3"/>
      <c r="AO5535" s="3"/>
      <c r="AP5535" s="3"/>
      <c r="AQ5535" s="3"/>
      <c r="AR5535" s="3"/>
      <c r="AS5535" s="3"/>
      <c r="AT5535" s="3"/>
      <c r="AU5535" s="3"/>
      <c r="AV5535" s="3"/>
      <c r="AW5535" s="3"/>
    </row>
    <row r="5536" spans="38:49" ht="11.25" customHeight="1">
      <c r="AL5536" s="3"/>
      <c r="AM5536" s="3"/>
      <c r="AN5536" s="3"/>
      <c r="AO5536" s="3"/>
      <c r="AP5536" s="3"/>
      <c r="AQ5536" s="3"/>
      <c r="AR5536" s="3"/>
      <c r="AS5536" s="3"/>
      <c r="AT5536" s="3"/>
      <c r="AU5536" s="3"/>
      <c r="AV5536" s="3"/>
      <c r="AW5536" s="3"/>
    </row>
    <row r="5537" spans="38:49" ht="11.25" customHeight="1">
      <c r="AL5537" s="3"/>
      <c r="AM5537" s="3"/>
      <c r="AN5537" s="3"/>
      <c r="AO5537" s="3"/>
      <c r="AP5537" s="3"/>
      <c r="AQ5537" s="3"/>
      <c r="AR5537" s="3"/>
      <c r="AS5537" s="3"/>
      <c r="AT5537" s="3"/>
      <c r="AU5537" s="3"/>
      <c r="AV5537" s="3"/>
      <c r="AW5537" s="3"/>
    </row>
    <row r="5538" spans="38:49" ht="11.25" customHeight="1">
      <c r="AL5538" s="3"/>
      <c r="AM5538" s="3"/>
      <c r="AN5538" s="3"/>
      <c r="AO5538" s="3"/>
      <c r="AP5538" s="3"/>
      <c r="AQ5538" s="3"/>
      <c r="AR5538" s="3"/>
      <c r="AS5538" s="3"/>
      <c r="AT5538" s="3"/>
      <c r="AU5538" s="3"/>
      <c r="AV5538" s="3"/>
      <c r="AW5538" s="3"/>
    </row>
    <row r="5539" spans="38:49" ht="11.25" customHeight="1">
      <c r="AL5539" s="3"/>
      <c r="AM5539" s="3"/>
      <c r="AN5539" s="3"/>
      <c r="AO5539" s="3"/>
      <c r="AP5539" s="3"/>
      <c r="AQ5539" s="3"/>
      <c r="AR5539" s="3"/>
      <c r="AS5539" s="3"/>
      <c r="AT5539" s="3"/>
      <c r="AU5539" s="3"/>
      <c r="AV5539" s="3"/>
      <c r="AW5539" s="3"/>
    </row>
    <row r="5540" spans="38:49" ht="11.25" customHeight="1">
      <c r="AL5540" s="3"/>
      <c r="AM5540" s="3"/>
      <c r="AN5540" s="3"/>
      <c r="AO5540" s="3"/>
      <c r="AP5540" s="3"/>
      <c r="AQ5540" s="3"/>
      <c r="AR5540" s="3"/>
      <c r="AS5540" s="3"/>
      <c r="AT5540" s="3"/>
      <c r="AU5540" s="3"/>
      <c r="AV5540" s="3"/>
      <c r="AW5540" s="3"/>
    </row>
    <row r="5541" spans="38:49" ht="11.25" customHeight="1">
      <c r="AL5541" s="3"/>
      <c r="AM5541" s="3"/>
      <c r="AN5541" s="3"/>
      <c r="AO5541" s="3"/>
      <c r="AP5541" s="3"/>
      <c r="AQ5541" s="3"/>
      <c r="AR5541" s="3"/>
      <c r="AS5541" s="3"/>
      <c r="AT5541" s="3"/>
      <c r="AU5541" s="3"/>
      <c r="AV5541" s="3"/>
      <c r="AW5541" s="3"/>
    </row>
    <row r="5542" spans="38:49" ht="11.25" customHeight="1">
      <c r="AL5542" s="3"/>
      <c r="AM5542" s="3"/>
      <c r="AN5542" s="3"/>
      <c r="AO5542" s="3"/>
      <c r="AP5542" s="3"/>
      <c r="AQ5542" s="3"/>
      <c r="AR5542" s="3"/>
      <c r="AS5542" s="3"/>
      <c r="AT5542" s="3"/>
      <c r="AU5542" s="3"/>
      <c r="AV5542" s="3"/>
      <c r="AW5542" s="3"/>
    </row>
    <row r="5543" spans="38:49" ht="11.25" customHeight="1">
      <c r="AL5543" s="3"/>
      <c r="AM5543" s="3"/>
      <c r="AN5543" s="3"/>
      <c r="AO5543" s="3"/>
      <c r="AP5543" s="3"/>
      <c r="AQ5543" s="3"/>
      <c r="AR5543" s="3"/>
      <c r="AS5543" s="3"/>
      <c r="AT5543" s="3"/>
      <c r="AU5543" s="3"/>
      <c r="AV5543" s="3"/>
      <c r="AW5543" s="3"/>
    </row>
    <row r="5544" spans="38:49" ht="11.25" customHeight="1">
      <c r="AL5544" s="3"/>
      <c r="AM5544" s="3"/>
      <c r="AN5544" s="3"/>
      <c r="AO5544" s="3"/>
      <c r="AP5544" s="3"/>
      <c r="AQ5544" s="3"/>
      <c r="AR5544" s="3"/>
      <c r="AS5544" s="3"/>
      <c r="AT5544" s="3"/>
      <c r="AU5544" s="3"/>
      <c r="AV5544" s="3"/>
      <c r="AW5544" s="3"/>
    </row>
    <row r="5545" spans="38:49" ht="11.25" customHeight="1">
      <c r="AL5545" s="3"/>
      <c r="AM5545" s="3"/>
      <c r="AN5545" s="3"/>
      <c r="AO5545" s="3"/>
      <c r="AP5545" s="3"/>
      <c r="AQ5545" s="3"/>
      <c r="AR5545" s="3"/>
      <c r="AS5545" s="3"/>
      <c r="AT5545" s="3"/>
      <c r="AU5545" s="3"/>
      <c r="AV5545" s="3"/>
      <c r="AW5545" s="3"/>
    </row>
    <row r="5546" spans="38:49" ht="11.25" customHeight="1">
      <c r="AL5546" s="3"/>
      <c r="AM5546" s="3"/>
      <c r="AN5546" s="3"/>
      <c r="AO5546" s="3"/>
      <c r="AP5546" s="3"/>
      <c r="AQ5546" s="3"/>
      <c r="AR5546" s="3"/>
      <c r="AS5546" s="3"/>
      <c r="AT5546" s="3"/>
      <c r="AU5546" s="3"/>
      <c r="AV5546" s="3"/>
      <c r="AW5546" s="3"/>
    </row>
    <row r="5547" spans="38:49" ht="11.25" customHeight="1">
      <c r="AL5547" s="3"/>
      <c r="AM5547" s="3"/>
      <c r="AN5547" s="3"/>
      <c r="AO5547" s="3"/>
      <c r="AP5547" s="3"/>
      <c r="AQ5547" s="3"/>
      <c r="AR5547" s="3"/>
      <c r="AS5547" s="3"/>
      <c r="AT5547" s="3"/>
      <c r="AU5547" s="3"/>
      <c r="AV5547" s="3"/>
      <c r="AW5547" s="3"/>
    </row>
    <row r="5548" spans="38:49" ht="11.25" customHeight="1">
      <c r="AL5548" s="3"/>
      <c r="AM5548" s="3"/>
      <c r="AN5548" s="3"/>
      <c r="AO5548" s="3"/>
      <c r="AP5548" s="3"/>
      <c r="AQ5548" s="3"/>
      <c r="AR5548" s="3"/>
      <c r="AS5548" s="3"/>
      <c r="AT5548" s="3"/>
      <c r="AU5548" s="3"/>
      <c r="AV5548" s="3"/>
      <c r="AW5548" s="3"/>
    </row>
    <row r="5549" spans="38:49" ht="11.25" customHeight="1">
      <c r="AL5549" s="3"/>
      <c r="AM5549" s="3"/>
      <c r="AN5549" s="3"/>
      <c r="AO5549" s="3"/>
      <c r="AP5549" s="3"/>
      <c r="AQ5549" s="3"/>
      <c r="AR5549" s="3"/>
      <c r="AS5549" s="3"/>
      <c r="AT5549" s="3"/>
      <c r="AU5549" s="3"/>
      <c r="AV5549" s="3"/>
      <c r="AW5549" s="3"/>
    </row>
    <row r="5550" spans="38:49" ht="11.25" customHeight="1">
      <c r="AL5550" s="3"/>
      <c r="AM5550" s="3"/>
      <c r="AN5550" s="3"/>
      <c r="AO5550" s="3"/>
      <c r="AP5550" s="3"/>
      <c r="AQ5550" s="3"/>
      <c r="AR5550" s="3"/>
      <c r="AS5550" s="3"/>
      <c r="AT5550" s="3"/>
      <c r="AU5550" s="3"/>
      <c r="AV5550" s="3"/>
      <c r="AW5550" s="3"/>
    </row>
    <row r="5551" spans="38:49" ht="11.25" customHeight="1">
      <c r="AL5551" s="3"/>
      <c r="AM5551" s="3"/>
      <c r="AN5551" s="3"/>
      <c r="AO5551" s="3"/>
      <c r="AP5551" s="3"/>
      <c r="AQ5551" s="3"/>
      <c r="AR5551" s="3"/>
      <c r="AS5551" s="3"/>
      <c r="AT5551" s="3"/>
      <c r="AU5551" s="3"/>
      <c r="AV5551" s="3"/>
      <c r="AW5551" s="3"/>
    </row>
    <row r="5552" spans="38:49" ht="11.25" customHeight="1">
      <c r="AL5552" s="3"/>
      <c r="AM5552" s="3"/>
      <c r="AN5552" s="3"/>
      <c r="AO5552" s="3"/>
      <c r="AP5552" s="3"/>
      <c r="AQ5552" s="3"/>
      <c r="AR5552" s="3"/>
      <c r="AS5552" s="3"/>
      <c r="AT5552" s="3"/>
      <c r="AU5552" s="3"/>
      <c r="AV5552" s="3"/>
      <c r="AW5552" s="3"/>
    </row>
    <row r="5553" spans="38:49" ht="11.25" customHeight="1">
      <c r="AL5553" s="3"/>
      <c r="AM5553" s="3"/>
      <c r="AN5553" s="3"/>
      <c r="AO5553" s="3"/>
      <c r="AP5553" s="3"/>
      <c r="AQ5553" s="3"/>
      <c r="AR5553" s="3"/>
      <c r="AS5553" s="3"/>
      <c r="AT5553" s="3"/>
      <c r="AU5553" s="3"/>
      <c r="AV5553" s="3"/>
      <c r="AW5553" s="3"/>
    </row>
    <row r="5554" spans="38:49" ht="11.25" customHeight="1">
      <c r="AL5554" s="3"/>
      <c r="AM5554" s="3"/>
      <c r="AN5554" s="3"/>
      <c r="AO5554" s="3"/>
      <c r="AP5554" s="3"/>
      <c r="AQ5554" s="3"/>
      <c r="AR5554" s="3"/>
      <c r="AS5554" s="3"/>
      <c r="AT5554" s="3"/>
      <c r="AU5554" s="3"/>
      <c r="AV5554" s="3"/>
      <c r="AW5554" s="3"/>
    </row>
    <row r="5555" spans="38:49" ht="11.25" customHeight="1">
      <c r="AL5555" s="3"/>
      <c r="AM5555" s="3"/>
      <c r="AN5555" s="3"/>
      <c r="AO5555" s="3"/>
      <c r="AP5555" s="3"/>
      <c r="AQ5555" s="3"/>
      <c r="AR5555" s="3"/>
      <c r="AS5555" s="3"/>
      <c r="AT5555" s="3"/>
      <c r="AU5555" s="3"/>
      <c r="AV5555" s="3"/>
      <c r="AW5555" s="3"/>
    </row>
    <row r="5556" spans="38:49" ht="11.25" customHeight="1">
      <c r="AL5556" s="3"/>
      <c r="AM5556" s="3"/>
      <c r="AN5556" s="3"/>
      <c r="AO5556" s="3"/>
      <c r="AP5556" s="3"/>
      <c r="AQ5556" s="3"/>
      <c r="AR5556" s="3"/>
      <c r="AS5556" s="3"/>
      <c r="AT5556" s="3"/>
      <c r="AU5556" s="3"/>
      <c r="AV5556" s="3"/>
      <c r="AW5556" s="3"/>
    </row>
    <row r="5557" spans="38:49" ht="11.25" customHeight="1">
      <c r="AL5557" s="3"/>
      <c r="AM5557" s="3"/>
      <c r="AN5557" s="3"/>
      <c r="AO5557" s="3"/>
      <c r="AP5557" s="3"/>
      <c r="AQ5557" s="3"/>
      <c r="AR5557" s="3"/>
      <c r="AS5557" s="3"/>
      <c r="AT5557" s="3"/>
      <c r="AU5557" s="3"/>
      <c r="AV5557" s="3"/>
      <c r="AW5557" s="3"/>
    </row>
    <row r="5558" spans="38:49" ht="11.25" customHeight="1">
      <c r="AL5558" s="3"/>
      <c r="AM5558" s="3"/>
      <c r="AN5558" s="3"/>
      <c r="AO5558" s="3"/>
      <c r="AP5558" s="3"/>
      <c r="AQ5558" s="3"/>
      <c r="AR5558" s="3"/>
      <c r="AS5558" s="3"/>
      <c r="AT5558" s="3"/>
      <c r="AU5558" s="3"/>
      <c r="AV5558" s="3"/>
      <c r="AW5558" s="3"/>
    </row>
    <row r="5559" spans="38:49" ht="11.25" customHeight="1">
      <c r="AL5559" s="3"/>
      <c r="AM5559" s="3"/>
      <c r="AN5559" s="3"/>
      <c r="AO5559" s="3"/>
      <c r="AP5559" s="3"/>
      <c r="AQ5559" s="3"/>
      <c r="AR5559" s="3"/>
      <c r="AS5559" s="3"/>
      <c r="AT5559" s="3"/>
      <c r="AU5559" s="3"/>
      <c r="AV5559" s="3"/>
      <c r="AW5559" s="3"/>
    </row>
    <row r="5560" spans="38:49" ht="11.25" customHeight="1">
      <c r="AL5560" s="3"/>
      <c r="AM5560" s="3"/>
      <c r="AN5560" s="3"/>
      <c r="AO5560" s="3"/>
      <c r="AP5560" s="3"/>
      <c r="AQ5560" s="3"/>
      <c r="AR5560" s="3"/>
      <c r="AS5560" s="3"/>
      <c r="AT5560" s="3"/>
      <c r="AU5560" s="3"/>
      <c r="AV5560" s="3"/>
      <c r="AW5560" s="3"/>
    </row>
    <row r="5561" spans="38:49" ht="11.25" customHeight="1">
      <c r="AL5561" s="3"/>
      <c r="AM5561" s="3"/>
      <c r="AN5561" s="3"/>
      <c r="AO5561" s="3"/>
      <c r="AP5561" s="3"/>
      <c r="AQ5561" s="3"/>
      <c r="AR5561" s="3"/>
      <c r="AS5561" s="3"/>
      <c r="AT5561" s="3"/>
      <c r="AU5561" s="3"/>
      <c r="AV5561" s="3"/>
      <c r="AW5561" s="3"/>
    </row>
    <row r="5562" spans="38:49" ht="11.25" customHeight="1">
      <c r="AL5562" s="3"/>
      <c r="AM5562" s="3"/>
      <c r="AN5562" s="3"/>
      <c r="AO5562" s="3"/>
      <c r="AP5562" s="3"/>
      <c r="AQ5562" s="3"/>
      <c r="AR5562" s="3"/>
      <c r="AS5562" s="3"/>
      <c r="AT5562" s="3"/>
      <c r="AU5562" s="3"/>
      <c r="AV5562" s="3"/>
      <c r="AW5562" s="3"/>
    </row>
    <row r="5563" spans="38:49" ht="11.25" customHeight="1">
      <c r="AL5563" s="3"/>
      <c r="AM5563" s="3"/>
      <c r="AN5563" s="3"/>
      <c r="AO5563" s="3"/>
      <c r="AP5563" s="3"/>
      <c r="AQ5563" s="3"/>
      <c r="AR5563" s="3"/>
      <c r="AS5563" s="3"/>
      <c r="AT5563" s="3"/>
      <c r="AU5563" s="3"/>
      <c r="AV5563" s="3"/>
      <c r="AW5563" s="3"/>
    </row>
    <row r="5564" spans="38:49" ht="11.25" customHeight="1">
      <c r="AL5564" s="3"/>
      <c r="AM5564" s="3"/>
      <c r="AN5564" s="3"/>
      <c r="AO5564" s="3"/>
      <c r="AP5564" s="3"/>
      <c r="AQ5564" s="3"/>
      <c r="AR5564" s="3"/>
      <c r="AS5564" s="3"/>
      <c r="AT5564" s="3"/>
      <c r="AU5564" s="3"/>
      <c r="AV5564" s="3"/>
      <c r="AW5564" s="3"/>
    </row>
    <row r="5565" spans="38:49" ht="11.25" customHeight="1">
      <c r="AL5565" s="3"/>
      <c r="AM5565" s="3"/>
      <c r="AN5565" s="3"/>
      <c r="AO5565" s="3"/>
      <c r="AP5565" s="3"/>
      <c r="AQ5565" s="3"/>
      <c r="AR5565" s="3"/>
      <c r="AS5565" s="3"/>
      <c r="AT5565" s="3"/>
      <c r="AU5565" s="3"/>
      <c r="AV5565" s="3"/>
      <c r="AW5565" s="3"/>
    </row>
    <row r="5566" spans="38:49" ht="11.25" customHeight="1">
      <c r="AL5566" s="3"/>
      <c r="AM5566" s="3"/>
      <c r="AN5566" s="3"/>
      <c r="AO5566" s="3"/>
      <c r="AP5566" s="3"/>
      <c r="AQ5566" s="3"/>
      <c r="AR5566" s="3"/>
      <c r="AS5566" s="3"/>
      <c r="AT5566" s="3"/>
      <c r="AU5566" s="3"/>
      <c r="AV5566" s="3"/>
      <c r="AW5566" s="3"/>
    </row>
    <row r="5567" spans="38:49" ht="11.25" customHeight="1">
      <c r="AL5567" s="3"/>
      <c r="AM5567" s="3"/>
      <c r="AN5567" s="3"/>
      <c r="AO5567" s="3"/>
      <c r="AP5567" s="3"/>
      <c r="AQ5567" s="3"/>
      <c r="AR5567" s="3"/>
      <c r="AS5567" s="3"/>
      <c r="AT5567" s="3"/>
      <c r="AU5567" s="3"/>
      <c r="AV5567" s="3"/>
      <c r="AW5567" s="3"/>
    </row>
    <row r="5568" spans="38:49" ht="11.25" customHeight="1">
      <c r="AL5568" s="3"/>
      <c r="AM5568" s="3"/>
      <c r="AN5568" s="3"/>
      <c r="AO5568" s="3"/>
      <c r="AP5568" s="3"/>
      <c r="AQ5568" s="3"/>
      <c r="AR5568" s="3"/>
      <c r="AS5568" s="3"/>
      <c r="AT5568" s="3"/>
      <c r="AU5568" s="3"/>
      <c r="AV5568" s="3"/>
      <c r="AW5568" s="3"/>
    </row>
    <row r="5569" spans="38:49" ht="11.25" customHeight="1">
      <c r="AL5569" s="3"/>
      <c r="AM5569" s="3"/>
      <c r="AN5569" s="3"/>
      <c r="AO5569" s="3"/>
      <c r="AP5569" s="3"/>
      <c r="AQ5569" s="3"/>
      <c r="AR5569" s="3"/>
      <c r="AS5569" s="3"/>
      <c r="AT5569" s="3"/>
      <c r="AU5569" s="3"/>
      <c r="AV5569" s="3"/>
      <c r="AW5569" s="3"/>
    </row>
    <row r="5570" spans="38:49" ht="11.25" customHeight="1">
      <c r="AL5570" s="3"/>
      <c r="AM5570" s="3"/>
      <c r="AN5570" s="3"/>
      <c r="AO5570" s="3"/>
      <c r="AP5570" s="3"/>
      <c r="AQ5570" s="3"/>
      <c r="AR5570" s="3"/>
      <c r="AS5570" s="3"/>
      <c r="AT5570" s="3"/>
      <c r="AU5570" s="3"/>
      <c r="AV5570" s="3"/>
      <c r="AW5570" s="3"/>
    </row>
    <row r="5571" spans="38:49" ht="11.25" customHeight="1">
      <c r="AL5571" s="3"/>
      <c r="AM5571" s="3"/>
      <c r="AN5571" s="3"/>
      <c r="AO5571" s="3"/>
      <c r="AP5571" s="3"/>
      <c r="AQ5571" s="3"/>
      <c r="AR5571" s="3"/>
      <c r="AS5571" s="3"/>
      <c r="AT5571" s="3"/>
      <c r="AU5571" s="3"/>
      <c r="AV5571" s="3"/>
      <c r="AW5571" s="3"/>
    </row>
    <row r="5572" spans="38:49" ht="11.25" customHeight="1">
      <c r="AL5572" s="3"/>
      <c r="AM5572" s="3"/>
      <c r="AN5572" s="3"/>
      <c r="AO5572" s="3"/>
      <c r="AP5572" s="3"/>
      <c r="AQ5572" s="3"/>
      <c r="AR5572" s="3"/>
      <c r="AS5572" s="3"/>
      <c r="AT5572" s="3"/>
      <c r="AU5572" s="3"/>
      <c r="AV5572" s="3"/>
      <c r="AW5572" s="3"/>
    </row>
    <row r="5573" spans="38:49" ht="11.25" customHeight="1">
      <c r="AL5573" s="3"/>
      <c r="AM5573" s="3"/>
      <c r="AN5573" s="3"/>
      <c r="AO5573" s="3"/>
      <c r="AP5573" s="3"/>
      <c r="AQ5573" s="3"/>
      <c r="AR5573" s="3"/>
      <c r="AS5573" s="3"/>
      <c r="AT5573" s="3"/>
      <c r="AU5573" s="3"/>
      <c r="AV5573" s="3"/>
      <c r="AW5573" s="3"/>
    </row>
    <row r="5574" spans="38:49" ht="11.25" customHeight="1">
      <c r="AL5574" s="3"/>
      <c r="AM5574" s="3"/>
      <c r="AN5574" s="3"/>
      <c r="AO5574" s="3"/>
      <c r="AP5574" s="3"/>
      <c r="AQ5574" s="3"/>
      <c r="AR5574" s="3"/>
      <c r="AS5574" s="3"/>
      <c r="AT5574" s="3"/>
      <c r="AU5574" s="3"/>
      <c r="AV5574" s="3"/>
      <c r="AW5574" s="3"/>
    </row>
    <row r="5575" spans="38:49" ht="11.25" customHeight="1">
      <c r="AL5575" s="3"/>
      <c r="AM5575" s="3"/>
      <c r="AN5575" s="3"/>
      <c r="AO5575" s="3"/>
      <c r="AP5575" s="3"/>
      <c r="AQ5575" s="3"/>
      <c r="AR5575" s="3"/>
      <c r="AS5575" s="3"/>
      <c r="AT5575" s="3"/>
      <c r="AU5575" s="3"/>
      <c r="AV5575" s="3"/>
      <c r="AW5575" s="3"/>
    </row>
    <row r="5576" spans="38:49" ht="11.25" customHeight="1">
      <c r="AL5576" s="3"/>
      <c r="AM5576" s="3"/>
      <c r="AN5576" s="3"/>
      <c r="AO5576" s="3"/>
      <c r="AP5576" s="3"/>
      <c r="AQ5576" s="3"/>
      <c r="AR5576" s="3"/>
      <c r="AS5576" s="3"/>
      <c r="AT5576" s="3"/>
      <c r="AU5576" s="3"/>
      <c r="AV5576" s="3"/>
      <c r="AW5576" s="3"/>
    </row>
    <row r="5577" spans="38:49" ht="11.25" customHeight="1">
      <c r="AL5577" s="3"/>
      <c r="AM5577" s="3"/>
      <c r="AN5577" s="3"/>
      <c r="AO5577" s="3"/>
      <c r="AP5577" s="3"/>
      <c r="AQ5577" s="3"/>
      <c r="AR5577" s="3"/>
      <c r="AS5577" s="3"/>
      <c r="AT5577" s="3"/>
      <c r="AU5577" s="3"/>
      <c r="AV5577" s="3"/>
      <c r="AW5577" s="3"/>
    </row>
    <row r="5578" spans="38:49" ht="11.25" customHeight="1">
      <c r="AL5578" s="3"/>
      <c r="AM5578" s="3"/>
      <c r="AN5578" s="3"/>
      <c r="AO5578" s="3"/>
      <c r="AP5578" s="3"/>
      <c r="AQ5578" s="3"/>
      <c r="AR5578" s="3"/>
      <c r="AS5578" s="3"/>
      <c r="AT5578" s="3"/>
      <c r="AU5578" s="3"/>
      <c r="AV5578" s="3"/>
      <c r="AW5578" s="3"/>
    </row>
    <row r="5579" spans="38:49" ht="11.25" customHeight="1">
      <c r="AL5579" s="3"/>
      <c r="AM5579" s="3"/>
      <c r="AN5579" s="3"/>
      <c r="AO5579" s="3"/>
      <c r="AP5579" s="3"/>
      <c r="AQ5579" s="3"/>
      <c r="AR5579" s="3"/>
      <c r="AS5579" s="3"/>
      <c r="AT5579" s="3"/>
      <c r="AU5579" s="3"/>
      <c r="AV5579" s="3"/>
      <c r="AW5579" s="3"/>
    </row>
    <row r="5580" spans="38:49" ht="11.25" customHeight="1">
      <c r="AL5580" s="3"/>
      <c r="AM5580" s="3"/>
      <c r="AN5580" s="3"/>
      <c r="AO5580" s="3"/>
      <c r="AP5580" s="3"/>
      <c r="AQ5580" s="3"/>
      <c r="AR5580" s="3"/>
      <c r="AS5580" s="3"/>
      <c r="AT5580" s="3"/>
      <c r="AU5580" s="3"/>
      <c r="AV5580" s="3"/>
      <c r="AW5580" s="3"/>
    </row>
    <row r="5581" spans="38:49" ht="11.25" customHeight="1">
      <c r="AL5581" s="3"/>
      <c r="AM5581" s="3"/>
      <c r="AN5581" s="3"/>
      <c r="AO5581" s="3"/>
      <c r="AP5581" s="3"/>
      <c r="AQ5581" s="3"/>
      <c r="AR5581" s="3"/>
      <c r="AS5581" s="3"/>
      <c r="AT5581" s="3"/>
      <c r="AU5581" s="3"/>
      <c r="AV5581" s="3"/>
      <c r="AW5581" s="3"/>
    </row>
    <row r="5582" spans="38:49" ht="11.25" customHeight="1">
      <c r="AL5582" s="3"/>
      <c r="AM5582" s="3"/>
      <c r="AN5582" s="3"/>
      <c r="AO5582" s="3"/>
      <c r="AP5582" s="3"/>
      <c r="AQ5582" s="3"/>
      <c r="AR5582" s="3"/>
      <c r="AS5582" s="3"/>
      <c r="AT5582" s="3"/>
      <c r="AU5582" s="3"/>
      <c r="AV5582" s="3"/>
      <c r="AW5582" s="3"/>
    </row>
    <row r="5583" spans="38:49" ht="11.25" customHeight="1">
      <c r="AL5583" s="3"/>
      <c r="AM5583" s="3"/>
      <c r="AN5583" s="3"/>
      <c r="AO5583" s="3"/>
      <c r="AP5583" s="3"/>
      <c r="AQ5583" s="3"/>
      <c r="AR5583" s="3"/>
      <c r="AS5583" s="3"/>
      <c r="AT5583" s="3"/>
      <c r="AU5583" s="3"/>
      <c r="AV5583" s="3"/>
      <c r="AW5583" s="3"/>
    </row>
    <row r="5584" spans="38:49" ht="11.25" customHeight="1">
      <c r="AL5584" s="3"/>
      <c r="AM5584" s="3"/>
      <c r="AN5584" s="3"/>
      <c r="AO5584" s="3"/>
      <c r="AP5584" s="3"/>
      <c r="AQ5584" s="3"/>
      <c r="AR5584" s="3"/>
      <c r="AS5584" s="3"/>
      <c r="AT5584" s="3"/>
      <c r="AU5584" s="3"/>
      <c r="AV5584" s="3"/>
      <c r="AW5584" s="3"/>
    </row>
    <row r="5585" spans="38:49" ht="11.25" customHeight="1">
      <c r="AL5585" s="3"/>
      <c r="AM5585" s="3"/>
      <c r="AN5585" s="3"/>
      <c r="AO5585" s="3"/>
      <c r="AP5585" s="3"/>
      <c r="AQ5585" s="3"/>
      <c r="AR5585" s="3"/>
      <c r="AS5585" s="3"/>
      <c r="AT5585" s="3"/>
      <c r="AU5585" s="3"/>
      <c r="AV5585" s="3"/>
      <c r="AW5585" s="3"/>
    </row>
    <row r="5586" spans="38:49" ht="11.25" customHeight="1">
      <c r="AL5586" s="3"/>
      <c r="AM5586" s="3"/>
      <c r="AN5586" s="3"/>
      <c r="AO5586" s="3"/>
      <c r="AP5586" s="3"/>
      <c r="AQ5586" s="3"/>
      <c r="AR5586" s="3"/>
      <c r="AS5586" s="3"/>
      <c r="AT5586" s="3"/>
      <c r="AU5586" s="3"/>
      <c r="AV5586" s="3"/>
      <c r="AW5586" s="3"/>
    </row>
    <row r="5587" spans="38:49" ht="11.25" customHeight="1">
      <c r="AL5587" s="3"/>
      <c r="AM5587" s="3"/>
      <c r="AN5587" s="3"/>
      <c r="AO5587" s="3"/>
      <c r="AP5587" s="3"/>
      <c r="AQ5587" s="3"/>
      <c r="AR5587" s="3"/>
      <c r="AS5587" s="3"/>
      <c r="AT5587" s="3"/>
      <c r="AU5587" s="3"/>
      <c r="AV5587" s="3"/>
      <c r="AW5587" s="3"/>
    </row>
    <row r="5588" spans="38:49" ht="11.25" customHeight="1">
      <c r="AL5588" s="3"/>
      <c r="AM5588" s="3"/>
      <c r="AN5588" s="3"/>
      <c r="AO5588" s="3"/>
      <c r="AP5588" s="3"/>
      <c r="AQ5588" s="3"/>
      <c r="AR5588" s="3"/>
      <c r="AS5588" s="3"/>
      <c r="AT5588" s="3"/>
      <c r="AU5588" s="3"/>
      <c r="AV5588" s="3"/>
      <c r="AW5588" s="3"/>
    </row>
    <row r="5589" spans="38:49" ht="11.25" customHeight="1">
      <c r="AL5589" s="3"/>
      <c r="AM5589" s="3"/>
      <c r="AN5589" s="3"/>
      <c r="AO5589" s="3"/>
      <c r="AP5589" s="3"/>
      <c r="AQ5589" s="3"/>
      <c r="AR5589" s="3"/>
      <c r="AS5589" s="3"/>
      <c r="AT5589" s="3"/>
      <c r="AU5589" s="3"/>
      <c r="AV5589" s="3"/>
      <c r="AW5589" s="3"/>
    </row>
    <row r="5590" spans="38:49" ht="11.25" customHeight="1">
      <c r="AL5590" s="3"/>
      <c r="AM5590" s="3"/>
      <c r="AN5590" s="3"/>
      <c r="AO5590" s="3"/>
      <c r="AP5590" s="3"/>
      <c r="AQ5590" s="3"/>
      <c r="AR5590" s="3"/>
      <c r="AS5590" s="3"/>
      <c r="AT5590" s="3"/>
      <c r="AU5590" s="3"/>
      <c r="AV5590" s="3"/>
      <c r="AW5590" s="3"/>
    </row>
    <row r="5591" spans="38:49" ht="11.25" customHeight="1">
      <c r="AL5591" s="3"/>
      <c r="AM5591" s="3"/>
      <c r="AN5591" s="3"/>
      <c r="AO5591" s="3"/>
      <c r="AP5591" s="3"/>
      <c r="AQ5591" s="3"/>
      <c r="AR5591" s="3"/>
      <c r="AS5591" s="3"/>
      <c r="AT5591" s="3"/>
      <c r="AU5591" s="3"/>
      <c r="AV5591" s="3"/>
      <c r="AW5591" s="3"/>
    </row>
    <row r="5592" spans="38:49" ht="11.25" customHeight="1">
      <c r="AL5592" s="3"/>
      <c r="AM5592" s="3"/>
      <c r="AN5592" s="3"/>
      <c r="AO5592" s="3"/>
      <c r="AP5592" s="3"/>
      <c r="AQ5592" s="3"/>
      <c r="AR5592" s="3"/>
      <c r="AS5592" s="3"/>
      <c r="AT5592" s="3"/>
      <c r="AU5592" s="3"/>
      <c r="AV5592" s="3"/>
      <c r="AW5592" s="3"/>
    </row>
    <row r="5593" spans="38:49" ht="11.25" customHeight="1">
      <c r="AL5593" s="3"/>
      <c r="AM5593" s="3"/>
      <c r="AN5593" s="3"/>
      <c r="AO5593" s="3"/>
      <c r="AP5593" s="3"/>
      <c r="AQ5593" s="3"/>
      <c r="AR5593" s="3"/>
      <c r="AS5593" s="3"/>
      <c r="AT5593" s="3"/>
      <c r="AU5593" s="3"/>
      <c r="AV5593" s="3"/>
      <c r="AW5593" s="3"/>
    </row>
    <row r="5594" spans="38:49" ht="11.25" customHeight="1">
      <c r="AL5594" s="3"/>
      <c r="AM5594" s="3"/>
      <c r="AN5594" s="3"/>
      <c r="AO5594" s="3"/>
      <c r="AP5594" s="3"/>
      <c r="AQ5594" s="3"/>
      <c r="AR5594" s="3"/>
      <c r="AS5594" s="3"/>
      <c r="AT5594" s="3"/>
      <c r="AU5594" s="3"/>
      <c r="AV5594" s="3"/>
      <c r="AW5594" s="3"/>
    </row>
    <row r="5595" spans="38:49" ht="11.25" customHeight="1">
      <c r="AL5595" s="3"/>
      <c r="AM5595" s="3"/>
      <c r="AN5595" s="3"/>
      <c r="AO5595" s="3"/>
      <c r="AP5595" s="3"/>
      <c r="AQ5595" s="3"/>
      <c r="AR5595" s="3"/>
      <c r="AS5595" s="3"/>
      <c r="AT5595" s="3"/>
      <c r="AU5595" s="3"/>
      <c r="AV5595" s="3"/>
      <c r="AW5595" s="3"/>
    </row>
    <row r="5596" spans="38:49" ht="11.25" customHeight="1">
      <c r="AL5596" s="3"/>
      <c r="AM5596" s="3"/>
      <c r="AN5596" s="3"/>
      <c r="AO5596" s="3"/>
      <c r="AP5596" s="3"/>
      <c r="AQ5596" s="3"/>
      <c r="AR5596" s="3"/>
      <c r="AS5596" s="3"/>
      <c r="AT5596" s="3"/>
      <c r="AU5596" s="3"/>
      <c r="AV5596" s="3"/>
      <c r="AW5596" s="3"/>
    </row>
    <row r="5597" spans="38:49" ht="11.25" customHeight="1">
      <c r="AL5597" s="3"/>
      <c r="AM5597" s="3"/>
      <c r="AN5597" s="3"/>
      <c r="AO5597" s="3"/>
      <c r="AP5597" s="3"/>
      <c r="AQ5597" s="3"/>
      <c r="AR5597" s="3"/>
      <c r="AS5597" s="3"/>
      <c r="AT5597" s="3"/>
      <c r="AU5597" s="3"/>
      <c r="AV5597" s="3"/>
      <c r="AW5597" s="3"/>
    </row>
    <row r="5598" spans="38:49" ht="11.25" customHeight="1">
      <c r="AL5598" s="3"/>
      <c r="AM5598" s="3"/>
      <c r="AN5598" s="3"/>
      <c r="AO5598" s="3"/>
      <c r="AP5598" s="3"/>
      <c r="AQ5598" s="3"/>
      <c r="AR5598" s="3"/>
      <c r="AS5598" s="3"/>
      <c r="AT5598" s="3"/>
      <c r="AU5598" s="3"/>
      <c r="AV5598" s="3"/>
      <c r="AW5598" s="3"/>
    </row>
    <row r="5599" spans="38:49" ht="11.25" customHeight="1">
      <c r="AL5599" s="3"/>
      <c r="AM5599" s="3"/>
      <c r="AN5599" s="3"/>
      <c r="AO5599" s="3"/>
      <c r="AP5599" s="3"/>
      <c r="AQ5599" s="3"/>
      <c r="AR5599" s="3"/>
      <c r="AS5599" s="3"/>
      <c r="AT5599" s="3"/>
      <c r="AU5599" s="3"/>
      <c r="AV5599" s="3"/>
      <c r="AW5599" s="3"/>
    </row>
    <row r="5600" spans="38:49" ht="11.25" customHeight="1">
      <c r="AL5600" s="3"/>
      <c r="AM5600" s="3"/>
      <c r="AN5600" s="3"/>
      <c r="AO5600" s="3"/>
      <c r="AP5600" s="3"/>
      <c r="AQ5600" s="3"/>
      <c r="AR5600" s="3"/>
      <c r="AS5600" s="3"/>
      <c r="AT5600" s="3"/>
      <c r="AU5600" s="3"/>
      <c r="AV5600" s="3"/>
      <c r="AW5600" s="3"/>
    </row>
    <row r="5601" spans="38:49" ht="11.25" customHeight="1">
      <c r="AL5601" s="3"/>
      <c r="AM5601" s="3"/>
      <c r="AN5601" s="3"/>
      <c r="AO5601" s="3"/>
      <c r="AP5601" s="3"/>
      <c r="AQ5601" s="3"/>
      <c r="AR5601" s="3"/>
      <c r="AS5601" s="3"/>
      <c r="AT5601" s="3"/>
      <c r="AU5601" s="3"/>
      <c r="AV5601" s="3"/>
      <c r="AW5601" s="3"/>
    </row>
    <row r="5602" spans="38:49" ht="11.25" customHeight="1">
      <c r="AL5602" s="3"/>
      <c r="AM5602" s="3"/>
      <c r="AN5602" s="3"/>
      <c r="AO5602" s="3"/>
      <c r="AP5602" s="3"/>
      <c r="AQ5602" s="3"/>
      <c r="AR5602" s="3"/>
      <c r="AS5602" s="3"/>
      <c r="AT5602" s="3"/>
      <c r="AU5602" s="3"/>
      <c r="AV5602" s="3"/>
      <c r="AW5602" s="3"/>
    </row>
    <row r="5603" spans="38:49" ht="11.25" customHeight="1">
      <c r="AL5603" s="3"/>
      <c r="AM5603" s="3"/>
      <c r="AN5603" s="3"/>
      <c r="AO5603" s="3"/>
      <c r="AP5603" s="3"/>
      <c r="AQ5603" s="3"/>
      <c r="AR5603" s="3"/>
      <c r="AS5603" s="3"/>
      <c r="AT5603" s="3"/>
      <c r="AU5603" s="3"/>
      <c r="AV5603" s="3"/>
      <c r="AW5603" s="3"/>
    </row>
    <row r="5604" spans="38:49" ht="11.25" customHeight="1">
      <c r="AL5604" s="3"/>
      <c r="AM5604" s="3"/>
      <c r="AN5604" s="3"/>
      <c r="AO5604" s="3"/>
      <c r="AP5604" s="3"/>
      <c r="AQ5604" s="3"/>
      <c r="AR5604" s="3"/>
      <c r="AS5604" s="3"/>
      <c r="AT5604" s="3"/>
      <c r="AU5604" s="3"/>
      <c r="AV5604" s="3"/>
      <c r="AW5604" s="3"/>
    </row>
    <row r="5605" spans="38:49" ht="11.25" customHeight="1">
      <c r="AL5605" s="3"/>
      <c r="AM5605" s="3"/>
      <c r="AN5605" s="3"/>
      <c r="AO5605" s="3"/>
      <c r="AP5605" s="3"/>
      <c r="AQ5605" s="3"/>
      <c r="AR5605" s="3"/>
      <c r="AS5605" s="3"/>
      <c r="AT5605" s="3"/>
      <c r="AU5605" s="3"/>
      <c r="AV5605" s="3"/>
      <c r="AW5605" s="3"/>
    </row>
    <row r="5606" spans="38:49" ht="11.25" customHeight="1">
      <c r="AL5606" s="3"/>
      <c r="AM5606" s="3"/>
      <c r="AN5606" s="3"/>
      <c r="AO5606" s="3"/>
      <c r="AP5606" s="3"/>
      <c r="AQ5606" s="3"/>
      <c r="AR5606" s="3"/>
      <c r="AS5606" s="3"/>
      <c r="AT5606" s="3"/>
      <c r="AU5606" s="3"/>
      <c r="AV5606" s="3"/>
      <c r="AW5606" s="3"/>
    </row>
    <row r="5607" spans="38:49" ht="11.25" customHeight="1">
      <c r="AL5607" s="3"/>
      <c r="AM5607" s="3"/>
      <c r="AN5607" s="3"/>
      <c r="AO5607" s="3"/>
      <c r="AP5607" s="3"/>
      <c r="AQ5607" s="3"/>
      <c r="AR5607" s="3"/>
      <c r="AS5607" s="3"/>
      <c r="AT5607" s="3"/>
      <c r="AU5607" s="3"/>
      <c r="AV5607" s="3"/>
      <c r="AW5607" s="3"/>
    </row>
    <row r="5608" spans="38:49" ht="11.25" customHeight="1">
      <c r="AL5608" s="3"/>
      <c r="AM5608" s="3"/>
      <c r="AN5608" s="3"/>
      <c r="AO5608" s="3"/>
      <c r="AP5608" s="3"/>
      <c r="AQ5608" s="3"/>
      <c r="AR5608" s="3"/>
      <c r="AS5608" s="3"/>
      <c r="AT5608" s="3"/>
      <c r="AU5608" s="3"/>
      <c r="AV5608" s="3"/>
      <c r="AW5608" s="3"/>
    </row>
    <row r="5609" spans="38:49" ht="11.25" customHeight="1">
      <c r="AL5609" s="3"/>
      <c r="AM5609" s="3"/>
      <c r="AN5609" s="3"/>
      <c r="AO5609" s="3"/>
      <c r="AP5609" s="3"/>
      <c r="AQ5609" s="3"/>
      <c r="AR5609" s="3"/>
      <c r="AS5609" s="3"/>
      <c r="AT5609" s="3"/>
      <c r="AU5609" s="3"/>
      <c r="AV5609" s="3"/>
      <c r="AW5609" s="3"/>
    </row>
    <row r="5610" spans="38:49" ht="11.25" customHeight="1">
      <c r="AL5610" s="3"/>
      <c r="AM5610" s="3"/>
      <c r="AN5610" s="3"/>
      <c r="AO5610" s="3"/>
      <c r="AP5610" s="3"/>
      <c r="AQ5610" s="3"/>
      <c r="AR5610" s="3"/>
      <c r="AS5610" s="3"/>
      <c r="AT5610" s="3"/>
      <c r="AU5610" s="3"/>
      <c r="AV5610" s="3"/>
      <c r="AW5610" s="3"/>
    </row>
    <row r="5611" spans="38:49" ht="11.25" customHeight="1">
      <c r="AL5611" s="3"/>
      <c r="AM5611" s="3"/>
      <c r="AN5611" s="3"/>
      <c r="AO5611" s="3"/>
      <c r="AP5611" s="3"/>
      <c r="AQ5611" s="3"/>
      <c r="AR5611" s="3"/>
      <c r="AS5611" s="3"/>
      <c r="AT5611" s="3"/>
      <c r="AU5611" s="3"/>
      <c r="AV5611" s="3"/>
      <c r="AW5611" s="3"/>
    </row>
    <row r="5612" spans="38:49" ht="11.25" customHeight="1">
      <c r="AL5612" s="3"/>
      <c r="AM5612" s="3"/>
      <c r="AN5612" s="3"/>
      <c r="AO5612" s="3"/>
      <c r="AP5612" s="3"/>
      <c r="AQ5612" s="3"/>
      <c r="AR5612" s="3"/>
      <c r="AS5612" s="3"/>
      <c r="AT5612" s="3"/>
      <c r="AU5612" s="3"/>
      <c r="AV5612" s="3"/>
      <c r="AW5612" s="3"/>
    </row>
    <row r="5613" spans="38:49" ht="11.25" customHeight="1">
      <c r="AL5613" s="3"/>
      <c r="AM5613" s="3"/>
      <c r="AN5613" s="3"/>
      <c r="AO5613" s="3"/>
      <c r="AP5613" s="3"/>
      <c r="AQ5613" s="3"/>
      <c r="AR5613" s="3"/>
      <c r="AS5613" s="3"/>
      <c r="AT5613" s="3"/>
      <c r="AU5613" s="3"/>
      <c r="AV5613" s="3"/>
      <c r="AW5613" s="3"/>
    </row>
    <row r="5614" spans="38:49" ht="11.25" customHeight="1">
      <c r="AL5614" s="3"/>
      <c r="AM5614" s="3"/>
      <c r="AN5614" s="3"/>
      <c r="AO5614" s="3"/>
      <c r="AP5614" s="3"/>
      <c r="AQ5614" s="3"/>
      <c r="AR5614" s="3"/>
      <c r="AS5614" s="3"/>
      <c r="AT5614" s="3"/>
      <c r="AU5614" s="3"/>
      <c r="AV5614" s="3"/>
      <c r="AW5614" s="3"/>
    </row>
    <row r="5615" spans="38:49" ht="11.25" customHeight="1">
      <c r="AL5615" s="3"/>
      <c r="AM5615" s="3"/>
      <c r="AN5615" s="3"/>
      <c r="AO5615" s="3"/>
      <c r="AP5615" s="3"/>
      <c r="AQ5615" s="3"/>
      <c r="AR5615" s="3"/>
      <c r="AS5615" s="3"/>
      <c r="AT5615" s="3"/>
      <c r="AU5615" s="3"/>
      <c r="AV5615" s="3"/>
      <c r="AW5615" s="3"/>
    </row>
    <row r="5616" spans="38:49" ht="11.25" customHeight="1">
      <c r="AL5616" s="3"/>
      <c r="AM5616" s="3"/>
      <c r="AN5616" s="3"/>
      <c r="AO5616" s="3"/>
      <c r="AP5616" s="3"/>
      <c r="AQ5616" s="3"/>
      <c r="AR5616" s="3"/>
      <c r="AS5616" s="3"/>
      <c r="AT5616" s="3"/>
      <c r="AU5616" s="3"/>
      <c r="AV5616" s="3"/>
      <c r="AW5616" s="3"/>
    </row>
    <row r="5617" spans="38:49" ht="11.25" customHeight="1">
      <c r="AL5617" s="3"/>
      <c r="AM5617" s="3"/>
      <c r="AN5617" s="3"/>
      <c r="AO5617" s="3"/>
      <c r="AP5617" s="3"/>
      <c r="AQ5617" s="3"/>
      <c r="AR5617" s="3"/>
      <c r="AS5617" s="3"/>
      <c r="AT5617" s="3"/>
      <c r="AU5617" s="3"/>
      <c r="AV5617" s="3"/>
      <c r="AW5617" s="3"/>
    </row>
    <row r="5618" spans="38:49" ht="11.25" customHeight="1">
      <c r="AL5618" s="3"/>
      <c r="AM5618" s="3"/>
      <c r="AN5618" s="3"/>
      <c r="AO5618" s="3"/>
      <c r="AP5618" s="3"/>
      <c r="AQ5618" s="3"/>
      <c r="AR5618" s="3"/>
      <c r="AS5618" s="3"/>
      <c r="AT5618" s="3"/>
      <c r="AU5618" s="3"/>
      <c r="AV5618" s="3"/>
      <c r="AW5618" s="3"/>
    </row>
    <row r="5619" spans="38:49" ht="11.25" customHeight="1">
      <c r="AL5619" s="3"/>
      <c r="AM5619" s="3"/>
      <c r="AN5619" s="3"/>
      <c r="AO5619" s="3"/>
      <c r="AP5619" s="3"/>
      <c r="AQ5619" s="3"/>
      <c r="AR5619" s="3"/>
      <c r="AS5619" s="3"/>
      <c r="AT5619" s="3"/>
      <c r="AU5619" s="3"/>
      <c r="AV5619" s="3"/>
      <c r="AW5619" s="3"/>
    </row>
    <row r="5620" spans="38:49" ht="11.25" customHeight="1">
      <c r="AL5620" s="3"/>
      <c r="AM5620" s="3"/>
      <c r="AN5620" s="3"/>
      <c r="AO5620" s="3"/>
      <c r="AP5620" s="3"/>
      <c r="AQ5620" s="3"/>
      <c r="AR5620" s="3"/>
      <c r="AS5620" s="3"/>
      <c r="AT5620" s="3"/>
      <c r="AU5620" s="3"/>
      <c r="AV5620" s="3"/>
      <c r="AW5620" s="3"/>
    </row>
    <row r="5621" spans="38:49" ht="11.25" customHeight="1">
      <c r="AL5621" s="3"/>
      <c r="AM5621" s="3"/>
      <c r="AN5621" s="3"/>
      <c r="AO5621" s="3"/>
      <c r="AP5621" s="3"/>
      <c r="AQ5621" s="3"/>
      <c r="AR5621" s="3"/>
      <c r="AS5621" s="3"/>
      <c r="AT5621" s="3"/>
      <c r="AU5621" s="3"/>
      <c r="AV5621" s="3"/>
      <c r="AW5621" s="3"/>
    </row>
    <row r="5622" spans="38:49" ht="11.25" customHeight="1">
      <c r="AL5622" s="3"/>
      <c r="AM5622" s="3"/>
      <c r="AN5622" s="3"/>
      <c r="AO5622" s="3"/>
      <c r="AP5622" s="3"/>
      <c r="AQ5622" s="3"/>
      <c r="AR5622" s="3"/>
      <c r="AS5622" s="3"/>
      <c r="AT5622" s="3"/>
      <c r="AU5622" s="3"/>
      <c r="AV5622" s="3"/>
      <c r="AW5622" s="3"/>
    </row>
    <row r="5623" spans="38:49" ht="11.25" customHeight="1">
      <c r="AL5623" s="3"/>
      <c r="AM5623" s="3"/>
      <c r="AN5623" s="3"/>
      <c r="AO5623" s="3"/>
      <c r="AP5623" s="3"/>
      <c r="AQ5623" s="3"/>
      <c r="AR5623" s="3"/>
      <c r="AS5623" s="3"/>
      <c r="AT5623" s="3"/>
      <c r="AU5623" s="3"/>
      <c r="AV5623" s="3"/>
      <c r="AW5623" s="3"/>
    </row>
    <row r="5624" spans="38:49" ht="11.25" customHeight="1">
      <c r="AL5624" s="3"/>
      <c r="AM5624" s="3"/>
      <c r="AN5624" s="3"/>
      <c r="AO5624" s="3"/>
      <c r="AP5624" s="3"/>
      <c r="AQ5624" s="3"/>
      <c r="AR5624" s="3"/>
      <c r="AS5624" s="3"/>
      <c r="AT5624" s="3"/>
      <c r="AU5624" s="3"/>
      <c r="AV5624" s="3"/>
      <c r="AW5624" s="3"/>
    </row>
    <row r="5625" spans="38:49" ht="11.25" customHeight="1">
      <c r="AL5625" s="3"/>
      <c r="AM5625" s="3"/>
      <c r="AN5625" s="3"/>
      <c r="AO5625" s="3"/>
      <c r="AP5625" s="3"/>
      <c r="AQ5625" s="3"/>
      <c r="AR5625" s="3"/>
      <c r="AS5625" s="3"/>
      <c r="AT5625" s="3"/>
      <c r="AU5625" s="3"/>
      <c r="AV5625" s="3"/>
      <c r="AW5625" s="3"/>
    </row>
    <row r="5626" spans="38:49" ht="11.25" customHeight="1">
      <c r="AL5626" s="3"/>
      <c r="AM5626" s="3"/>
      <c r="AN5626" s="3"/>
      <c r="AO5626" s="3"/>
      <c r="AP5626" s="3"/>
      <c r="AQ5626" s="3"/>
      <c r="AR5626" s="3"/>
      <c r="AS5626" s="3"/>
      <c r="AT5626" s="3"/>
      <c r="AU5626" s="3"/>
      <c r="AV5626" s="3"/>
      <c r="AW5626" s="3"/>
    </row>
    <row r="5627" spans="38:49" ht="11.25" customHeight="1">
      <c r="AL5627" s="3"/>
      <c r="AM5627" s="3"/>
      <c r="AN5627" s="3"/>
      <c r="AO5627" s="3"/>
      <c r="AP5627" s="3"/>
      <c r="AQ5627" s="3"/>
      <c r="AR5627" s="3"/>
      <c r="AS5627" s="3"/>
      <c r="AT5627" s="3"/>
      <c r="AU5627" s="3"/>
      <c r="AV5627" s="3"/>
      <c r="AW5627" s="3"/>
    </row>
    <row r="5628" spans="38:49" ht="11.25" customHeight="1">
      <c r="AL5628" s="3"/>
      <c r="AM5628" s="3"/>
      <c r="AN5628" s="3"/>
      <c r="AO5628" s="3"/>
      <c r="AP5628" s="3"/>
      <c r="AQ5628" s="3"/>
      <c r="AR5628" s="3"/>
      <c r="AS5628" s="3"/>
      <c r="AT5628" s="3"/>
      <c r="AU5628" s="3"/>
      <c r="AV5628" s="3"/>
      <c r="AW5628" s="3"/>
    </row>
    <row r="5629" spans="38:49" ht="11.25" customHeight="1">
      <c r="AL5629" s="3"/>
      <c r="AM5629" s="3"/>
      <c r="AN5629" s="3"/>
      <c r="AO5629" s="3"/>
      <c r="AP5629" s="3"/>
      <c r="AQ5629" s="3"/>
      <c r="AR5629" s="3"/>
      <c r="AS5629" s="3"/>
      <c r="AT5629" s="3"/>
      <c r="AU5629" s="3"/>
      <c r="AV5629" s="3"/>
      <c r="AW5629" s="3"/>
    </row>
    <row r="5630" spans="38:49" ht="11.25" customHeight="1">
      <c r="AL5630" s="3"/>
      <c r="AM5630" s="3"/>
      <c r="AN5630" s="3"/>
      <c r="AO5630" s="3"/>
      <c r="AP5630" s="3"/>
      <c r="AQ5630" s="3"/>
      <c r="AR5630" s="3"/>
      <c r="AS5630" s="3"/>
      <c r="AT5630" s="3"/>
      <c r="AU5630" s="3"/>
      <c r="AV5630" s="3"/>
      <c r="AW5630" s="3"/>
    </row>
    <row r="5631" spans="38:49" ht="11.25" customHeight="1">
      <c r="AL5631" s="3"/>
      <c r="AM5631" s="3"/>
      <c r="AN5631" s="3"/>
      <c r="AO5631" s="3"/>
      <c r="AP5631" s="3"/>
      <c r="AQ5631" s="3"/>
      <c r="AR5631" s="3"/>
      <c r="AS5631" s="3"/>
      <c r="AT5631" s="3"/>
      <c r="AU5631" s="3"/>
      <c r="AV5631" s="3"/>
      <c r="AW5631" s="3"/>
    </row>
    <row r="5632" spans="38:49" ht="11.25" customHeight="1">
      <c r="AL5632" s="3"/>
      <c r="AM5632" s="3"/>
      <c r="AN5632" s="3"/>
      <c r="AO5632" s="3"/>
      <c r="AP5632" s="3"/>
      <c r="AQ5632" s="3"/>
      <c r="AR5632" s="3"/>
      <c r="AS5632" s="3"/>
      <c r="AT5632" s="3"/>
      <c r="AU5632" s="3"/>
      <c r="AV5632" s="3"/>
      <c r="AW5632" s="3"/>
    </row>
    <row r="5633" spans="38:49" ht="11.25" customHeight="1">
      <c r="AL5633" s="3"/>
      <c r="AM5633" s="3"/>
      <c r="AN5633" s="3"/>
      <c r="AO5633" s="3"/>
      <c r="AP5633" s="3"/>
      <c r="AQ5633" s="3"/>
      <c r="AR5633" s="3"/>
      <c r="AS5633" s="3"/>
      <c r="AT5633" s="3"/>
      <c r="AU5633" s="3"/>
      <c r="AV5633" s="3"/>
      <c r="AW5633" s="3"/>
    </row>
    <row r="5634" spans="38:49" ht="11.25" customHeight="1">
      <c r="AL5634" s="3"/>
      <c r="AM5634" s="3"/>
      <c r="AN5634" s="3"/>
      <c r="AO5634" s="3"/>
      <c r="AP5634" s="3"/>
      <c r="AQ5634" s="3"/>
      <c r="AR5634" s="3"/>
      <c r="AS5634" s="3"/>
      <c r="AT5634" s="3"/>
      <c r="AU5634" s="3"/>
      <c r="AV5634" s="3"/>
      <c r="AW5634" s="3"/>
    </row>
    <row r="5635" spans="38:49" ht="11.25" customHeight="1">
      <c r="AL5635" s="3"/>
      <c r="AM5635" s="3"/>
      <c r="AN5635" s="3"/>
      <c r="AO5635" s="3"/>
      <c r="AP5635" s="3"/>
      <c r="AQ5635" s="3"/>
      <c r="AR5635" s="3"/>
      <c r="AS5635" s="3"/>
      <c r="AT5635" s="3"/>
      <c r="AU5635" s="3"/>
      <c r="AV5635" s="3"/>
      <c r="AW5635" s="3"/>
    </row>
    <row r="5636" spans="38:49" ht="11.25" customHeight="1">
      <c r="AL5636" s="3"/>
      <c r="AM5636" s="3"/>
      <c r="AN5636" s="3"/>
      <c r="AO5636" s="3"/>
      <c r="AP5636" s="3"/>
      <c r="AQ5636" s="3"/>
      <c r="AR5636" s="3"/>
      <c r="AS5636" s="3"/>
      <c r="AT5636" s="3"/>
      <c r="AU5636" s="3"/>
      <c r="AV5636" s="3"/>
      <c r="AW5636" s="3"/>
    </row>
    <row r="5637" spans="38:49" ht="11.25" customHeight="1">
      <c r="AL5637" s="3"/>
      <c r="AM5637" s="3"/>
      <c r="AN5637" s="3"/>
      <c r="AO5637" s="3"/>
      <c r="AP5637" s="3"/>
      <c r="AQ5637" s="3"/>
      <c r="AR5637" s="3"/>
      <c r="AS5637" s="3"/>
      <c r="AT5637" s="3"/>
      <c r="AU5637" s="3"/>
      <c r="AV5637" s="3"/>
      <c r="AW5637" s="3"/>
    </row>
    <row r="5638" spans="38:49" ht="11.25" customHeight="1">
      <c r="AL5638" s="3"/>
      <c r="AM5638" s="3"/>
      <c r="AN5638" s="3"/>
      <c r="AO5638" s="3"/>
      <c r="AP5638" s="3"/>
      <c r="AQ5638" s="3"/>
      <c r="AR5638" s="3"/>
      <c r="AS5638" s="3"/>
      <c r="AT5638" s="3"/>
      <c r="AU5638" s="3"/>
      <c r="AV5638" s="3"/>
      <c r="AW5638" s="3"/>
    </row>
    <row r="5639" spans="38:49" ht="11.25" customHeight="1">
      <c r="AL5639" s="3"/>
      <c r="AM5639" s="3"/>
      <c r="AN5639" s="3"/>
      <c r="AO5639" s="3"/>
      <c r="AP5639" s="3"/>
      <c r="AQ5639" s="3"/>
      <c r="AR5639" s="3"/>
      <c r="AS5639" s="3"/>
      <c r="AT5639" s="3"/>
      <c r="AU5639" s="3"/>
      <c r="AV5639" s="3"/>
      <c r="AW5639" s="3"/>
    </row>
    <row r="5640" spans="38:49" ht="11.25" customHeight="1">
      <c r="AL5640" s="3"/>
      <c r="AM5640" s="3"/>
      <c r="AN5640" s="3"/>
      <c r="AO5640" s="3"/>
      <c r="AP5640" s="3"/>
      <c r="AQ5640" s="3"/>
      <c r="AR5640" s="3"/>
      <c r="AS5640" s="3"/>
      <c r="AT5640" s="3"/>
      <c r="AU5640" s="3"/>
      <c r="AV5640" s="3"/>
      <c r="AW5640" s="3"/>
    </row>
    <row r="5641" spans="38:49" ht="11.25" customHeight="1">
      <c r="AL5641" s="3"/>
      <c r="AM5641" s="3"/>
      <c r="AN5641" s="3"/>
      <c r="AO5641" s="3"/>
      <c r="AP5641" s="3"/>
      <c r="AQ5641" s="3"/>
      <c r="AR5641" s="3"/>
      <c r="AS5641" s="3"/>
      <c r="AT5641" s="3"/>
      <c r="AU5641" s="3"/>
      <c r="AV5641" s="3"/>
      <c r="AW5641" s="3"/>
    </row>
    <row r="5642" spans="38:49" ht="11.25" customHeight="1">
      <c r="AL5642" s="3"/>
      <c r="AM5642" s="3"/>
      <c r="AN5642" s="3"/>
      <c r="AO5642" s="3"/>
      <c r="AP5642" s="3"/>
      <c r="AQ5642" s="3"/>
      <c r="AR5642" s="3"/>
      <c r="AS5642" s="3"/>
      <c r="AT5642" s="3"/>
      <c r="AU5642" s="3"/>
      <c r="AV5642" s="3"/>
      <c r="AW5642" s="3"/>
    </row>
    <row r="5643" spans="38:49" ht="11.25" customHeight="1">
      <c r="AL5643" s="3"/>
      <c r="AM5643" s="3"/>
      <c r="AN5643" s="3"/>
      <c r="AO5643" s="3"/>
      <c r="AP5643" s="3"/>
      <c r="AQ5643" s="3"/>
      <c r="AR5643" s="3"/>
      <c r="AS5643" s="3"/>
      <c r="AT5643" s="3"/>
      <c r="AU5643" s="3"/>
      <c r="AV5643" s="3"/>
      <c r="AW5643" s="3"/>
    </row>
    <row r="5644" spans="38:49" ht="11.25" customHeight="1">
      <c r="AL5644" s="3"/>
      <c r="AM5644" s="3"/>
      <c r="AN5644" s="3"/>
      <c r="AO5644" s="3"/>
      <c r="AP5644" s="3"/>
      <c r="AQ5644" s="3"/>
      <c r="AR5644" s="3"/>
      <c r="AS5644" s="3"/>
      <c r="AT5644" s="3"/>
      <c r="AU5644" s="3"/>
      <c r="AV5644" s="3"/>
      <c r="AW5644" s="3"/>
    </row>
    <row r="5645" spans="38:49" ht="11.25" customHeight="1">
      <c r="AL5645" s="3"/>
      <c r="AM5645" s="3"/>
      <c r="AN5645" s="3"/>
      <c r="AO5645" s="3"/>
      <c r="AP5645" s="3"/>
      <c r="AQ5645" s="3"/>
      <c r="AR5645" s="3"/>
      <c r="AS5645" s="3"/>
      <c r="AT5645" s="3"/>
      <c r="AU5645" s="3"/>
      <c r="AV5645" s="3"/>
      <c r="AW5645" s="3"/>
    </row>
    <row r="5646" spans="38:49" ht="11.25" customHeight="1">
      <c r="AL5646" s="3"/>
      <c r="AM5646" s="3"/>
      <c r="AN5646" s="3"/>
      <c r="AO5646" s="3"/>
      <c r="AP5646" s="3"/>
      <c r="AQ5646" s="3"/>
      <c r="AR5646" s="3"/>
      <c r="AS5646" s="3"/>
      <c r="AT5646" s="3"/>
      <c r="AU5646" s="3"/>
      <c r="AV5646" s="3"/>
      <c r="AW5646" s="3"/>
    </row>
    <row r="5647" spans="38:49" ht="11.25" customHeight="1">
      <c r="AL5647" s="3"/>
      <c r="AM5647" s="3"/>
      <c r="AN5647" s="3"/>
      <c r="AO5647" s="3"/>
      <c r="AP5647" s="3"/>
      <c r="AQ5647" s="3"/>
      <c r="AR5647" s="3"/>
      <c r="AS5647" s="3"/>
      <c r="AT5647" s="3"/>
      <c r="AU5647" s="3"/>
      <c r="AV5647" s="3"/>
      <c r="AW5647" s="3"/>
    </row>
    <row r="5648" spans="38:49" ht="11.25" customHeight="1">
      <c r="AL5648" s="3"/>
      <c r="AM5648" s="3"/>
      <c r="AN5648" s="3"/>
      <c r="AO5648" s="3"/>
      <c r="AP5648" s="3"/>
      <c r="AQ5648" s="3"/>
      <c r="AR5648" s="3"/>
      <c r="AS5648" s="3"/>
      <c r="AT5648" s="3"/>
      <c r="AU5648" s="3"/>
      <c r="AV5648" s="3"/>
      <c r="AW5648" s="3"/>
    </row>
    <row r="5649" spans="38:49" ht="11.25" customHeight="1">
      <c r="AL5649" s="3"/>
      <c r="AM5649" s="3"/>
      <c r="AN5649" s="3"/>
      <c r="AO5649" s="3"/>
      <c r="AP5649" s="3"/>
      <c r="AQ5649" s="3"/>
      <c r="AR5649" s="3"/>
      <c r="AS5649" s="3"/>
      <c r="AT5649" s="3"/>
      <c r="AU5649" s="3"/>
      <c r="AV5649" s="3"/>
      <c r="AW5649" s="3"/>
    </row>
    <row r="5650" spans="38:49" ht="11.25" customHeight="1">
      <c r="AL5650" s="3"/>
      <c r="AM5650" s="3"/>
      <c r="AN5650" s="3"/>
      <c r="AO5650" s="3"/>
      <c r="AP5650" s="3"/>
      <c r="AQ5650" s="3"/>
      <c r="AR5650" s="3"/>
      <c r="AS5650" s="3"/>
      <c r="AT5650" s="3"/>
      <c r="AU5650" s="3"/>
      <c r="AV5650" s="3"/>
      <c r="AW5650" s="3"/>
    </row>
    <row r="5651" spans="38:49" ht="11.25" customHeight="1">
      <c r="AL5651" s="3"/>
      <c r="AM5651" s="3"/>
      <c r="AN5651" s="3"/>
      <c r="AO5651" s="3"/>
      <c r="AP5651" s="3"/>
      <c r="AQ5651" s="3"/>
      <c r="AR5651" s="3"/>
      <c r="AS5651" s="3"/>
      <c r="AT5651" s="3"/>
      <c r="AU5651" s="3"/>
      <c r="AV5651" s="3"/>
      <c r="AW5651" s="3"/>
    </row>
    <row r="5652" spans="38:49" ht="11.25" customHeight="1">
      <c r="AL5652" s="3"/>
      <c r="AM5652" s="3"/>
      <c r="AN5652" s="3"/>
      <c r="AO5652" s="3"/>
      <c r="AP5652" s="3"/>
      <c r="AQ5652" s="3"/>
      <c r="AR5652" s="3"/>
      <c r="AS5652" s="3"/>
      <c r="AT5652" s="3"/>
      <c r="AU5652" s="3"/>
      <c r="AV5652" s="3"/>
      <c r="AW5652" s="3"/>
    </row>
    <row r="5653" spans="38:49" ht="11.25" customHeight="1">
      <c r="AL5653" s="3"/>
      <c r="AM5653" s="3"/>
      <c r="AN5653" s="3"/>
      <c r="AO5653" s="3"/>
      <c r="AP5653" s="3"/>
      <c r="AQ5653" s="3"/>
      <c r="AR5653" s="3"/>
      <c r="AS5653" s="3"/>
      <c r="AT5653" s="3"/>
      <c r="AU5653" s="3"/>
      <c r="AV5653" s="3"/>
      <c r="AW5653" s="3"/>
    </row>
    <row r="5654" spans="38:49" ht="11.25" customHeight="1">
      <c r="AL5654" s="3"/>
      <c r="AM5654" s="3"/>
      <c r="AN5654" s="3"/>
      <c r="AO5654" s="3"/>
      <c r="AP5654" s="3"/>
      <c r="AQ5654" s="3"/>
      <c r="AR5654" s="3"/>
      <c r="AS5654" s="3"/>
      <c r="AT5654" s="3"/>
      <c r="AU5654" s="3"/>
      <c r="AV5654" s="3"/>
      <c r="AW5654" s="3"/>
    </row>
    <row r="5655" spans="38:49" ht="11.25" customHeight="1">
      <c r="AL5655" s="3"/>
      <c r="AM5655" s="3"/>
      <c r="AN5655" s="3"/>
      <c r="AO5655" s="3"/>
      <c r="AP5655" s="3"/>
      <c r="AQ5655" s="3"/>
      <c r="AR5655" s="3"/>
      <c r="AS5655" s="3"/>
      <c r="AT5655" s="3"/>
      <c r="AU5655" s="3"/>
      <c r="AV5655" s="3"/>
      <c r="AW5655" s="3"/>
    </row>
    <row r="5656" spans="38:49" ht="11.25" customHeight="1">
      <c r="AL5656" s="3"/>
      <c r="AM5656" s="3"/>
      <c r="AN5656" s="3"/>
      <c r="AO5656" s="3"/>
      <c r="AP5656" s="3"/>
      <c r="AQ5656" s="3"/>
      <c r="AR5656" s="3"/>
      <c r="AS5656" s="3"/>
      <c r="AT5656" s="3"/>
      <c r="AU5656" s="3"/>
      <c r="AV5656" s="3"/>
      <c r="AW5656" s="3"/>
    </row>
    <row r="5657" spans="38:49" ht="11.25" customHeight="1">
      <c r="AL5657" s="3"/>
      <c r="AM5657" s="3"/>
      <c r="AN5657" s="3"/>
      <c r="AO5657" s="3"/>
      <c r="AP5657" s="3"/>
      <c r="AQ5657" s="3"/>
      <c r="AR5657" s="3"/>
      <c r="AS5657" s="3"/>
      <c r="AT5657" s="3"/>
      <c r="AU5657" s="3"/>
      <c r="AV5657" s="3"/>
      <c r="AW5657" s="3"/>
    </row>
    <row r="5658" spans="38:49" ht="11.25" customHeight="1">
      <c r="AL5658" s="3"/>
      <c r="AM5658" s="3"/>
      <c r="AN5658" s="3"/>
      <c r="AO5658" s="3"/>
      <c r="AP5658" s="3"/>
      <c r="AQ5658" s="3"/>
      <c r="AR5658" s="3"/>
      <c r="AS5658" s="3"/>
      <c r="AT5658" s="3"/>
      <c r="AU5658" s="3"/>
      <c r="AV5658" s="3"/>
      <c r="AW5658" s="3"/>
    </row>
    <row r="5659" spans="38:49" ht="11.25" customHeight="1">
      <c r="AL5659" s="3"/>
      <c r="AM5659" s="3"/>
      <c r="AN5659" s="3"/>
      <c r="AO5659" s="3"/>
      <c r="AP5659" s="3"/>
      <c r="AQ5659" s="3"/>
      <c r="AR5659" s="3"/>
      <c r="AS5659" s="3"/>
      <c r="AT5659" s="3"/>
      <c r="AU5659" s="3"/>
      <c r="AV5659" s="3"/>
      <c r="AW5659" s="3"/>
    </row>
    <row r="5660" spans="38:49" ht="11.25" customHeight="1">
      <c r="AL5660" s="3"/>
      <c r="AM5660" s="3"/>
      <c r="AN5660" s="3"/>
      <c r="AO5660" s="3"/>
      <c r="AP5660" s="3"/>
      <c r="AQ5660" s="3"/>
      <c r="AR5660" s="3"/>
      <c r="AS5660" s="3"/>
      <c r="AT5660" s="3"/>
      <c r="AU5660" s="3"/>
      <c r="AV5660" s="3"/>
      <c r="AW5660" s="3"/>
    </row>
    <row r="5661" spans="38:49" ht="11.25" customHeight="1">
      <c r="AL5661" s="3"/>
      <c r="AM5661" s="3"/>
      <c r="AN5661" s="3"/>
      <c r="AO5661" s="3"/>
      <c r="AP5661" s="3"/>
      <c r="AQ5661" s="3"/>
      <c r="AR5661" s="3"/>
      <c r="AS5661" s="3"/>
      <c r="AT5661" s="3"/>
      <c r="AU5661" s="3"/>
      <c r="AV5661" s="3"/>
      <c r="AW5661" s="3"/>
    </row>
    <row r="5662" spans="38:49" ht="11.25" customHeight="1">
      <c r="AL5662" s="3"/>
      <c r="AM5662" s="3"/>
      <c r="AN5662" s="3"/>
      <c r="AO5662" s="3"/>
      <c r="AP5662" s="3"/>
      <c r="AQ5662" s="3"/>
      <c r="AR5662" s="3"/>
      <c r="AS5662" s="3"/>
      <c r="AT5662" s="3"/>
      <c r="AU5662" s="3"/>
      <c r="AV5662" s="3"/>
      <c r="AW5662" s="3"/>
    </row>
    <row r="5663" spans="38:49" ht="11.25" customHeight="1">
      <c r="AL5663" s="3"/>
      <c r="AM5663" s="3"/>
      <c r="AN5663" s="3"/>
      <c r="AO5663" s="3"/>
      <c r="AP5663" s="3"/>
      <c r="AQ5663" s="3"/>
      <c r="AR5663" s="3"/>
      <c r="AS5663" s="3"/>
      <c r="AT5663" s="3"/>
      <c r="AU5663" s="3"/>
      <c r="AV5663" s="3"/>
      <c r="AW5663" s="3"/>
    </row>
    <row r="5664" spans="38:49" ht="11.25" customHeight="1">
      <c r="AL5664" s="3"/>
      <c r="AM5664" s="3"/>
      <c r="AN5664" s="3"/>
      <c r="AO5664" s="3"/>
      <c r="AP5664" s="3"/>
      <c r="AQ5664" s="3"/>
      <c r="AR5664" s="3"/>
      <c r="AS5664" s="3"/>
      <c r="AT5664" s="3"/>
      <c r="AU5664" s="3"/>
      <c r="AV5664" s="3"/>
      <c r="AW5664" s="3"/>
    </row>
    <row r="5665" spans="38:49" ht="11.25" customHeight="1">
      <c r="AL5665" s="3"/>
      <c r="AM5665" s="3"/>
      <c r="AN5665" s="3"/>
      <c r="AO5665" s="3"/>
      <c r="AP5665" s="3"/>
      <c r="AQ5665" s="3"/>
      <c r="AR5665" s="3"/>
      <c r="AS5665" s="3"/>
      <c r="AT5665" s="3"/>
      <c r="AU5665" s="3"/>
      <c r="AV5665" s="3"/>
      <c r="AW5665" s="3"/>
    </row>
    <row r="5666" spans="38:49" ht="11.25" customHeight="1">
      <c r="AL5666" s="3"/>
      <c r="AM5666" s="3"/>
      <c r="AN5666" s="3"/>
      <c r="AO5666" s="3"/>
      <c r="AP5666" s="3"/>
      <c r="AQ5666" s="3"/>
      <c r="AR5666" s="3"/>
      <c r="AS5666" s="3"/>
      <c r="AT5666" s="3"/>
      <c r="AU5666" s="3"/>
      <c r="AV5666" s="3"/>
      <c r="AW5666" s="3"/>
    </row>
    <row r="5667" spans="38:49" ht="11.25" customHeight="1">
      <c r="AL5667" s="3"/>
      <c r="AM5667" s="3"/>
      <c r="AN5667" s="3"/>
      <c r="AO5667" s="3"/>
      <c r="AP5667" s="3"/>
      <c r="AQ5667" s="3"/>
      <c r="AR5667" s="3"/>
      <c r="AS5667" s="3"/>
      <c r="AT5667" s="3"/>
      <c r="AU5667" s="3"/>
      <c r="AV5667" s="3"/>
      <c r="AW5667" s="3"/>
    </row>
    <row r="5668" spans="38:49" ht="11.25" customHeight="1">
      <c r="AL5668" s="3"/>
      <c r="AM5668" s="3"/>
      <c r="AN5668" s="3"/>
      <c r="AO5668" s="3"/>
      <c r="AP5668" s="3"/>
      <c r="AQ5668" s="3"/>
      <c r="AR5668" s="3"/>
      <c r="AS5668" s="3"/>
      <c r="AT5668" s="3"/>
      <c r="AU5668" s="3"/>
      <c r="AV5668" s="3"/>
      <c r="AW5668" s="3"/>
    </row>
    <row r="5669" spans="38:49" ht="11.25" customHeight="1">
      <c r="AL5669" s="3"/>
      <c r="AM5669" s="3"/>
      <c r="AN5669" s="3"/>
      <c r="AO5669" s="3"/>
      <c r="AP5669" s="3"/>
      <c r="AQ5669" s="3"/>
      <c r="AR5669" s="3"/>
      <c r="AS5669" s="3"/>
      <c r="AT5669" s="3"/>
      <c r="AU5669" s="3"/>
      <c r="AV5669" s="3"/>
      <c r="AW5669" s="3"/>
    </row>
    <row r="5670" spans="38:49" ht="11.25" customHeight="1">
      <c r="AL5670" s="3"/>
      <c r="AM5670" s="3"/>
      <c r="AN5670" s="3"/>
      <c r="AO5670" s="3"/>
      <c r="AP5670" s="3"/>
      <c r="AQ5670" s="3"/>
      <c r="AR5670" s="3"/>
      <c r="AS5670" s="3"/>
      <c r="AT5670" s="3"/>
      <c r="AU5670" s="3"/>
      <c r="AV5670" s="3"/>
      <c r="AW5670" s="3"/>
    </row>
    <row r="5671" spans="38:49" ht="11.25" customHeight="1">
      <c r="AL5671" s="3"/>
      <c r="AM5671" s="3"/>
      <c r="AN5671" s="3"/>
      <c r="AO5671" s="3"/>
      <c r="AP5671" s="3"/>
      <c r="AQ5671" s="3"/>
      <c r="AR5671" s="3"/>
      <c r="AS5671" s="3"/>
      <c r="AT5671" s="3"/>
      <c r="AU5671" s="3"/>
      <c r="AV5671" s="3"/>
      <c r="AW5671" s="3"/>
    </row>
    <row r="5672" spans="38:49" ht="11.25" customHeight="1">
      <c r="AL5672" s="3"/>
      <c r="AM5672" s="3"/>
      <c r="AN5672" s="3"/>
      <c r="AO5672" s="3"/>
      <c r="AP5672" s="3"/>
      <c r="AQ5672" s="3"/>
      <c r="AR5672" s="3"/>
      <c r="AS5672" s="3"/>
      <c r="AT5672" s="3"/>
      <c r="AU5672" s="3"/>
      <c r="AV5672" s="3"/>
      <c r="AW5672" s="3"/>
    </row>
    <row r="5673" spans="38:49" ht="11.25" customHeight="1">
      <c r="AL5673" s="3"/>
      <c r="AM5673" s="3"/>
      <c r="AN5673" s="3"/>
      <c r="AO5673" s="3"/>
      <c r="AP5673" s="3"/>
      <c r="AQ5673" s="3"/>
      <c r="AR5673" s="3"/>
      <c r="AS5673" s="3"/>
      <c r="AT5673" s="3"/>
      <c r="AU5673" s="3"/>
      <c r="AV5673" s="3"/>
      <c r="AW5673" s="3"/>
    </row>
    <row r="5674" spans="38:49" ht="11.25" customHeight="1">
      <c r="AL5674" s="3"/>
      <c r="AM5674" s="3"/>
      <c r="AN5674" s="3"/>
      <c r="AO5674" s="3"/>
      <c r="AP5674" s="3"/>
      <c r="AQ5674" s="3"/>
      <c r="AR5674" s="3"/>
      <c r="AS5674" s="3"/>
      <c r="AT5674" s="3"/>
      <c r="AU5674" s="3"/>
      <c r="AV5674" s="3"/>
      <c r="AW5674" s="3"/>
    </row>
    <row r="5675" spans="38:49" ht="11.25" customHeight="1">
      <c r="AL5675" s="3"/>
      <c r="AM5675" s="3"/>
      <c r="AN5675" s="3"/>
      <c r="AO5675" s="3"/>
      <c r="AP5675" s="3"/>
      <c r="AQ5675" s="3"/>
      <c r="AR5675" s="3"/>
      <c r="AS5675" s="3"/>
      <c r="AT5675" s="3"/>
      <c r="AU5675" s="3"/>
      <c r="AV5675" s="3"/>
      <c r="AW5675" s="3"/>
    </row>
    <row r="5676" spans="38:49" ht="11.25" customHeight="1">
      <c r="AL5676" s="3"/>
      <c r="AM5676" s="3"/>
      <c r="AN5676" s="3"/>
      <c r="AO5676" s="3"/>
      <c r="AP5676" s="3"/>
      <c r="AQ5676" s="3"/>
      <c r="AR5676" s="3"/>
      <c r="AS5676" s="3"/>
      <c r="AT5676" s="3"/>
      <c r="AU5676" s="3"/>
      <c r="AV5676" s="3"/>
      <c r="AW5676" s="3"/>
    </row>
    <row r="5677" spans="38:49" ht="11.25" customHeight="1">
      <c r="AL5677" s="3"/>
      <c r="AM5677" s="3"/>
      <c r="AN5677" s="3"/>
      <c r="AO5677" s="3"/>
      <c r="AP5677" s="3"/>
      <c r="AQ5677" s="3"/>
      <c r="AR5677" s="3"/>
      <c r="AS5677" s="3"/>
      <c r="AT5677" s="3"/>
      <c r="AU5677" s="3"/>
      <c r="AV5677" s="3"/>
      <c r="AW5677" s="3"/>
    </row>
    <row r="5678" spans="38:49" ht="11.25" customHeight="1">
      <c r="AL5678" s="3"/>
      <c r="AM5678" s="3"/>
      <c r="AN5678" s="3"/>
      <c r="AO5678" s="3"/>
      <c r="AP5678" s="3"/>
      <c r="AQ5678" s="3"/>
      <c r="AR5678" s="3"/>
      <c r="AS5678" s="3"/>
      <c r="AT5678" s="3"/>
      <c r="AU5678" s="3"/>
      <c r="AV5678" s="3"/>
      <c r="AW5678" s="3"/>
    </row>
    <row r="5679" spans="38:49" ht="11.25" customHeight="1">
      <c r="AL5679" s="3"/>
      <c r="AM5679" s="3"/>
      <c r="AN5679" s="3"/>
      <c r="AO5679" s="3"/>
      <c r="AP5679" s="3"/>
      <c r="AQ5679" s="3"/>
      <c r="AR5679" s="3"/>
      <c r="AS5679" s="3"/>
      <c r="AT5679" s="3"/>
      <c r="AU5679" s="3"/>
      <c r="AV5679" s="3"/>
      <c r="AW5679" s="3"/>
    </row>
    <row r="5680" spans="38:49" ht="11.25" customHeight="1">
      <c r="AL5680" s="3"/>
      <c r="AM5680" s="3"/>
      <c r="AN5680" s="3"/>
      <c r="AO5680" s="3"/>
      <c r="AP5680" s="3"/>
      <c r="AQ5680" s="3"/>
      <c r="AR5680" s="3"/>
      <c r="AS5680" s="3"/>
      <c r="AT5680" s="3"/>
      <c r="AU5680" s="3"/>
      <c r="AV5680" s="3"/>
      <c r="AW5680" s="3"/>
    </row>
    <row r="5681" spans="38:49" ht="11.25" customHeight="1">
      <c r="AL5681" s="3"/>
      <c r="AM5681" s="3"/>
      <c r="AN5681" s="3"/>
      <c r="AO5681" s="3"/>
      <c r="AP5681" s="3"/>
      <c r="AQ5681" s="3"/>
      <c r="AR5681" s="3"/>
      <c r="AS5681" s="3"/>
      <c r="AT5681" s="3"/>
      <c r="AU5681" s="3"/>
      <c r="AV5681" s="3"/>
      <c r="AW5681" s="3"/>
    </row>
    <row r="5682" spans="38:49" ht="11.25" customHeight="1">
      <c r="AL5682" s="3"/>
      <c r="AM5682" s="3"/>
      <c r="AN5682" s="3"/>
      <c r="AO5682" s="3"/>
      <c r="AP5682" s="3"/>
      <c r="AQ5682" s="3"/>
      <c r="AR5682" s="3"/>
      <c r="AS5682" s="3"/>
      <c r="AT5682" s="3"/>
      <c r="AU5682" s="3"/>
      <c r="AV5682" s="3"/>
      <c r="AW5682" s="3"/>
    </row>
    <row r="5683" spans="38:49" ht="11.25" customHeight="1">
      <c r="AL5683" s="3"/>
      <c r="AM5683" s="3"/>
      <c r="AN5683" s="3"/>
      <c r="AO5683" s="3"/>
      <c r="AP5683" s="3"/>
      <c r="AQ5683" s="3"/>
      <c r="AR5683" s="3"/>
      <c r="AS5683" s="3"/>
      <c r="AT5683" s="3"/>
      <c r="AU5683" s="3"/>
      <c r="AV5683" s="3"/>
      <c r="AW5683" s="3"/>
    </row>
    <row r="5684" spans="38:49" ht="11.25" customHeight="1">
      <c r="AL5684" s="3"/>
      <c r="AM5684" s="3"/>
      <c r="AN5684" s="3"/>
      <c r="AO5684" s="3"/>
      <c r="AP5684" s="3"/>
      <c r="AQ5684" s="3"/>
      <c r="AR5684" s="3"/>
      <c r="AS5684" s="3"/>
      <c r="AT5684" s="3"/>
      <c r="AU5684" s="3"/>
      <c r="AV5684" s="3"/>
      <c r="AW5684" s="3"/>
    </row>
    <row r="5685" spans="38:49" ht="11.25" customHeight="1">
      <c r="AL5685" s="3"/>
      <c r="AM5685" s="3"/>
      <c r="AN5685" s="3"/>
      <c r="AO5685" s="3"/>
      <c r="AP5685" s="3"/>
      <c r="AQ5685" s="3"/>
      <c r="AR5685" s="3"/>
      <c r="AS5685" s="3"/>
      <c r="AT5685" s="3"/>
      <c r="AU5685" s="3"/>
      <c r="AV5685" s="3"/>
      <c r="AW5685" s="3"/>
    </row>
    <row r="5686" spans="38:49" ht="11.25" customHeight="1">
      <c r="AL5686" s="3"/>
      <c r="AM5686" s="3"/>
      <c r="AN5686" s="3"/>
      <c r="AO5686" s="3"/>
      <c r="AP5686" s="3"/>
      <c r="AQ5686" s="3"/>
      <c r="AR5686" s="3"/>
      <c r="AS5686" s="3"/>
      <c r="AT5686" s="3"/>
      <c r="AU5686" s="3"/>
      <c r="AV5686" s="3"/>
      <c r="AW5686" s="3"/>
    </row>
    <row r="5687" spans="38:49" ht="11.25" customHeight="1">
      <c r="AL5687" s="3"/>
      <c r="AM5687" s="3"/>
      <c r="AN5687" s="3"/>
      <c r="AO5687" s="3"/>
      <c r="AP5687" s="3"/>
      <c r="AQ5687" s="3"/>
      <c r="AR5687" s="3"/>
      <c r="AS5687" s="3"/>
      <c r="AT5687" s="3"/>
      <c r="AU5687" s="3"/>
      <c r="AV5687" s="3"/>
      <c r="AW5687" s="3"/>
    </row>
    <row r="5688" spans="38:49" ht="11.25" customHeight="1">
      <c r="AL5688" s="3"/>
      <c r="AM5688" s="3"/>
      <c r="AN5688" s="3"/>
      <c r="AO5688" s="3"/>
      <c r="AP5688" s="3"/>
      <c r="AQ5688" s="3"/>
      <c r="AR5688" s="3"/>
      <c r="AS5688" s="3"/>
      <c r="AT5688" s="3"/>
      <c r="AU5688" s="3"/>
      <c r="AV5688" s="3"/>
      <c r="AW5688" s="3"/>
    </row>
    <row r="5689" spans="38:49" ht="11.25" customHeight="1">
      <c r="AL5689" s="3"/>
      <c r="AM5689" s="3"/>
      <c r="AN5689" s="3"/>
      <c r="AO5689" s="3"/>
      <c r="AP5689" s="3"/>
      <c r="AQ5689" s="3"/>
      <c r="AR5689" s="3"/>
      <c r="AS5689" s="3"/>
      <c r="AT5689" s="3"/>
      <c r="AU5689" s="3"/>
      <c r="AV5689" s="3"/>
      <c r="AW5689" s="3"/>
    </row>
    <row r="5690" spans="38:49" ht="11.25" customHeight="1">
      <c r="AL5690" s="3"/>
      <c r="AM5690" s="3"/>
      <c r="AN5690" s="3"/>
      <c r="AO5690" s="3"/>
      <c r="AP5690" s="3"/>
      <c r="AQ5690" s="3"/>
      <c r="AR5690" s="3"/>
      <c r="AS5690" s="3"/>
      <c r="AT5690" s="3"/>
      <c r="AU5690" s="3"/>
      <c r="AV5690" s="3"/>
      <c r="AW5690" s="3"/>
    </row>
    <row r="5691" spans="38:49" ht="11.25" customHeight="1">
      <c r="AL5691" s="3"/>
      <c r="AM5691" s="3"/>
      <c r="AN5691" s="3"/>
      <c r="AO5691" s="3"/>
      <c r="AP5691" s="3"/>
      <c r="AQ5691" s="3"/>
      <c r="AR5691" s="3"/>
      <c r="AS5691" s="3"/>
      <c r="AT5691" s="3"/>
      <c r="AU5691" s="3"/>
      <c r="AV5691" s="3"/>
      <c r="AW5691" s="3"/>
    </row>
    <row r="5692" spans="38:49" ht="11.25" customHeight="1">
      <c r="AL5692" s="3"/>
      <c r="AM5692" s="3"/>
      <c r="AN5692" s="3"/>
      <c r="AO5692" s="3"/>
      <c r="AP5692" s="3"/>
      <c r="AQ5692" s="3"/>
      <c r="AR5692" s="3"/>
      <c r="AS5692" s="3"/>
      <c r="AT5692" s="3"/>
      <c r="AU5692" s="3"/>
      <c r="AV5692" s="3"/>
      <c r="AW5692" s="3"/>
    </row>
    <row r="5693" spans="38:49" ht="11.25" customHeight="1">
      <c r="AL5693" s="3"/>
      <c r="AM5693" s="3"/>
      <c r="AN5693" s="3"/>
      <c r="AO5693" s="3"/>
      <c r="AP5693" s="3"/>
      <c r="AQ5693" s="3"/>
      <c r="AR5693" s="3"/>
      <c r="AS5693" s="3"/>
      <c r="AT5693" s="3"/>
      <c r="AU5693" s="3"/>
      <c r="AV5693" s="3"/>
      <c r="AW5693" s="3"/>
    </row>
    <row r="5694" spans="38:49" ht="11.25" customHeight="1">
      <c r="AL5694" s="3"/>
      <c r="AM5694" s="3"/>
      <c r="AN5694" s="3"/>
      <c r="AO5694" s="3"/>
      <c r="AP5694" s="3"/>
      <c r="AQ5694" s="3"/>
      <c r="AR5694" s="3"/>
      <c r="AS5694" s="3"/>
      <c r="AT5694" s="3"/>
      <c r="AU5694" s="3"/>
      <c r="AV5694" s="3"/>
      <c r="AW5694" s="3"/>
    </row>
    <row r="5695" spans="38:49" ht="11.25" customHeight="1">
      <c r="AL5695" s="3"/>
      <c r="AM5695" s="3"/>
      <c r="AN5695" s="3"/>
      <c r="AO5695" s="3"/>
      <c r="AP5695" s="3"/>
      <c r="AQ5695" s="3"/>
      <c r="AR5695" s="3"/>
      <c r="AS5695" s="3"/>
      <c r="AT5695" s="3"/>
      <c r="AU5695" s="3"/>
      <c r="AV5695" s="3"/>
      <c r="AW5695" s="3"/>
    </row>
    <row r="5696" spans="38:49" ht="11.25" customHeight="1">
      <c r="AL5696" s="3"/>
      <c r="AM5696" s="3"/>
      <c r="AN5696" s="3"/>
      <c r="AO5696" s="3"/>
      <c r="AP5696" s="3"/>
      <c r="AQ5696" s="3"/>
      <c r="AR5696" s="3"/>
      <c r="AS5696" s="3"/>
      <c r="AT5696" s="3"/>
      <c r="AU5696" s="3"/>
      <c r="AV5696" s="3"/>
      <c r="AW5696" s="3"/>
    </row>
    <row r="5697" spans="38:49" ht="11.25" customHeight="1">
      <c r="AL5697" s="3"/>
      <c r="AM5697" s="3"/>
      <c r="AN5697" s="3"/>
      <c r="AO5697" s="3"/>
      <c r="AP5697" s="3"/>
      <c r="AQ5697" s="3"/>
      <c r="AR5697" s="3"/>
      <c r="AS5697" s="3"/>
      <c r="AT5697" s="3"/>
      <c r="AU5697" s="3"/>
      <c r="AV5697" s="3"/>
      <c r="AW5697" s="3"/>
    </row>
    <row r="5698" spans="38:49" ht="11.25" customHeight="1">
      <c r="AL5698" s="3"/>
      <c r="AM5698" s="3"/>
      <c r="AN5698" s="3"/>
      <c r="AO5698" s="3"/>
      <c r="AP5698" s="3"/>
      <c r="AQ5698" s="3"/>
      <c r="AR5698" s="3"/>
      <c r="AS5698" s="3"/>
      <c r="AT5698" s="3"/>
      <c r="AU5698" s="3"/>
      <c r="AV5698" s="3"/>
      <c r="AW5698" s="3"/>
    </row>
    <row r="5699" spans="38:49" ht="11.25" customHeight="1">
      <c r="AL5699" s="3"/>
      <c r="AM5699" s="3"/>
      <c r="AN5699" s="3"/>
      <c r="AO5699" s="3"/>
      <c r="AP5699" s="3"/>
      <c r="AQ5699" s="3"/>
      <c r="AR5699" s="3"/>
      <c r="AS5699" s="3"/>
      <c r="AT5699" s="3"/>
      <c r="AU5699" s="3"/>
      <c r="AV5699" s="3"/>
      <c r="AW5699" s="3"/>
    </row>
    <row r="5700" spans="38:49" ht="11.25" customHeight="1">
      <c r="AL5700" s="3"/>
      <c r="AM5700" s="3"/>
      <c r="AN5700" s="3"/>
      <c r="AO5700" s="3"/>
      <c r="AP5700" s="3"/>
      <c r="AQ5700" s="3"/>
      <c r="AR5700" s="3"/>
      <c r="AS5700" s="3"/>
      <c r="AT5700" s="3"/>
      <c r="AU5700" s="3"/>
      <c r="AV5700" s="3"/>
      <c r="AW5700" s="3"/>
    </row>
    <row r="5701" spans="38:49" ht="11.25" customHeight="1">
      <c r="AL5701" s="3"/>
      <c r="AM5701" s="3"/>
      <c r="AN5701" s="3"/>
      <c r="AO5701" s="3"/>
      <c r="AP5701" s="3"/>
      <c r="AQ5701" s="3"/>
      <c r="AR5701" s="3"/>
      <c r="AS5701" s="3"/>
      <c r="AT5701" s="3"/>
      <c r="AU5701" s="3"/>
      <c r="AV5701" s="3"/>
      <c r="AW5701" s="3"/>
    </row>
    <row r="5702" spans="38:49" ht="11.25" customHeight="1">
      <c r="AL5702" s="3"/>
      <c r="AM5702" s="3"/>
      <c r="AN5702" s="3"/>
      <c r="AO5702" s="3"/>
      <c r="AP5702" s="3"/>
      <c r="AQ5702" s="3"/>
      <c r="AR5702" s="3"/>
      <c r="AS5702" s="3"/>
      <c r="AT5702" s="3"/>
      <c r="AU5702" s="3"/>
      <c r="AV5702" s="3"/>
      <c r="AW5702" s="3"/>
    </row>
    <row r="5703" spans="38:49" ht="11.25" customHeight="1">
      <c r="AL5703" s="3"/>
      <c r="AM5703" s="3"/>
      <c r="AN5703" s="3"/>
      <c r="AO5703" s="3"/>
      <c r="AP5703" s="3"/>
      <c r="AQ5703" s="3"/>
      <c r="AR5703" s="3"/>
      <c r="AS5703" s="3"/>
      <c r="AT5703" s="3"/>
      <c r="AU5703" s="3"/>
      <c r="AV5703" s="3"/>
      <c r="AW5703" s="3"/>
    </row>
    <row r="5704" spans="38:49" ht="11.25" customHeight="1">
      <c r="AL5704" s="3"/>
      <c r="AM5704" s="3"/>
      <c r="AN5704" s="3"/>
      <c r="AO5704" s="3"/>
      <c r="AP5704" s="3"/>
      <c r="AQ5704" s="3"/>
      <c r="AR5704" s="3"/>
      <c r="AS5704" s="3"/>
      <c r="AT5704" s="3"/>
      <c r="AU5704" s="3"/>
      <c r="AV5704" s="3"/>
      <c r="AW5704" s="3"/>
    </row>
    <row r="5705" spans="38:49" ht="11.25" customHeight="1">
      <c r="AL5705" s="3"/>
      <c r="AM5705" s="3"/>
      <c r="AN5705" s="3"/>
      <c r="AO5705" s="3"/>
      <c r="AP5705" s="3"/>
      <c r="AQ5705" s="3"/>
      <c r="AR5705" s="3"/>
      <c r="AS5705" s="3"/>
      <c r="AT5705" s="3"/>
      <c r="AU5705" s="3"/>
      <c r="AV5705" s="3"/>
      <c r="AW5705" s="3"/>
    </row>
    <row r="5706" spans="38:49" ht="11.25" customHeight="1">
      <c r="AL5706" s="3"/>
      <c r="AM5706" s="3"/>
      <c r="AN5706" s="3"/>
      <c r="AO5706" s="3"/>
      <c r="AP5706" s="3"/>
      <c r="AQ5706" s="3"/>
      <c r="AR5706" s="3"/>
      <c r="AS5706" s="3"/>
      <c r="AT5706" s="3"/>
      <c r="AU5706" s="3"/>
      <c r="AV5706" s="3"/>
      <c r="AW5706" s="3"/>
    </row>
    <row r="5707" spans="38:49" ht="11.25" customHeight="1">
      <c r="AL5707" s="3"/>
      <c r="AM5707" s="3"/>
      <c r="AN5707" s="3"/>
      <c r="AO5707" s="3"/>
      <c r="AP5707" s="3"/>
      <c r="AQ5707" s="3"/>
      <c r="AR5707" s="3"/>
      <c r="AS5707" s="3"/>
      <c r="AT5707" s="3"/>
      <c r="AU5707" s="3"/>
      <c r="AV5707" s="3"/>
      <c r="AW5707" s="3"/>
    </row>
    <row r="5708" spans="38:49" ht="11.25" customHeight="1">
      <c r="AL5708" s="3"/>
      <c r="AM5708" s="3"/>
      <c r="AN5708" s="3"/>
      <c r="AO5708" s="3"/>
      <c r="AP5708" s="3"/>
      <c r="AQ5708" s="3"/>
      <c r="AR5708" s="3"/>
      <c r="AS5708" s="3"/>
      <c r="AT5708" s="3"/>
      <c r="AU5708" s="3"/>
      <c r="AV5708" s="3"/>
      <c r="AW5708" s="3"/>
    </row>
    <row r="5709" spans="38:49" ht="11.25" customHeight="1">
      <c r="AL5709" s="3"/>
      <c r="AM5709" s="3"/>
      <c r="AN5709" s="3"/>
      <c r="AO5709" s="3"/>
      <c r="AP5709" s="3"/>
      <c r="AQ5709" s="3"/>
      <c r="AR5709" s="3"/>
      <c r="AS5709" s="3"/>
      <c r="AT5709" s="3"/>
      <c r="AU5709" s="3"/>
      <c r="AV5709" s="3"/>
      <c r="AW5709" s="3"/>
    </row>
    <row r="5710" spans="38:49" ht="11.25" customHeight="1">
      <c r="AL5710" s="3"/>
      <c r="AM5710" s="3"/>
      <c r="AN5710" s="3"/>
      <c r="AO5710" s="3"/>
      <c r="AP5710" s="3"/>
      <c r="AQ5710" s="3"/>
      <c r="AR5710" s="3"/>
      <c r="AS5710" s="3"/>
      <c r="AT5710" s="3"/>
      <c r="AU5710" s="3"/>
      <c r="AV5710" s="3"/>
      <c r="AW5710" s="3"/>
    </row>
    <row r="5711" spans="38:49" ht="11.25" customHeight="1">
      <c r="AL5711" s="3"/>
      <c r="AM5711" s="3"/>
      <c r="AN5711" s="3"/>
      <c r="AO5711" s="3"/>
      <c r="AP5711" s="3"/>
      <c r="AQ5711" s="3"/>
      <c r="AR5711" s="3"/>
      <c r="AS5711" s="3"/>
      <c r="AT5711" s="3"/>
      <c r="AU5711" s="3"/>
      <c r="AV5711" s="3"/>
      <c r="AW5711" s="3"/>
    </row>
    <row r="5712" spans="38:49" ht="11.25" customHeight="1">
      <c r="AL5712" s="3"/>
      <c r="AM5712" s="3"/>
      <c r="AN5712" s="3"/>
      <c r="AO5712" s="3"/>
      <c r="AP5712" s="3"/>
      <c r="AQ5712" s="3"/>
      <c r="AR5712" s="3"/>
      <c r="AS5712" s="3"/>
      <c r="AT5712" s="3"/>
      <c r="AU5712" s="3"/>
      <c r="AV5712" s="3"/>
      <c r="AW5712" s="3"/>
    </row>
    <row r="5713" spans="38:49" ht="11.25" customHeight="1">
      <c r="AL5713" s="3"/>
      <c r="AM5713" s="3"/>
      <c r="AN5713" s="3"/>
      <c r="AO5713" s="3"/>
      <c r="AP5713" s="3"/>
      <c r="AQ5713" s="3"/>
      <c r="AR5713" s="3"/>
      <c r="AS5713" s="3"/>
      <c r="AT5713" s="3"/>
      <c r="AU5713" s="3"/>
      <c r="AV5713" s="3"/>
      <c r="AW5713" s="3"/>
    </row>
    <row r="5714" spans="38:49" ht="11.25" customHeight="1">
      <c r="AL5714" s="3"/>
      <c r="AM5714" s="3"/>
      <c r="AN5714" s="3"/>
      <c r="AO5714" s="3"/>
      <c r="AP5714" s="3"/>
      <c r="AQ5714" s="3"/>
      <c r="AR5714" s="3"/>
      <c r="AS5714" s="3"/>
      <c r="AT5714" s="3"/>
      <c r="AU5714" s="3"/>
      <c r="AV5714" s="3"/>
      <c r="AW5714" s="3"/>
    </row>
    <row r="5715" spans="38:49" ht="11.25" customHeight="1">
      <c r="AL5715" s="3"/>
      <c r="AM5715" s="3"/>
      <c r="AN5715" s="3"/>
      <c r="AO5715" s="3"/>
      <c r="AP5715" s="3"/>
      <c r="AQ5715" s="3"/>
      <c r="AR5715" s="3"/>
      <c r="AS5715" s="3"/>
      <c r="AT5715" s="3"/>
      <c r="AU5715" s="3"/>
      <c r="AV5715" s="3"/>
      <c r="AW5715" s="3"/>
    </row>
    <row r="5716" spans="38:49" ht="11.25" customHeight="1">
      <c r="AL5716" s="3"/>
      <c r="AM5716" s="3"/>
      <c r="AN5716" s="3"/>
      <c r="AO5716" s="3"/>
      <c r="AP5716" s="3"/>
      <c r="AQ5716" s="3"/>
      <c r="AR5716" s="3"/>
      <c r="AS5716" s="3"/>
      <c r="AT5716" s="3"/>
      <c r="AU5716" s="3"/>
      <c r="AV5716" s="3"/>
      <c r="AW5716" s="3"/>
    </row>
    <row r="5717" spans="38:49" ht="11.25" customHeight="1">
      <c r="AL5717" s="3"/>
      <c r="AM5717" s="3"/>
      <c r="AN5717" s="3"/>
      <c r="AO5717" s="3"/>
      <c r="AP5717" s="3"/>
      <c r="AQ5717" s="3"/>
      <c r="AR5717" s="3"/>
      <c r="AS5717" s="3"/>
      <c r="AT5717" s="3"/>
      <c r="AU5717" s="3"/>
      <c r="AV5717" s="3"/>
      <c r="AW5717" s="3"/>
    </row>
    <row r="5718" spans="38:49" ht="11.25" customHeight="1">
      <c r="AL5718" s="3"/>
      <c r="AM5718" s="3"/>
      <c r="AN5718" s="3"/>
      <c r="AO5718" s="3"/>
      <c r="AP5718" s="3"/>
      <c r="AQ5718" s="3"/>
      <c r="AR5718" s="3"/>
      <c r="AS5718" s="3"/>
      <c r="AT5718" s="3"/>
      <c r="AU5718" s="3"/>
      <c r="AV5718" s="3"/>
      <c r="AW5718" s="3"/>
    </row>
    <row r="5719" spans="38:49" ht="11.25" customHeight="1">
      <c r="AL5719" s="3"/>
      <c r="AM5719" s="3"/>
      <c r="AN5719" s="3"/>
      <c r="AO5719" s="3"/>
      <c r="AP5719" s="3"/>
      <c r="AQ5719" s="3"/>
      <c r="AR5719" s="3"/>
      <c r="AS5719" s="3"/>
      <c r="AT5719" s="3"/>
      <c r="AU5719" s="3"/>
      <c r="AV5719" s="3"/>
      <c r="AW5719" s="3"/>
    </row>
    <row r="5720" spans="38:49" ht="11.25" customHeight="1">
      <c r="AL5720" s="3"/>
      <c r="AM5720" s="3"/>
      <c r="AN5720" s="3"/>
      <c r="AO5720" s="3"/>
      <c r="AP5720" s="3"/>
      <c r="AQ5720" s="3"/>
      <c r="AR5720" s="3"/>
      <c r="AS5720" s="3"/>
      <c r="AT5720" s="3"/>
      <c r="AU5720" s="3"/>
      <c r="AV5720" s="3"/>
      <c r="AW5720" s="3"/>
    </row>
    <row r="5721" spans="38:49" ht="11.25" customHeight="1">
      <c r="AL5721" s="3"/>
      <c r="AM5721" s="3"/>
      <c r="AN5721" s="3"/>
      <c r="AO5721" s="3"/>
      <c r="AP5721" s="3"/>
      <c r="AQ5721" s="3"/>
      <c r="AR5721" s="3"/>
      <c r="AS5721" s="3"/>
      <c r="AT5721" s="3"/>
      <c r="AU5721" s="3"/>
      <c r="AV5721" s="3"/>
      <c r="AW5721" s="3"/>
    </row>
    <row r="5722" spans="38:49" ht="11.25" customHeight="1">
      <c r="AL5722" s="3"/>
      <c r="AM5722" s="3"/>
      <c r="AN5722" s="3"/>
      <c r="AO5722" s="3"/>
      <c r="AP5722" s="3"/>
      <c r="AQ5722" s="3"/>
      <c r="AR5722" s="3"/>
      <c r="AS5722" s="3"/>
      <c r="AT5722" s="3"/>
      <c r="AU5722" s="3"/>
      <c r="AV5722" s="3"/>
      <c r="AW5722" s="3"/>
    </row>
    <row r="5723" spans="38:49" ht="11.25" customHeight="1">
      <c r="AL5723" s="3"/>
      <c r="AM5723" s="3"/>
      <c r="AN5723" s="3"/>
      <c r="AO5723" s="3"/>
      <c r="AP5723" s="3"/>
      <c r="AQ5723" s="3"/>
      <c r="AR5723" s="3"/>
      <c r="AS5723" s="3"/>
      <c r="AT5723" s="3"/>
      <c r="AU5723" s="3"/>
      <c r="AV5723" s="3"/>
      <c r="AW5723" s="3"/>
    </row>
    <row r="5724" spans="38:49" ht="11.25" customHeight="1">
      <c r="AL5724" s="3"/>
      <c r="AM5724" s="3"/>
      <c r="AN5724" s="3"/>
      <c r="AO5724" s="3"/>
      <c r="AP5724" s="3"/>
      <c r="AQ5724" s="3"/>
      <c r="AR5724" s="3"/>
      <c r="AS5724" s="3"/>
      <c r="AT5724" s="3"/>
      <c r="AU5724" s="3"/>
      <c r="AV5724" s="3"/>
      <c r="AW5724" s="3"/>
    </row>
    <row r="5725" spans="38:49" ht="11.25" customHeight="1">
      <c r="AL5725" s="3"/>
      <c r="AM5725" s="3"/>
      <c r="AN5725" s="3"/>
      <c r="AO5725" s="3"/>
      <c r="AP5725" s="3"/>
      <c r="AQ5725" s="3"/>
      <c r="AR5725" s="3"/>
      <c r="AS5725" s="3"/>
      <c r="AT5725" s="3"/>
      <c r="AU5725" s="3"/>
      <c r="AV5725" s="3"/>
      <c r="AW5725" s="3"/>
    </row>
    <row r="5726" spans="38:49" ht="11.25" customHeight="1">
      <c r="AL5726" s="3"/>
      <c r="AM5726" s="3"/>
      <c r="AN5726" s="3"/>
      <c r="AO5726" s="3"/>
      <c r="AP5726" s="3"/>
      <c r="AQ5726" s="3"/>
      <c r="AR5726" s="3"/>
      <c r="AS5726" s="3"/>
      <c r="AT5726" s="3"/>
      <c r="AU5726" s="3"/>
      <c r="AV5726" s="3"/>
      <c r="AW5726" s="3"/>
    </row>
    <row r="5727" spans="38:49" ht="11.25" customHeight="1">
      <c r="AL5727" s="3"/>
      <c r="AM5727" s="3"/>
      <c r="AN5727" s="3"/>
      <c r="AO5727" s="3"/>
      <c r="AP5727" s="3"/>
      <c r="AQ5727" s="3"/>
      <c r="AR5727" s="3"/>
      <c r="AS5727" s="3"/>
      <c r="AT5727" s="3"/>
      <c r="AU5727" s="3"/>
      <c r="AV5727" s="3"/>
      <c r="AW5727" s="3"/>
    </row>
    <row r="5728" spans="38:49" ht="11.25" customHeight="1">
      <c r="AL5728" s="3"/>
      <c r="AM5728" s="3"/>
      <c r="AN5728" s="3"/>
      <c r="AO5728" s="3"/>
      <c r="AP5728" s="3"/>
      <c r="AQ5728" s="3"/>
      <c r="AR5728" s="3"/>
      <c r="AS5728" s="3"/>
      <c r="AT5728" s="3"/>
      <c r="AU5728" s="3"/>
      <c r="AV5728" s="3"/>
      <c r="AW5728" s="3"/>
    </row>
    <row r="5729" spans="38:49" ht="11.25" customHeight="1">
      <c r="AL5729" s="3"/>
      <c r="AM5729" s="3"/>
      <c r="AN5729" s="3"/>
      <c r="AO5729" s="3"/>
      <c r="AP5729" s="3"/>
      <c r="AQ5729" s="3"/>
      <c r="AR5729" s="3"/>
      <c r="AS5729" s="3"/>
      <c r="AT5729" s="3"/>
      <c r="AU5729" s="3"/>
      <c r="AV5729" s="3"/>
      <c r="AW5729" s="3"/>
    </row>
    <row r="5730" spans="38:49" ht="11.25" customHeight="1">
      <c r="AL5730" s="3"/>
      <c r="AM5730" s="3"/>
      <c r="AN5730" s="3"/>
      <c r="AO5730" s="3"/>
      <c r="AP5730" s="3"/>
      <c r="AQ5730" s="3"/>
      <c r="AR5730" s="3"/>
      <c r="AS5730" s="3"/>
      <c r="AT5730" s="3"/>
      <c r="AU5730" s="3"/>
      <c r="AV5730" s="3"/>
      <c r="AW5730" s="3"/>
    </row>
    <row r="5731" spans="38:49" ht="11.25" customHeight="1">
      <c r="AL5731" s="3"/>
      <c r="AM5731" s="3"/>
      <c r="AN5731" s="3"/>
      <c r="AO5731" s="3"/>
      <c r="AP5731" s="3"/>
      <c r="AQ5731" s="3"/>
      <c r="AR5731" s="3"/>
      <c r="AS5731" s="3"/>
      <c r="AT5731" s="3"/>
      <c r="AU5731" s="3"/>
      <c r="AV5731" s="3"/>
      <c r="AW5731" s="3"/>
    </row>
    <row r="5732" spans="38:49" ht="11.25" customHeight="1">
      <c r="AL5732" s="3"/>
      <c r="AM5732" s="3"/>
      <c r="AN5732" s="3"/>
      <c r="AO5732" s="3"/>
      <c r="AP5732" s="3"/>
      <c r="AQ5732" s="3"/>
      <c r="AR5732" s="3"/>
      <c r="AS5732" s="3"/>
      <c r="AT5732" s="3"/>
      <c r="AU5732" s="3"/>
      <c r="AV5732" s="3"/>
      <c r="AW5732" s="3"/>
    </row>
    <row r="5733" spans="38:49" ht="11.25" customHeight="1">
      <c r="AL5733" s="3"/>
      <c r="AM5733" s="3"/>
      <c r="AN5733" s="3"/>
      <c r="AO5733" s="3"/>
      <c r="AP5733" s="3"/>
      <c r="AQ5733" s="3"/>
      <c r="AR5733" s="3"/>
      <c r="AS5733" s="3"/>
      <c r="AT5733" s="3"/>
      <c r="AU5733" s="3"/>
      <c r="AV5733" s="3"/>
      <c r="AW5733" s="3"/>
    </row>
    <row r="5734" spans="38:49" ht="11.25" customHeight="1">
      <c r="AL5734" s="3"/>
      <c r="AM5734" s="3"/>
      <c r="AN5734" s="3"/>
      <c r="AO5734" s="3"/>
      <c r="AP5734" s="3"/>
      <c r="AQ5734" s="3"/>
      <c r="AR5734" s="3"/>
      <c r="AS5734" s="3"/>
      <c r="AT5734" s="3"/>
      <c r="AU5734" s="3"/>
      <c r="AV5734" s="3"/>
      <c r="AW5734" s="3"/>
    </row>
    <row r="5735" spans="38:49" ht="11.25" customHeight="1">
      <c r="AL5735" s="3"/>
      <c r="AM5735" s="3"/>
      <c r="AN5735" s="3"/>
      <c r="AO5735" s="3"/>
      <c r="AP5735" s="3"/>
      <c r="AQ5735" s="3"/>
      <c r="AR5735" s="3"/>
      <c r="AS5735" s="3"/>
      <c r="AT5735" s="3"/>
      <c r="AU5735" s="3"/>
      <c r="AV5735" s="3"/>
      <c r="AW5735" s="3"/>
    </row>
    <row r="5736" spans="38:49" ht="11.25" customHeight="1">
      <c r="AL5736" s="3"/>
      <c r="AM5736" s="3"/>
      <c r="AN5736" s="3"/>
      <c r="AO5736" s="3"/>
      <c r="AP5736" s="3"/>
      <c r="AQ5736" s="3"/>
      <c r="AR5736" s="3"/>
      <c r="AS5736" s="3"/>
      <c r="AT5736" s="3"/>
      <c r="AU5736" s="3"/>
      <c r="AV5736" s="3"/>
      <c r="AW5736" s="3"/>
    </row>
    <row r="5737" spans="38:49" ht="11.25" customHeight="1">
      <c r="AL5737" s="3"/>
      <c r="AM5737" s="3"/>
      <c r="AN5737" s="3"/>
      <c r="AO5737" s="3"/>
      <c r="AP5737" s="3"/>
      <c r="AQ5737" s="3"/>
      <c r="AR5737" s="3"/>
      <c r="AS5737" s="3"/>
      <c r="AT5737" s="3"/>
      <c r="AU5737" s="3"/>
      <c r="AV5737" s="3"/>
      <c r="AW5737" s="3"/>
    </row>
    <row r="5738" spans="38:49" ht="11.25" customHeight="1">
      <c r="AL5738" s="3"/>
      <c r="AM5738" s="3"/>
      <c r="AN5738" s="3"/>
      <c r="AO5738" s="3"/>
      <c r="AP5738" s="3"/>
      <c r="AQ5738" s="3"/>
      <c r="AR5738" s="3"/>
      <c r="AS5738" s="3"/>
      <c r="AT5738" s="3"/>
      <c r="AU5738" s="3"/>
      <c r="AV5738" s="3"/>
      <c r="AW5738" s="3"/>
    </row>
    <row r="5739" spans="38:49" ht="11.25" customHeight="1">
      <c r="AL5739" s="3"/>
      <c r="AM5739" s="3"/>
      <c r="AN5739" s="3"/>
      <c r="AO5739" s="3"/>
      <c r="AP5739" s="3"/>
      <c r="AQ5739" s="3"/>
      <c r="AR5739" s="3"/>
      <c r="AS5739" s="3"/>
      <c r="AT5739" s="3"/>
      <c r="AU5739" s="3"/>
      <c r="AV5739" s="3"/>
      <c r="AW5739" s="3"/>
    </row>
    <row r="5740" spans="38:49" ht="11.25" customHeight="1">
      <c r="AL5740" s="3"/>
      <c r="AM5740" s="3"/>
      <c r="AN5740" s="3"/>
      <c r="AO5740" s="3"/>
      <c r="AP5740" s="3"/>
      <c r="AQ5740" s="3"/>
      <c r="AR5740" s="3"/>
      <c r="AS5740" s="3"/>
      <c r="AT5740" s="3"/>
      <c r="AU5740" s="3"/>
      <c r="AV5740" s="3"/>
      <c r="AW5740" s="3"/>
    </row>
    <row r="5741" spans="38:49" ht="11.25" customHeight="1">
      <c r="AL5741" s="3"/>
      <c r="AM5741" s="3"/>
      <c r="AN5741" s="3"/>
      <c r="AO5741" s="3"/>
      <c r="AP5741" s="3"/>
      <c r="AQ5741" s="3"/>
      <c r="AR5741" s="3"/>
      <c r="AS5741" s="3"/>
      <c r="AT5741" s="3"/>
      <c r="AU5741" s="3"/>
      <c r="AV5741" s="3"/>
      <c r="AW5741" s="3"/>
    </row>
    <row r="5742" spans="38:49" ht="11.25" customHeight="1">
      <c r="AL5742" s="3"/>
      <c r="AM5742" s="3"/>
      <c r="AN5742" s="3"/>
      <c r="AO5742" s="3"/>
      <c r="AP5742" s="3"/>
      <c r="AQ5742" s="3"/>
      <c r="AR5742" s="3"/>
      <c r="AS5742" s="3"/>
      <c r="AT5742" s="3"/>
      <c r="AU5742" s="3"/>
      <c r="AV5742" s="3"/>
      <c r="AW5742" s="3"/>
    </row>
    <row r="5743" spans="38:49" ht="11.25" customHeight="1">
      <c r="AL5743" s="3"/>
      <c r="AM5743" s="3"/>
      <c r="AN5743" s="3"/>
      <c r="AO5743" s="3"/>
      <c r="AP5743" s="3"/>
      <c r="AQ5743" s="3"/>
      <c r="AR5743" s="3"/>
      <c r="AS5743" s="3"/>
      <c r="AT5743" s="3"/>
      <c r="AU5743" s="3"/>
      <c r="AV5743" s="3"/>
      <c r="AW5743" s="3"/>
    </row>
    <row r="5744" spans="38:49" ht="11.25" customHeight="1">
      <c r="AL5744" s="3"/>
      <c r="AM5744" s="3"/>
      <c r="AN5744" s="3"/>
      <c r="AO5744" s="3"/>
      <c r="AP5744" s="3"/>
      <c r="AQ5744" s="3"/>
      <c r="AR5744" s="3"/>
      <c r="AS5744" s="3"/>
      <c r="AT5744" s="3"/>
      <c r="AU5744" s="3"/>
      <c r="AV5744" s="3"/>
      <c r="AW5744" s="3"/>
    </row>
    <row r="5745" spans="38:49" ht="11.25" customHeight="1">
      <c r="AL5745" s="3"/>
      <c r="AM5745" s="3"/>
      <c r="AN5745" s="3"/>
      <c r="AO5745" s="3"/>
      <c r="AP5745" s="3"/>
      <c r="AQ5745" s="3"/>
      <c r="AR5745" s="3"/>
      <c r="AS5745" s="3"/>
      <c r="AT5745" s="3"/>
      <c r="AU5745" s="3"/>
      <c r="AV5745" s="3"/>
      <c r="AW5745" s="3"/>
    </row>
    <row r="5746" spans="38:49" ht="11.25" customHeight="1">
      <c r="AL5746" s="3"/>
      <c r="AM5746" s="3"/>
      <c r="AN5746" s="3"/>
      <c r="AO5746" s="3"/>
      <c r="AP5746" s="3"/>
      <c r="AQ5746" s="3"/>
      <c r="AR5746" s="3"/>
      <c r="AS5746" s="3"/>
      <c r="AT5746" s="3"/>
      <c r="AU5746" s="3"/>
      <c r="AV5746" s="3"/>
      <c r="AW5746" s="3"/>
    </row>
    <row r="5747" spans="38:49" ht="11.25" customHeight="1">
      <c r="AL5747" s="3"/>
      <c r="AM5747" s="3"/>
      <c r="AN5747" s="3"/>
      <c r="AO5747" s="3"/>
      <c r="AP5747" s="3"/>
      <c r="AQ5747" s="3"/>
      <c r="AR5747" s="3"/>
      <c r="AS5747" s="3"/>
      <c r="AT5747" s="3"/>
      <c r="AU5747" s="3"/>
      <c r="AV5747" s="3"/>
      <c r="AW5747" s="3"/>
    </row>
    <row r="5748" spans="38:49" ht="11.25" customHeight="1">
      <c r="AL5748" s="3"/>
      <c r="AM5748" s="3"/>
      <c r="AN5748" s="3"/>
      <c r="AO5748" s="3"/>
      <c r="AP5748" s="3"/>
      <c r="AQ5748" s="3"/>
      <c r="AR5748" s="3"/>
      <c r="AS5748" s="3"/>
      <c r="AT5748" s="3"/>
      <c r="AU5748" s="3"/>
      <c r="AV5748" s="3"/>
      <c r="AW5748" s="3"/>
    </row>
    <row r="5749" spans="38:49" ht="11.25" customHeight="1">
      <c r="AL5749" s="3"/>
      <c r="AM5749" s="3"/>
      <c r="AN5749" s="3"/>
      <c r="AO5749" s="3"/>
      <c r="AP5749" s="3"/>
      <c r="AQ5749" s="3"/>
      <c r="AR5749" s="3"/>
      <c r="AS5749" s="3"/>
      <c r="AT5749" s="3"/>
      <c r="AU5749" s="3"/>
      <c r="AV5749" s="3"/>
      <c r="AW5749" s="3"/>
    </row>
    <row r="5750" spans="38:49" ht="11.25" customHeight="1">
      <c r="AL5750" s="3"/>
      <c r="AM5750" s="3"/>
      <c r="AN5750" s="3"/>
      <c r="AO5750" s="3"/>
      <c r="AP5750" s="3"/>
      <c r="AQ5750" s="3"/>
      <c r="AR5750" s="3"/>
      <c r="AS5750" s="3"/>
      <c r="AT5750" s="3"/>
      <c r="AU5750" s="3"/>
      <c r="AV5750" s="3"/>
      <c r="AW5750" s="3"/>
    </row>
    <row r="5751" spans="38:49" ht="11.25" customHeight="1">
      <c r="AL5751" s="3"/>
      <c r="AM5751" s="3"/>
      <c r="AN5751" s="3"/>
      <c r="AO5751" s="3"/>
      <c r="AP5751" s="3"/>
      <c r="AQ5751" s="3"/>
      <c r="AR5751" s="3"/>
      <c r="AS5751" s="3"/>
      <c r="AT5751" s="3"/>
      <c r="AU5751" s="3"/>
      <c r="AV5751" s="3"/>
      <c r="AW5751" s="3"/>
    </row>
    <row r="5752" spans="38:49" ht="11.25" customHeight="1">
      <c r="AL5752" s="3"/>
      <c r="AM5752" s="3"/>
      <c r="AN5752" s="3"/>
      <c r="AO5752" s="3"/>
      <c r="AP5752" s="3"/>
      <c r="AQ5752" s="3"/>
      <c r="AR5752" s="3"/>
      <c r="AS5752" s="3"/>
      <c r="AT5752" s="3"/>
      <c r="AU5752" s="3"/>
      <c r="AV5752" s="3"/>
      <c r="AW5752" s="3"/>
    </row>
    <row r="5753" spans="38:49" ht="11.25" customHeight="1">
      <c r="AL5753" s="3"/>
      <c r="AM5753" s="3"/>
      <c r="AN5753" s="3"/>
      <c r="AO5753" s="3"/>
      <c r="AP5753" s="3"/>
      <c r="AQ5753" s="3"/>
      <c r="AR5753" s="3"/>
      <c r="AS5753" s="3"/>
      <c r="AT5753" s="3"/>
      <c r="AU5753" s="3"/>
      <c r="AV5753" s="3"/>
      <c r="AW5753" s="3"/>
    </row>
    <row r="5754" spans="38:49" ht="11.25" customHeight="1">
      <c r="AL5754" s="3"/>
      <c r="AM5754" s="3"/>
      <c r="AN5754" s="3"/>
      <c r="AO5754" s="3"/>
      <c r="AP5754" s="3"/>
      <c r="AQ5754" s="3"/>
      <c r="AR5754" s="3"/>
      <c r="AS5754" s="3"/>
      <c r="AT5754" s="3"/>
      <c r="AU5754" s="3"/>
      <c r="AV5754" s="3"/>
      <c r="AW5754" s="3"/>
    </row>
    <row r="5755" spans="38:49" ht="11.25" customHeight="1">
      <c r="AL5755" s="3"/>
      <c r="AM5755" s="3"/>
      <c r="AN5755" s="3"/>
      <c r="AO5755" s="3"/>
      <c r="AP5755" s="3"/>
      <c r="AQ5755" s="3"/>
      <c r="AR5755" s="3"/>
      <c r="AS5755" s="3"/>
      <c r="AT5755" s="3"/>
      <c r="AU5755" s="3"/>
      <c r="AV5755" s="3"/>
      <c r="AW5755" s="3"/>
    </row>
    <row r="5756" spans="38:49" ht="11.25" customHeight="1">
      <c r="AL5756" s="3"/>
      <c r="AM5756" s="3"/>
      <c r="AN5756" s="3"/>
      <c r="AO5756" s="3"/>
      <c r="AP5756" s="3"/>
      <c r="AQ5756" s="3"/>
      <c r="AR5756" s="3"/>
      <c r="AS5756" s="3"/>
      <c r="AT5756" s="3"/>
      <c r="AU5756" s="3"/>
      <c r="AV5756" s="3"/>
      <c r="AW5756" s="3"/>
    </row>
    <row r="5757" spans="38:49" ht="11.25" customHeight="1">
      <c r="AL5757" s="3"/>
      <c r="AM5757" s="3"/>
      <c r="AN5757" s="3"/>
      <c r="AO5757" s="3"/>
      <c r="AP5757" s="3"/>
      <c r="AQ5757" s="3"/>
      <c r="AR5757" s="3"/>
      <c r="AS5757" s="3"/>
      <c r="AT5757" s="3"/>
      <c r="AU5757" s="3"/>
      <c r="AV5757" s="3"/>
      <c r="AW5757" s="3"/>
    </row>
    <row r="5758" spans="38:49" ht="11.25" customHeight="1">
      <c r="AL5758" s="3"/>
      <c r="AM5758" s="3"/>
      <c r="AN5758" s="3"/>
      <c r="AO5758" s="3"/>
      <c r="AP5758" s="3"/>
      <c r="AQ5758" s="3"/>
      <c r="AR5758" s="3"/>
      <c r="AS5758" s="3"/>
      <c r="AT5758" s="3"/>
      <c r="AU5758" s="3"/>
      <c r="AV5758" s="3"/>
      <c r="AW5758" s="3"/>
    </row>
    <row r="5759" spans="38:49" ht="11.25" customHeight="1">
      <c r="AL5759" s="3"/>
      <c r="AM5759" s="3"/>
      <c r="AN5759" s="3"/>
      <c r="AO5759" s="3"/>
      <c r="AP5759" s="3"/>
      <c r="AQ5759" s="3"/>
      <c r="AR5759" s="3"/>
      <c r="AS5759" s="3"/>
      <c r="AT5759" s="3"/>
      <c r="AU5759" s="3"/>
      <c r="AV5759" s="3"/>
      <c r="AW5759" s="3"/>
    </row>
    <row r="5760" spans="38:49" ht="11.25" customHeight="1">
      <c r="AL5760" s="3"/>
      <c r="AM5760" s="3"/>
      <c r="AN5760" s="3"/>
      <c r="AO5760" s="3"/>
      <c r="AP5760" s="3"/>
      <c r="AQ5760" s="3"/>
      <c r="AR5760" s="3"/>
      <c r="AS5760" s="3"/>
      <c r="AT5760" s="3"/>
      <c r="AU5760" s="3"/>
      <c r="AV5760" s="3"/>
      <c r="AW5760" s="3"/>
    </row>
    <row r="5761" spans="38:49" ht="11.25" customHeight="1">
      <c r="AL5761" s="3"/>
      <c r="AM5761" s="3"/>
      <c r="AN5761" s="3"/>
      <c r="AO5761" s="3"/>
      <c r="AP5761" s="3"/>
      <c r="AQ5761" s="3"/>
      <c r="AR5761" s="3"/>
      <c r="AS5761" s="3"/>
      <c r="AT5761" s="3"/>
      <c r="AU5761" s="3"/>
      <c r="AV5761" s="3"/>
      <c r="AW5761" s="3"/>
    </row>
    <row r="5762" spans="38:49" ht="11.25" customHeight="1">
      <c r="AL5762" s="3"/>
      <c r="AM5762" s="3"/>
      <c r="AN5762" s="3"/>
      <c r="AO5762" s="3"/>
      <c r="AP5762" s="3"/>
      <c r="AQ5762" s="3"/>
      <c r="AR5762" s="3"/>
      <c r="AS5762" s="3"/>
      <c r="AT5762" s="3"/>
      <c r="AU5762" s="3"/>
      <c r="AV5762" s="3"/>
      <c r="AW5762" s="3"/>
    </row>
    <row r="5763" spans="38:49" ht="11.25" customHeight="1">
      <c r="AL5763" s="3"/>
      <c r="AM5763" s="3"/>
      <c r="AN5763" s="3"/>
      <c r="AO5763" s="3"/>
      <c r="AP5763" s="3"/>
      <c r="AQ5763" s="3"/>
      <c r="AR5763" s="3"/>
      <c r="AS5763" s="3"/>
      <c r="AT5763" s="3"/>
      <c r="AU5763" s="3"/>
      <c r="AV5763" s="3"/>
      <c r="AW5763" s="3"/>
    </row>
    <row r="5764" spans="38:49" ht="11.25" customHeight="1">
      <c r="AL5764" s="3"/>
      <c r="AM5764" s="3"/>
      <c r="AN5764" s="3"/>
      <c r="AO5764" s="3"/>
      <c r="AP5764" s="3"/>
      <c r="AQ5764" s="3"/>
      <c r="AR5764" s="3"/>
      <c r="AS5764" s="3"/>
      <c r="AT5764" s="3"/>
      <c r="AU5764" s="3"/>
      <c r="AV5764" s="3"/>
      <c r="AW5764" s="3"/>
    </row>
    <row r="5765" spans="38:49" ht="11.25" customHeight="1">
      <c r="AL5765" s="3"/>
      <c r="AM5765" s="3"/>
      <c r="AN5765" s="3"/>
      <c r="AO5765" s="3"/>
      <c r="AP5765" s="3"/>
      <c r="AQ5765" s="3"/>
      <c r="AR5765" s="3"/>
      <c r="AS5765" s="3"/>
      <c r="AT5765" s="3"/>
      <c r="AU5765" s="3"/>
      <c r="AV5765" s="3"/>
      <c r="AW5765" s="3"/>
    </row>
    <row r="5766" spans="38:49" ht="11.25" customHeight="1">
      <c r="AL5766" s="3"/>
      <c r="AM5766" s="3"/>
      <c r="AN5766" s="3"/>
      <c r="AO5766" s="3"/>
      <c r="AP5766" s="3"/>
      <c r="AQ5766" s="3"/>
      <c r="AR5766" s="3"/>
      <c r="AS5766" s="3"/>
      <c r="AT5766" s="3"/>
      <c r="AU5766" s="3"/>
      <c r="AV5766" s="3"/>
      <c r="AW5766" s="3"/>
    </row>
    <row r="5767" spans="38:49" ht="11.25" customHeight="1">
      <c r="AL5767" s="3"/>
      <c r="AM5767" s="3"/>
      <c r="AN5767" s="3"/>
      <c r="AO5767" s="3"/>
      <c r="AP5767" s="3"/>
      <c r="AQ5767" s="3"/>
      <c r="AR5767" s="3"/>
      <c r="AS5767" s="3"/>
      <c r="AT5767" s="3"/>
      <c r="AU5767" s="3"/>
      <c r="AV5767" s="3"/>
      <c r="AW5767" s="3"/>
    </row>
    <row r="5768" spans="38:49" ht="11.25" customHeight="1">
      <c r="AL5768" s="3"/>
      <c r="AM5768" s="3"/>
      <c r="AN5768" s="3"/>
      <c r="AO5768" s="3"/>
      <c r="AP5768" s="3"/>
      <c r="AQ5768" s="3"/>
      <c r="AR5768" s="3"/>
      <c r="AS5768" s="3"/>
      <c r="AT5768" s="3"/>
      <c r="AU5768" s="3"/>
      <c r="AV5768" s="3"/>
      <c r="AW5768" s="3"/>
    </row>
    <row r="5769" spans="38:49" ht="11.25" customHeight="1">
      <c r="AL5769" s="3"/>
      <c r="AM5769" s="3"/>
      <c r="AN5769" s="3"/>
      <c r="AO5769" s="3"/>
      <c r="AP5769" s="3"/>
      <c r="AQ5769" s="3"/>
      <c r="AR5769" s="3"/>
      <c r="AS5769" s="3"/>
      <c r="AT5769" s="3"/>
      <c r="AU5769" s="3"/>
      <c r="AV5769" s="3"/>
      <c r="AW5769" s="3"/>
    </row>
    <row r="5770" spans="38:49" ht="11.25" customHeight="1">
      <c r="AL5770" s="3"/>
      <c r="AM5770" s="3"/>
      <c r="AN5770" s="3"/>
      <c r="AO5770" s="3"/>
      <c r="AP5770" s="3"/>
      <c r="AQ5770" s="3"/>
      <c r="AR5770" s="3"/>
      <c r="AS5770" s="3"/>
      <c r="AT5770" s="3"/>
      <c r="AU5770" s="3"/>
      <c r="AV5770" s="3"/>
      <c r="AW5770" s="3"/>
    </row>
    <row r="5771" spans="38:49" ht="11.25" customHeight="1">
      <c r="AL5771" s="3"/>
      <c r="AM5771" s="3"/>
      <c r="AN5771" s="3"/>
      <c r="AO5771" s="3"/>
      <c r="AP5771" s="3"/>
      <c r="AQ5771" s="3"/>
      <c r="AR5771" s="3"/>
      <c r="AS5771" s="3"/>
      <c r="AT5771" s="3"/>
      <c r="AU5771" s="3"/>
      <c r="AV5771" s="3"/>
      <c r="AW5771" s="3"/>
    </row>
    <row r="5772" spans="38:49" ht="11.25" customHeight="1">
      <c r="AL5772" s="3"/>
      <c r="AM5772" s="3"/>
      <c r="AN5772" s="3"/>
      <c r="AO5772" s="3"/>
      <c r="AP5772" s="3"/>
      <c r="AQ5772" s="3"/>
      <c r="AR5772" s="3"/>
      <c r="AS5772" s="3"/>
      <c r="AT5772" s="3"/>
      <c r="AU5772" s="3"/>
      <c r="AV5772" s="3"/>
      <c r="AW5772" s="3"/>
    </row>
    <row r="5773" spans="38:49" ht="11.25" customHeight="1">
      <c r="AL5773" s="3"/>
      <c r="AM5773" s="3"/>
      <c r="AN5773" s="3"/>
      <c r="AO5773" s="3"/>
      <c r="AP5773" s="3"/>
      <c r="AQ5773" s="3"/>
      <c r="AR5773" s="3"/>
      <c r="AS5773" s="3"/>
      <c r="AT5773" s="3"/>
      <c r="AU5773" s="3"/>
      <c r="AV5773" s="3"/>
      <c r="AW5773" s="3"/>
    </row>
    <row r="5774" spans="38:49" ht="11.25" customHeight="1">
      <c r="AL5774" s="3"/>
      <c r="AM5774" s="3"/>
      <c r="AN5774" s="3"/>
      <c r="AO5774" s="3"/>
      <c r="AP5774" s="3"/>
      <c r="AQ5774" s="3"/>
      <c r="AR5774" s="3"/>
      <c r="AS5774" s="3"/>
      <c r="AT5774" s="3"/>
      <c r="AU5774" s="3"/>
      <c r="AV5774" s="3"/>
      <c r="AW5774" s="3"/>
    </row>
    <row r="5775" spans="38:49" ht="11.25" customHeight="1">
      <c r="AL5775" s="3"/>
      <c r="AM5775" s="3"/>
      <c r="AN5775" s="3"/>
      <c r="AO5775" s="3"/>
      <c r="AP5775" s="3"/>
      <c r="AQ5775" s="3"/>
      <c r="AR5775" s="3"/>
      <c r="AS5775" s="3"/>
      <c r="AT5775" s="3"/>
      <c r="AU5775" s="3"/>
      <c r="AV5775" s="3"/>
      <c r="AW5775" s="3"/>
    </row>
    <row r="5776" spans="38:49" ht="11.25" customHeight="1">
      <c r="AL5776" s="3"/>
      <c r="AM5776" s="3"/>
      <c r="AN5776" s="3"/>
      <c r="AO5776" s="3"/>
      <c r="AP5776" s="3"/>
      <c r="AQ5776" s="3"/>
      <c r="AR5776" s="3"/>
      <c r="AS5776" s="3"/>
      <c r="AT5776" s="3"/>
      <c r="AU5776" s="3"/>
      <c r="AV5776" s="3"/>
      <c r="AW5776" s="3"/>
    </row>
    <row r="5777" spans="38:49" ht="11.25" customHeight="1">
      <c r="AL5777" s="3"/>
      <c r="AM5777" s="3"/>
      <c r="AN5777" s="3"/>
      <c r="AO5777" s="3"/>
      <c r="AP5777" s="3"/>
      <c r="AQ5777" s="3"/>
      <c r="AR5777" s="3"/>
      <c r="AS5777" s="3"/>
      <c r="AT5777" s="3"/>
      <c r="AU5777" s="3"/>
      <c r="AV5777" s="3"/>
      <c r="AW5777" s="3"/>
    </row>
    <row r="5778" spans="38:49" ht="11.25" customHeight="1">
      <c r="AL5778" s="3"/>
      <c r="AM5778" s="3"/>
      <c r="AN5778" s="3"/>
      <c r="AO5778" s="3"/>
      <c r="AP5778" s="3"/>
      <c r="AQ5778" s="3"/>
      <c r="AR5778" s="3"/>
      <c r="AS5778" s="3"/>
      <c r="AT5778" s="3"/>
      <c r="AU5778" s="3"/>
      <c r="AV5778" s="3"/>
      <c r="AW5778" s="3"/>
    </row>
    <row r="5779" spans="38:49" ht="11.25" customHeight="1">
      <c r="AL5779" s="3"/>
      <c r="AM5779" s="3"/>
      <c r="AN5779" s="3"/>
      <c r="AO5779" s="3"/>
      <c r="AP5779" s="3"/>
      <c r="AQ5779" s="3"/>
      <c r="AR5779" s="3"/>
      <c r="AS5779" s="3"/>
      <c r="AT5779" s="3"/>
      <c r="AU5779" s="3"/>
      <c r="AV5779" s="3"/>
      <c r="AW5779" s="3"/>
    </row>
    <row r="5780" spans="38:49" ht="11.25" customHeight="1">
      <c r="AL5780" s="3"/>
      <c r="AM5780" s="3"/>
      <c r="AN5780" s="3"/>
      <c r="AO5780" s="3"/>
      <c r="AP5780" s="3"/>
      <c r="AQ5780" s="3"/>
      <c r="AR5780" s="3"/>
      <c r="AS5780" s="3"/>
      <c r="AT5780" s="3"/>
      <c r="AU5780" s="3"/>
      <c r="AV5780" s="3"/>
      <c r="AW5780" s="3"/>
    </row>
    <row r="5781" spans="38:49" ht="11.25" customHeight="1">
      <c r="AL5781" s="3"/>
      <c r="AM5781" s="3"/>
      <c r="AN5781" s="3"/>
      <c r="AO5781" s="3"/>
      <c r="AP5781" s="3"/>
      <c r="AQ5781" s="3"/>
      <c r="AR5781" s="3"/>
      <c r="AS5781" s="3"/>
      <c r="AT5781" s="3"/>
      <c r="AU5781" s="3"/>
      <c r="AV5781" s="3"/>
      <c r="AW5781" s="3"/>
    </row>
    <row r="5782" spans="38:49" ht="11.25" customHeight="1">
      <c r="AL5782" s="3"/>
      <c r="AM5782" s="3"/>
      <c r="AN5782" s="3"/>
      <c r="AO5782" s="3"/>
      <c r="AP5782" s="3"/>
      <c r="AQ5782" s="3"/>
      <c r="AR5782" s="3"/>
      <c r="AS5782" s="3"/>
      <c r="AT5782" s="3"/>
      <c r="AU5782" s="3"/>
      <c r="AV5782" s="3"/>
      <c r="AW5782" s="3"/>
    </row>
    <row r="5783" spans="38:49" ht="11.25" customHeight="1">
      <c r="AL5783" s="3"/>
      <c r="AM5783" s="3"/>
      <c r="AN5783" s="3"/>
      <c r="AO5783" s="3"/>
      <c r="AP5783" s="3"/>
      <c r="AQ5783" s="3"/>
      <c r="AR5783" s="3"/>
      <c r="AS5783" s="3"/>
      <c r="AT5783" s="3"/>
      <c r="AU5783" s="3"/>
      <c r="AV5783" s="3"/>
      <c r="AW5783" s="3"/>
    </row>
    <row r="5784" spans="38:49" ht="11.25" customHeight="1">
      <c r="AL5784" s="3"/>
      <c r="AM5784" s="3"/>
      <c r="AN5784" s="3"/>
      <c r="AO5784" s="3"/>
      <c r="AP5784" s="3"/>
      <c r="AQ5784" s="3"/>
      <c r="AR5784" s="3"/>
      <c r="AS5784" s="3"/>
      <c r="AT5784" s="3"/>
      <c r="AU5784" s="3"/>
      <c r="AV5784" s="3"/>
      <c r="AW5784" s="3"/>
    </row>
    <row r="5785" spans="38:49" ht="11.25" customHeight="1">
      <c r="AL5785" s="3"/>
      <c r="AM5785" s="3"/>
      <c r="AN5785" s="3"/>
      <c r="AO5785" s="3"/>
      <c r="AP5785" s="3"/>
      <c r="AQ5785" s="3"/>
      <c r="AR5785" s="3"/>
      <c r="AS5785" s="3"/>
      <c r="AT5785" s="3"/>
      <c r="AU5785" s="3"/>
      <c r="AV5785" s="3"/>
      <c r="AW5785" s="3"/>
    </row>
    <row r="5786" spans="38:49" ht="11.25" customHeight="1">
      <c r="AL5786" s="3"/>
      <c r="AM5786" s="3"/>
      <c r="AN5786" s="3"/>
      <c r="AO5786" s="3"/>
      <c r="AP5786" s="3"/>
      <c r="AQ5786" s="3"/>
      <c r="AR5786" s="3"/>
      <c r="AS5786" s="3"/>
      <c r="AT5786" s="3"/>
      <c r="AU5786" s="3"/>
      <c r="AV5786" s="3"/>
      <c r="AW5786" s="3"/>
    </row>
    <row r="5787" spans="38:49" ht="11.25" customHeight="1">
      <c r="AL5787" s="3"/>
      <c r="AM5787" s="3"/>
      <c r="AN5787" s="3"/>
      <c r="AO5787" s="3"/>
      <c r="AP5787" s="3"/>
      <c r="AQ5787" s="3"/>
      <c r="AR5787" s="3"/>
      <c r="AS5787" s="3"/>
      <c r="AT5787" s="3"/>
      <c r="AU5787" s="3"/>
      <c r="AV5787" s="3"/>
      <c r="AW5787" s="3"/>
    </row>
    <row r="5788" spans="38:49" ht="11.25" customHeight="1">
      <c r="AL5788" s="3"/>
      <c r="AM5788" s="3"/>
      <c r="AN5788" s="3"/>
      <c r="AO5788" s="3"/>
      <c r="AP5788" s="3"/>
      <c r="AQ5788" s="3"/>
      <c r="AR5788" s="3"/>
      <c r="AS5788" s="3"/>
      <c r="AT5788" s="3"/>
      <c r="AU5788" s="3"/>
      <c r="AV5788" s="3"/>
      <c r="AW5788" s="3"/>
    </row>
    <row r="5789" spans="38:49" ht="11.25" customHeight="1">
      <c r="AL5789" s="3"/>
      <c r="AM5789" s="3"/>
      <c r="AN5789" s="3"/>
      <c r="AO5789" s="3"/>
      <c r="AP5789" s="3"/>
      <c r="AQ5789" s="3"/>
      <c r="AR5789" s="3"/>
      <c r="AS5789" s="3"/>
      <c r="AT5789" s="3"/>
      <c r="AU5789" s="3"/>
      <c r="AV5789" s="3"/>
      <c r="AW5789" s="3"/>
    </row>
    <row r="5790" spans="38:49" ht="11.25" customHeight="1">
      <c r="AL5790" s="3"/>
      <c r="AM5790" s="3"/>
      <c r="AN5790" s="3"/>
      <c r="AO5790" s="3"/>
      <c r="AP5790" s="3"/>
      <c r="AQ5790" s="3"/>
      <c r="AR5790" s="3"/>
      <c r="AS5790" s="3"/>
      <c r="AT5790" s="3"/>
      <c r="AU5790" s="3"/>
      <c r="AV5790" s="3"/>
      <c r="AW5790" s="3"/>
    </row>
    <row r="5791" spans="38:49" ht="11.25" customHeight="1">
      <c r="AL5791" s="3"/>
      <c r="AM5791" s="3"/>
      <c r="AN5791" s="3"/>
      <c r="AO5791" s="3"/>
      <c r="AP5791" s="3"/>
      <c r="AQ5791" s="3"/>
      <c r="AR5791" s="3"/>
      <c r="AS5791" s="3"/>
      <c r="AT5791" s="3"/>
      <c r="AU5791" s="3"/>
      <c r="AV5791" s="3"/>
      <c r="AW5791" s="3"/>
    </row>
    <row r="5792" spans="38:49" ht="11.25" customHeight="1">
      <c r="AL5792" s="3"/>
      <c r="AM5792" s="3"/>
      <c r="AN5792" s="3"/>
      <c r="AO5792" s="3"/>
      <c r="AP5792" s="3"/>
      <c r="AQ5792" s="3"/>
      <c r="AR5792" s="3"/>
      <c r="AS5792" s="3"/>
      <c r="AT5792" s="3"/>
      <c r="AU5792" s="3"/>
      <c r="AV5792" s="3"/>
      <c r="AW5792" s="3"/>
    </row>
    <row r="5793" spans="38:49" ht="11.25" customHeight="1">
      <c r="AL5793" s="3"/>
      <c r="AM5793" s="3"/>
      <c r="AN5793" s="3"/>
      <c r="AO5793" s="3"/>
      <c r="AP5793" s="3"/>
      <c r="AQ5793" s="3"/>
      <c r="AR5793" s="3"/>
      <c r="AS5793" s="3"/>
      <c r="AT5793" s="3"/>
      <c r="AU5793" s="3"/>
      <c r="AV5793" s="3"/>
      <c r="AW5793" s="3"/>
    </row>
    <row r="5794" spans="38:49" ht="11.25" customHeight="1">
      <c r="AL5794" s="3"/>
      <c r="AM5794" s="3"/>
      <c r="AN5794" s="3"/>
      <c r="AO5794" s="3"/>
      <c r="AP5794" s="3"/>
      <c r="AQ5794" s="3"/>
      <c r="AR5794" s="3"/>
      <c r="AS5794" s="3"/>
      <c r="AT5794" s="3"/>
      <c r="AU5794" s="3"/>
      <c r="AV5794" s="3"/>
      <c r="AW5794" s="3"/>
    </row>
    <row r="5795" spans="38:49" ht="11.25" customHeight="1">
      <c r="AL5795" s="3"/>
      <c r="AM5795" s="3"/>
      <c r="AN5795" s="3"/>
      <c r="AO5795" s="3"/>
      <c r="AP5795" s="3"/>
      <c r="AQ5795" s="3"/>
      <c r="AR5795" s="3"/>
      <c r="AS5795" s="3"/>
      <c r="AT5795" s="3"/>
      <c r="AU5795" s="3"/>
      <c r="AV5795" s="3"/>
      <c r="AW5795" s="3"/>
    </row>
    <row r="5796" spans="38:49" ht="11.25" customHeight="1">
      <c r="AL5796" s="3"/>
      <c r="AM5796" s="3"/>
      <c r="AN5796" s="3"/>
      <c r="AO5796" s="3"/>
      <c r="AP5796" s="3"/>
      <c r="AQ5796" s="3"/>
      <c r="AR5796" s="3"/>
      <c r="AS5796" s="3"/>
      <c r="AT5796" s="3"/>
      <c r="AU5796" s="3"/>
      <c r="AV5796" s="3"/>
      <c r="AW5796" s="3"/>
    </row>
    <row r="5797" spans="38:49" ht="11.25" customHeight="1">
      <c r="AL5797" s="3"/>
      <c r="AM5797" s="3"/>
      <c r="AN5797" s="3"/>
      <c r="AO5797" s="3"/>
      <c r="AP5797" s="3"/>
      <c r="AQ5797" s="3"/>
      <c r="AR5797" s="3"/>
      <c r="AS5797" s="3"/>
      <c r="AT5797" s="3"/>
      <c r="AU5797" s="3"/>
      <c r="AV5797" s="3"/>
      <c r="AW5797" s="3"/>
    </row>
    <row r="5798" spans="38:49" ht="11.25" customHeight="1">
      <c r="AL5798" s="3"/>
      <c r="AM5798" s="3"/>
      <c r="AN5798" s="3"/>
      <c r="AO5798" s="3"/>
      <c r="AP5798" s="3"/>
      <c r="AQ5798" s="3"/>
      <c r="AR5798" s="3"/>
      <c r="AS5798" s="3"/>
      <c r="AT5798" s="3"/>
      <c r="AU5798" s="3"/>
      <c r="AV5798" s="3"/>
      <c r="AW5798" s="3"/>
    </row>
    <row r="5799" spans="38:49" ht="11.25" customHeight="1">
      <c r="AL5799" s="3"/>
      <c r="AM5799" s="3"/>
      <c r="AN5799" s="3"/>
      <c r="AO5799" s="3"/>
      <c r="AP5799" s="3"/>
      <c r="AQ5799" s="3"/>
      <c r="AR5799" s="3"/>
      <c r="AS5799" s="3"/>
      <c r="AT5799" s="3"/>
      <c r="AU5799" s="3"/>
      <c r="AV5799" s="3"/>
      <c r="AW5799" s="3"/>
    </row>
    <row r="5800" spans="38:49" ht="11.25" customHeight="1">
      <c r="AL5800" s="3"/>
      <c r="AM5800" s="3"/>
      <c r="AN5800" s="3"/>
      <c r="AO5800" s="3"/>
      <c r="AP5800" s="3"/>
      <c r="AQ5800" s="3"/>
      <c r="AR5800" s="3"/>
      <c r="AS5800" s="3"/>
      <c r="AT5800" s="3"/>
      <c r="AU5800" s="3"/>
      <c r="AV5800" s="3"/>
      <c r="AW5800" s="3"/>
    </row>
    <row r="5801" spans="38:49" ht="11.25" customHeight="1">
      <c r="AL5801" s="3"/>
      <c r="AM5801" s="3"/>
      <c r="AN5801" s="3"/>
      <c r="AO5801" s="3"/>
      <c r="AP5801" s="3"/>
      <c r="AQ5801" s="3"/>
      <c r="AR5801" s="3"/>
      <c r="AS5801" s="3"/>
      <c r="AT5801" s="3"/>
      <c r="AU5801" s="3"/>
      <c r="AV5801" s="3"/>
      <c r="AW5801" s="3"/>
    </row>
    <row r="5802" spans="38:49" ht="11.25" customHeight="1">
      <c r="AL5802" s="3"/>
      <c r="AM5802" s="3"/>
      <c r="AN5802" s="3"/>
      <c r="AO5802" s="3"/>
      <c r="AP5802" s="3"/>
      <c r="AQ5802" s="3"/>
      <c r="AR5802" s="3"/>
      <c r="AS5802" s="3"/>
      <c r="AT5802" s="3"/>
      <c r="AU5802" s="3"/>
      <c r="AV5802" s="3"/>
      <c r="AW5802" s="3"/>
    </row>
    <row r="5803" spans="38:49" ht="11.25" customHeight="1">
      <c r="AL5803" s="3"/>
      <c r="AM5803" s="3"/>
      <c r="AN5803" s="3"/>
      <c r="AO5803" s="3"/>
      <c r="AP5803" s="3"/>
      <c r="AQ5803" s="3"/>
      <c r="AR5803" s="3"/>
      <c r="AS5803" s="3"/>
      <c r="AT5803" s="3"/>
      <c r="AU5803" s="3"/>
      <c r="AV5803" s="3"/>
      <c r="AW5803" s="3"/>
    </row>
    <row r="5804" spans="38:49" ht="11.25" customHeight="1">
      <c r="AL5804" s="3"/>
      <c r="AM5804" s="3"/>
      <c r="AN5804" s="3"/>
      <c r="AO5804" s="3"/>
      <c r="AP5804" s="3"/>
      <c r="AQ5804" s="3"/>
      <c r="AR5804" s="3"/>
      <c r="AS5804" s="3"/>
      <c r="AT5804" s="3"/>
      <c r="AU5804" s="3"/>
      <c r="AV5804" s="3"/>
      <c r="AW5804" s="3"/>
    </row>
    <row r="5805" spans="38:49" ht="11.25" customHeight="1">
      <c r="AL5805" s="3"/>
      <c r="AM5805" s="3"/>
      <c r="AN5805" s="3"/>
      <c r="AO5805" s="3"/>
      <c r="AP5805" s="3"/>
      <c r="AQ5805" s="3"/>
      <c r="AR5805" s="3"/>
      <c r="AS5805" s="3"/>
      <c r="AT5805" s="3"/>
      <c r="AU5805" s="3"/>
      <c r="AV5805" s="3"/>
      <c r="AW5805" s="3"/>
    </row>
    <row r="5806" spans="38:49" ht="11.25" customHeight="1">
      <c r="AL5806" s="3"/>
      <c r="AM5806" s="3"/>
      <c r="AN5806" s="3"/>
      <c r="AO5806" s="3"/>
      <c r="AP5806" s="3"/>
      <c r="AQ5806" s="3"/>
      <c r="AR5806" s="3"/>
      <c r="AS5806" s="3"/>
      <c r="AT5806" s="3"/>
      <c r="AU5806" s="3"/>
      <c r="AV5806" s="3"/>
      <c r="AW5806" s="3"/>
    </row>
    <row r="5807" spans="38:49" ht="11.25" customHeight="1">
      <c r="AL5807" s="3"/>
      <c r="AM5807" s="3"/>
      <c r="AN5807" s="3"/>
      <c r="AO5807" s="3"/>
      <c r="AP5807" s="3"/>
      <c r="AQ5807" s="3"/>
      <c r="AR5807" s="3"/>
      <c r="AS5807" s="3"/>
      <c r="AT5807" s="3"/>
      <c r="AU5807" s="3"/>
      <c r="AV5807" s="3"/>
      <c r="AW5807" s="3"/>
    </row>
    <row r="5808" spans="38:49" ht="11.25" customHeight="1">
      <c r="AL5808" s="3"/>
      <c r="AM5808" s="3"/>
      <c r="AN5808" s="3"/>
      <c r="AO5808" s="3"/>
      <c r="AP5808" s="3"/>
      <c r="AQ5808" s="3"/>
      <c r="AR5808" s="3"/>
      <c r="AS5808" s="3"/>
      <c r="AT5808" s="3"/>
      <c r="AU5808" s="3"/>
      <c r="AV5808" s="3"/>
      <c r="AW5808" s="3"/>
    </row>
    <row r="5809" spans="38:49" ht="11.25" customHeight="1">
      <c r="AL5809" s="3"/>
      <c r="AM5809" s="3"/>
      <c r="AN5809" s="3"/>
      <c r="AO5809" s="3"/>
      <c r="AP5809" s="3"/>
      <c r="AQ5809" s="3"/>
      <c r="AR5809" s="3"/>
      <c r="AS5809" s="3"/>
      <c r="AT5809" s="3"/>
      <c r="AU5809" s="3"/>
      <c r="AV5809" s="3"/>
      <c r="AW5809" s="3"/>
    </row>
    <row r="5810" spans="38:49" ht="11.25" customHeight="1">
      <c r="AL5810" s="3"/>
      <c r="AM5810" s="3"/>
      <c r="AN5810" s="3"/>
      <c r="AO5810" s="3"/>
      <c r="AP5810" s="3"/>
      <c r="AQ5810" s="3"/>
      <c r="AR5810" s="3"/>
      <c r="AS5810" s="3"/>
      <c r="AT5810" s="3"/>
      <c r="AU5810" s="3"/>
      <c r="AV5810" s="3"/>
      <c r="AW5810" s="3"/>
    </row>
    <row r="5811" spans="38:49" ht="11.25" customHeight="1">
      <c r="AL5811" s="3"/>
      <c r="AM5811" s="3"/>
      <c r="AN5811" s="3"/>
      <c r="AO5811" s="3"/>
      <c r="AP5811" s="3"/>
      <c r="AQ5811" s="3"/>
      <c r="AR5811" s="3"/>
      <c r="AS5811" s="3"/>
      <c r="AT5811" s="3"/>
      <c r="AU5811" s="3"/>
      <c r="AV5811" s="3"/>
      <c r="AW5811" s="3"/>
    </row>
    <row r="5812" spans="38:49" ht="11.25" customHeight="1">
      <c r="AL5812" s="3"/>
      <c r="AM5812" s="3"/>
      <c r="AN5812" s="3"/>
      <c r="AO5812" s="3"/>
      <c r="AP5812" s="3"/>
      <c r="AQ5812" s="3"/>
      <c r="AR5812" s="3"/>
      <c r="AS5812" s="3"/>
      <c r="AT5812" s="3"/>
      <c r="AU5812" s="3"/>
      <c r="AV5812" s="3"/>
      <c r="AW5812" s="3"/>
    </row>
    <row r="5813" spans="38:49" ht="11.25" customHeight="1">
      <c r="AL5813" s="3"/>
      <c r="AM5813" s="3"/>
      <c r="AN5813" s="3"/>
      <c r="AO5813" s="3"/>
      <c r="AP5813" s="3"/>
      <c r="AQ5813" s="3"/>
      <c r="AR5813" s="3"/>
      <c r="AS5813" s="3"/>
      <c r="AT5813" s="3"/>
      <c r="AU5813" s="3"/>
      <c r="AV5813" s="3"/>
      <c r="AW5813" s="3"/>
    </row>
    <row r="5814" spans="38:49" ht="11.25" customHeight="1">
      <c r="AL5814" s="3"/>
      <c r="AM5814" s="3"/>
      <c r="AN5814" s="3"/>
      <c r="AO5814" s="3"/>
      <c r="AP5814" s="3"/>
      <c r="AQ5814" s="3"/>
      <c r="AR5814" s="3"/>
      <c r="AS5814" s="3"/>
      <c r="AT5814" s="3"/>
      <c r="AU5814" s="3"/>
      <c r="AV5814" s="3"/>
      <c r="AW5814" s="3"/>
    </row>
    <row r="5815" spans="38:49" ht="11.25" customHeight="1">
      <c r="AL5815" s="3"/>
      <c r="AM5815" s="3"/>
      <c r="AN5815" s="3"/>
      <c r="AO5815" s="3"/>
      <c r="AP5815" s="3"/>
      <c r="AQ5815" s="3"/>
      <c r="AR5815" s="3"/>
      <c r="AS5815" s="3"/>
      <c r="AT5815" s="3"/>
      <c r="AU5815" s="3"/>
      <c r="AV5815" s="3"/>
      <c r="AW5815" s="3"/>
    </row>
    <row r="5816" spans="38:49" ht="11.25" customHeight="1">
      <c r="AL5816" s="3"/>
      <c r="AM5816" s="3"/>
      <c r="AN5816" s="3"/>
      <c r="AO5816" s="3"/>
      <c r="AP5816" s="3"/>
      <c r="AQ5816" s="3"/>
      <c r="AR5816" s="3"/>
      <c r="AS5816" s="3"/>
      <c r="AT5816" s="3"/>
      <c r="AU5816" s="3"/>
      <c r="AV5816" s="3"/>
      <c r="AW5816" s="3"/>
    </row>
    <row r="5817" spans="38:49" ht="11.25" customHeight="1">
      <c r="AL5817" s="3"/>
      <c r="AM5817" s="3"/>
      <c r="AN5817" s="3"/>
      <c r="AO5817" s="3"/>
      <c r="AP5817" s="3"/>
      <c r="AQ5817" s="3"/>
      <c r="AR5817" s="3"/>
      <c r="AS5817" s="3"/>
      <c r="AT5817" s="3"/>
      <c r="AU5817" s="3"/>
      <c r="AV5817" s="3"/>
      <c r="AW5817" s="3"/>
    </row>
    <row r="5818" spans="38:49" ht="11.25" customHeight="1">
      <c r="AL5818" s="3"/>
      <c r="AM5818" s="3"/>
      <c r="AN5818" s="3"/>
      <c r="AO5818" s="3"/>
      <c r="AP5818" s="3"/>
      <c r="AQ5818" s="3"/>
      <c r="AR5818" s="3"/>
      <c r="AS5818" s="3"/>
      <c r="AT5818" s="3"/>
      <c r="AU5818" s="3"/>
      <c r="AV5818" s="3"/>
      <c r="AW5818" s="3"/>
    </row>
    <row r="5819" spans="38:49" ht="11.25" customHeight="1">
      <c r="AL5819" s="3"/>
      <c r="AM5819" s="3"/>
      <c r="AN5819" s="3"/>
      <c r="AO5819" s="3"/>
      <c r="AP5819" s="3"/>
      <c r="AQ5819" s="3"/>
      <c r="AR5819" s="3"/>
      <c r="AS5819" s="3"/>
      <c r="AT5819" s="3"/>
      <c r="AU5819" s="3"/>
      <c r="AV5819" s="3"/>
      <c r="AW5819" s="3"/>
    </row>
    <row r="5820" spans="38:49" ht="11.25" customHeight="1">
      <c r="AL5820" s="3"/>
      <c r="AM5820" s="3"/>
      <c r="AN5820" s="3"/>
      <c r="AO5820" s="3"/>
      <c r="AP5820" s="3"/>
      <c r="AQ5820" s="3"/>
      <c r="AR5820" s="3"/>
      <c r="AS5820" s="3"/>
      <c r="AT5820" s="3"/>
      <c r="AU5820" s="3"/>
      <c r="AV5820" s="3"/>
      <c r="AW5820" s="3"/>
    </row>
    <row r="5821" spans="38:49" ht="11.25" customHeight="1">
      <c r="AL5821" s="3"/>
      <c r="AM5821" s="3"/>
      <c r="AN5821" s="3"/>
      <c r="AO5821" s="3"/>
      <c r="AP5821" s="3"/>
      <c r="AQ5821" s="3"/>
      <c r="AR5821" s="3"/>
      <c r="AS5821" s="3"/>
      <c r="AT5821" s="3"/>
      <c r="AU5821" s="3"/>
      <c r="AV5821" s="3"/>
      <c r="AW5821" s="3"/>
    </row>
    <row r="5822" spans="38:49" ht="11.25" customHeight="1">
      <c r="AL5822" s="3"/>
      <c r="AM5822" s="3"/>
      <c r="AN5822" s="3"/>
      <c r="AO5822" s="3"/>
      <c r="AP5822" s="3"/>
      <c r="AQ5822" s="3"/>
      <c r="AR5822" s="3"/>
      <c r="AS5822" s="3"/>
      <c r="AT5822" s="3"/>
      <c r="AU5822" s="3"/>
      <c r="AV5822" s="3"/>
      <c r="AW5822" s="3"/>
    </row>
    <row r="5823" spans="38:49" ht="11.25" customHeight="1">
      <c r="AL5823" s="3"/>
      <c r="AM5823" s="3"/>
      <c r="AN5823" s="3"/>
      <c r="AO5823" s="3"/>
      <c r="AP5823" s="3"/>
      <c r="AQ5823" s="3"/>
      <c r="AR5823" s="3"/>
      <c r="AS5823" s="3"/>
      <c r="AT5823" s="3"/>
      <c r="AU5823" s="3"/>
      <c r="AV5823" s="3"/>
      <c r="AW5823" s="3"/>
    </row>
    <row r="5824" spans="38:49" ht="11.25" customHeight="1">
      <c r="AL5824" s="3"/>
      <c r="AM5824" s="3"/>
      <c r="AN5824" s="3"/>
      <c r="AO5824" s="3"/>
      <c r="AP5824" s="3"/>
      <c r="AQ5824" s="3"/>
      <c r="AR5824" s="3"/>
      <c r="AS5824" s="3"/>
      <c r="AT5824" s="3"/>
      <c r="AU5824" s="3"/>
      <c r="AV5824" s="3"/>
      <c r="AW5824" s="3"/>
    </row>
    <row r="5825" spans="38:49" ht="11.25" customHeight="1">
      <c r="AL5825" s="3"/>
      <c r="AM5825" s="3"/>
      <c r="AN5825" s="3"/>
      <c r="AO5825" s="3"/>
      <c r="AP5825" s="3"/>
      <c r="AQ5825" s="3"/>
      <c r="AR5825" s="3"/>
      <c r="AS5825" s="3"/>
      <c r="AT5825" s="3"/>
      <c r="AU5825" s="3"/>
      <c r="AV5825" s="3"/>
      <c r="AW5825" s="3"/>
    </row>
    <row r="5826" spans="38:49" ht="11.25" customHeight="1">
      <c r="AL5826" s="3"/>
      <c r="AM5826" s="3"/>
      <c r="AN5826" s="3"/>
      <c r="AO5826" s="3"/>
      <c r="AP5826" s="3"/>
      <c r="AQ5826" s="3"/>
      <c r="AR5826" s="3"/>
      <c r="AS5826" s="3"/>
      <c r="AT5826" s="3"/>
      <c r="AU5826" s="3"/>
      <c r="AV5826" s="3"/>
      <c r="AW5826" s="3"/>
    </row>
    <row r="5827" spans="38:49" ht="11.25" customHeight="1">
      <c r="AL5827" s="3"/>
      <c r="AM5827" s="3"/>
      <c r="AN5827" s="3"/>
      <c r="AO5827" s="3"/>
      <c r="AP5827" s="3"/>
      <c r="AQ5827" s="3"/>
      <c r="AR5827" s="3"/>
      <c r="AS5827" s="3"/>
      <c r="AT5827" s="3"/>
      <c r="AU5827" s="3"/>
      <c r="AV5827" s="3"/>
      <c r="AW5827" s="3"/>
    </row>
    <row r="5828" spans="38:49" ht="11.25" customHeight="1">
      <c r="AL5828" s="3"/>
      <c r="AM5828" s="3"/>
      <c r="AN5828" s="3"/>
      <c r="AO5828" s="3"/>
      <c r="AP5828" s="3"/>
      <c r="AQ5828" s="3"/>
      <c r="AR5828" s="3"/>
      <c r="AS5828" s="3"/>
      <c r="AT5828" s="3"/>
      <c r="AU5828" s="3"/>
      <c r="AV5828" s="3"/>
      <c r="AW5828" s="3"/>
    </row>
    <row r="5829" spans="38:49" ht="11.25" customHeight="1">
      <c r="AL5829" s="3"/>
      <c r="AM5829" s="3"/>
      <c r="AN5829" s="3"/>
      <c r="AO5829" s="3"/>
      <c r="AP5829" s="3"/>
      <c r="AQ5829" s="3"/>
      <c r="AR5829" s="3"/>
      <c r="AS5829" s="3"/>
      <c r="AT5829" s="3"/>
      <c r="AU5829" s="3"/>
      <c r="AV5829" s="3"/>
      <c r="AW5829" s="3"/>
    </row>
    <row r="5830" spans="38:49" ht="11.25" customHeight="1">
      <c r="AL5830" s="3"/>
      <c r="AM5830" s="3"/>
      <c r="AN5830" s="3"/>
      <c r="AO5830" s="3"/>
      <c r="AP5830" s="3"/>
      <c r="AQ5830" s="3"/>
      <c r="AR5830" s="3"/>
      <c r="AS5830" s="3"/>
      <c r="AT5830" s="3"/>
      <c r="AU5830" s="3"/>
      <c r="AV5830" s="3"/>
      <c r="AW5830" s="3"/>
    </row>
    <row r="5831" spans="38:49" ht="11.25" customHeight="1">
      <c r="AL5831" s="3"/>
      <c r="AM5831" s="3"/>
      <c r="AN5831" s="3"/>
      <c r="AO5831" s="3"/>
      <c r="AP5831" s="3"/>
      <c r="AQ5831" s="3"/>
      <c r="AR5831" s="3"/>
      <c r="AS5831" s="3"/>
      <c r="AT5831" s="3"/>
      <c r="AU5831" s="3"/>
      <c r="AV5831" s="3"/>
      <c r="AW5831" s="3"/>
    </row>
    <row r="5832" spans="38:49" ht="11.25" customHeight="1">
      <c r="AL5832" s="3"/>
      <c r="AM5832" s="3"/>
      <c r="AN5832" s="3"/>
      <c r="AO5832" s="3"/>
      <c r="AP5832" s="3"/>
      <c r="AQ5832" s="3"/>
      <c r="AR5832" s="3"/>
      <c r="AS5832" s="3"/>
      <c r="AT5832" s="3"/>
      <c r="AU5832" s="3"/>
      <c r="AV5832" s="3"/>
      <c r="AW5832" s="3"/>
    </row>
    <row r="5833" spans="38:49" ht="11.25" customHeight="1">
      <c r="AL5833" s="3"/>
      <c r="AM5833" s="3"/>
      <c r="AN5833" s="3"/>
      <c r="AO5833" s="3"/>
      <c r="AP5833" s="3"/>
      <c r="AQ5833" s="3"/>
      <c r="AR5833" s="3"/>
      <c r="AS5833" s="3"/>
      <c r="AT5833" s="3"/>
      <c r="AU5833" s="3"/>
      <c r="AV5833" s="3"/>
      <c r="AW5833" s="3"/>
    </row>
    <row r="5834" spans="38:49" ht="11.25" customHeight="1">
      <c r="AL5834" s="3"/>
      <c r="AM5834" s="3"/>
      <c r="AN5834" s="3"/>
      <c r="AO5834" s="3"/>
      <c r="AP5834" s="3"/>
      <c r="AQ5834" s="3"/>
      <c r="AR5834" s="3"/>
      <c r="AS5834" s="3"/>
      <c r="AT5834" s="3"/>
      <c r="AU5834" s="3"/>
      <c r="AV5834" s="3"/>
      <c r="AW5834" s="3"/>
    </row>
    <row r="5835" spans="38:49" ht="11.25" customHeight="1">
      <c r="AL5835" s="3"/>
      <c r="AM5835" s="3"/>
      <c r="AN5835" s="3"/>
      <c r="AO5835" s="3"/>
      <c r="AP5835" s="3"/>
      <c r="AQ5835" s="3"/>
      <c r="AR5835" s="3"/>
      <c r="AS5835" s="3"/>
      <c r="AT5835" s="3"/>
      <c r="AU5835" s="3"/>
      <c r="AV5835" s="3"/>
      <c r="AW5835" s="3"/>
    </row>
    <row r="5836" spans="38:49" ht="11.25" customHeight="1">
      <c r="AL5836" s="3"/>
      <c r="AM5836" s="3"/>
      <c r="AN5836" s="3"/>
      <c r="AO5836" s="3"/>
      <c r="AP5836" s="3"/>
      <c r="AQ5836" s="3"/>
      <c r="AR5836" s="3"/>
      <c r="AS5836" s="3"/>
      <c r="AT5836" s="3"/>
      <c r="AU5836" s="3"/>
      <c r="AV5836" s="3"/>
      <c r="AW5836" s="3"/>
    </row>
    <row r="5837" spans="38:49" ht="11.25" customHeight="1">
      <c r="AL5837" s="3"/>
      <c r="AM5837" s="3"/>
      <c r="AN5837" s="3"/>
      <c r="AO5837" s="3"/>
      <c r="AP5837" s="3"/>
      <c r="AQ5837" s="3"/>
      <c r="AR5837" s="3"/>
      <c r="AS5837" s="3"/>
      <c r="AT5837" s="3"/>
      <c r="AU5837" s="3"/>
      <c r="AV5837" s="3"/>
      <c r="AW5837" s="3"/>
    </row>
    <row r="5838" spans="38:49" ht="11.25" customHeight="1">
      <c r="AL5838" s="3"/>
      <c r="AM5838" s="3"/>
      <c r="AN5838" s="3"/>
      <c r="AO5838" s="3"/>
      <c r="AP5838" s="3"/>
      <c r="AQ5838" s="3"/>
      <c r="AR5838" s="3"/>
      <c r="AS5838" s="3"/>
      <c r="AT5838" s="3"/>
      <c r="AU5838" s="3"/>
      <c r="AV5838" s="3"/>
      <c r="AW5838" s="3"/>
    </row>
    <row r="5839" spans="38:49" ht="11.25" customHeight="1">
      <c r="AL5839" s="3"/>
      <c r="AM5839" s="3"/>
      <c r="AN5839" s="3"/>
      <c r="AO5839" s="3"/>
      <c r="AP5839" s="3"/>
      <c r="AQ5839" s="3"/>
      <c r="AR5839" s="3"/>
      <c r="AS5839" s="3"/>
      <c r="AT5839" s="3"/>
      <c r="AU5839" s="3"/>
      <c r="AV5839" s="3"/>
      <c r="AW5839" s="3"/>
    </row>
    <row r="5840" spans="38:49" ht="11.25" customHeight="1">
      <c r="AL5840" s="3"/>
      <c r="AM5840" s="3"/>
      <c r="AN5840" s="3"/>
      <c r="AO5840" s="3"/>
      <c r="AP5840" s="3"/>
      <c r="AQ5840" s="3"/>
      <c r="AR5840" s="3"/>
      <c r="AS5840" s="3"/>
      <c r="AT5840" s="3"/>
      <c r="AU5840" s="3"/>
      <c r="AV5840" s="3"/>
      <c r="AW5840" s="3"/>
    </row>
    <row r="5841" spans="38:49" ht="11.25" customHeight="1">
      <c r="AL5841" s="3"/>
      <c r="AM5841" s="3"/>
      <c r="AN5841" s="3"/>
      <c r="AO5841" s="3"/>
      <c r="AP5841" s="3"/>
      <c r="AQ5841" s="3"/>
      <c r="AR5841" s="3"/>
      <c r="AS5841" s="3"/>
      <c r="AT5841" s="3"/>
      <c r="AU5841" s="3"/>
      <c r="AV5841" s="3"/>
      <c r="AW5841" s="3"/>
    </row>
    <row r="5842" spans="38:49" ht="11.25" customHeight="1">
      <c r="AL5842" s="3"/>
      <c r="AM5842" s="3"/>
      <c r="AN5842" s="3"/>
      <c r="AO5842" s="3"/>
      <c r="AP5842" s="3"/>
      <c r="AQ5842" s="3"/>
      <c r="AR5842" s="3"/>
      <c r="AS5842" s="3"/>
      <c r="AT5842" s="3"/>
      <c r="AU5842" s="3"/>
      <c r="AV5842" s="3"/>
      <c r="AW5842" s="3"/>
    </row>
    <row r="5843" spans="38:49" ht="11.25" customHeight="1">
      <c r="AL5843" s="3"/>
      <c r="AM5843" s="3"/>
      <c r="AN5843" s="3"/>
      <c r="AO5843" s="3"/>
      <c r="AP5843" s="3"/>
      <c r="AQ5843" s="3"/>
      <c r="AR5843" s="3"/>
      <c r="AS5843" s="3"/>
      <c r="AT5843" s="3"/>
      <c r="AU5843" s="3"/>
      <c r="AV5843" s="3"/>
      <c r="AW5843" s="3"/>
    </row>
    <row r="5844" spans="38:49" ht="11.25" customHeight="1">
      <c r="AL5844" s="3"/>
      <c r="AM5844" s="3"/>
      <c r="AN5844" s="3"/>
      <c r="AO5844" s="3"/>
      <c r="AP5844" s="3"/>
      <c r="AQ5844" s="3"/>
      <c r="AR5844" s="3"/>
      <c r="AS5844" s="3"/>
      <c r="AT5844" s="3"/>
      <c r="AU5844" s="3"/>
      <c r="AV5844" s="3"/>
      <c r="AW5844" s="3"/>
    </row>
    <row r="5845" spans="38:49" ht="11.25" customHeight="1">
      <c r="AL5845" s="3"/>
      <c r="AM5845" s="3"/>
      <c r="AN5845" s="3"/>
      <c r="AO5845" s="3"/>
      <c r="AP5845" s="3"/>
      <c r="AQ5845" s="3"/>
      <c r="AR5845" s="3"/>
      <c r="AS5845" s="3"/>
      <c r="AT5845" s="3"/>
      <c r="AU5845" s="3"/>
      <c r="AV5845" s="3"/>
      <c r="AW5845" s="3"/>
    </row>
    <row r="5846" spans="38:49" ht="11.25" customHeight="1">
      <c r="AL5846" s="3"/>
      <c r="AM5846" s="3"/>
      <c r="AN5846" s="3"/>
      <c r="AO5846" s="3"/>
      <c r="AP5846" s="3"/>
      <c r="AQ5846" s="3"/>
      <c r="AR5846" s="3"/>
      <c r="AS5846" s="3"/>
      <c r="AT5846" s="3"/>
      <c r="AU5846" s="3"/>
      <c r="AV5846" s="3"/>
      <c r="AW5846" s="3"/>
    </row>
    <row r="5847" spans="38:49" ht="11.25" customHeight="1">
      <c r="AL5847" s="3"/>
      <c r="AM5847" s="3"/>
      <c r="AN5847" s="3"/>
      <c r="AO5847" s="3"/>
      <c r="AP5847" s="3"/>
      <c r="AQ5847" s="3"/>
      <c r="AR5847" s="3"/>
      <c r="AS5847" s="3"/>
      <c r="AT5847" s="3"/>
      <c r="AU5847" s="3"/>
      <c r="AV5847" s="3"/>
      <c r="AW5847" s="3"/>
    </row>
    <row r="5848" spans="38:49" ht="11.25" customHeight="1">
      <c r="AL5848" s="3"/>
      <c r="AM5848" s="3"/>
      <c r="AN5848" s="3"/>
      <c r="AO5848" s="3"/>
      <c r="AP5848" s="3"/>
      <c r="AQ5848" s="3"/>
      <c r="AR5848" s="3"/>
      <c r="AS5848" s="3"/>
      <c r="AT5848" s="3"/>
      <c r="AU5848" s="3"/>
      <c r="AV5848" s="3"/>
      <c r="AW5848" s="3"/>
    </row>
    <row r="5849" spans="38:49" ht="11.25" customHeight="1">
      <c r="AL5849" s="3"/>
      <c r="AM5849" s="3"/>
      <c r="AN5849" s="3"/>
      <c r="AO5849" s="3"/>
      <c r="AP5849" s="3"/>
      <c r="AQ5849" s="3"/>
      <c r="AR5849" s="3"/>
      <c r="AS5849" s="3"/>
      <c r="AT5849" s="3"/>
      <c r="AU5849" s="3"/>
      <c r="AV5849" s="3"/>
      <c r="AW5849" s="3"/>
    </row>
    <row r="5850" spans="38:49" ht="11.25" customHeight="1">
      <c r="AL5850" s="3"/>
      <c r="AM5850" s="3"/>
      <c r="AN5850" s="3"/>
      <c r="AO5850" s="3"/>
      <c r="AP5850" s="3"/>
      <c r="AQ5850" s="3"/>
      <c r="AR5850" s="3"/>
      <c r="AS5850" s="3"/>
      <c r="AT5850" s="3"/>
      <c r="AU5850" s="3"/>
      <c r="AV5850" s="3"/>
      <c r="AW5850" s="3"/>
    </row>
    <row r="5851" spans="38:49" ht="11.25" customHeight="1">
      <c r="AL5851" s="3"/>
      <c r="AM5851" s="3"/>
      <c r="AN5851" s="3"/>
      <c r="AO5851" s="3"/>
      <c r="AP5851" s="3"/>
      <c r="AQ5851" s="3"/>
      <c r="AR5851" s="3"/>
      <c r="AS5851" s="3"/>
      <c r="AT5851" s="3"/>
      <c r="AU5851" s="3"/>
      <c r="AV5851" s="3"/>
      <c r="AW5851" s="3"/>
    </row>
    <row r="5852" spans="38:49" ht="11.25" customHeight="1">
      <c r="AL5852" s="3"/>
      <c r="AM5852" s="3"/>
      <c r="AN5852" s="3"/>
      <c r="AO5852" s="3"/>
      <c r="AP5852" s="3"/>
      <c r="AQ5852" s="3"/>
      <c r="AR5852" s="3"/>
      <c r="AS5852" s="3"/>
      <c r="AT5852" s="3"/>
      <c r="AU5852" s="3"/>
      <c r="AV5852" s="3"/>
      <c r="AW5852" s="3"/>
    </row>
    <row r="5853" spans="38:49" ht="11.25" customHeight="1">
      <c r="AL5853" s="3"/>
      <c r="AM5853" s="3"/>
      <c r="AN5853" s="3"/>
      <c r="AO5853" s="3"/>
      <c r="AP5853" s="3"/>
      <c r="AQ5853" s="3"/>
      <c r="AR5853" s="3"/>
      <c r="AS5853" s="3"/>
      <c r="AT5853" s="3"/>
      <c r="AU5853" s="3"/>
      <c r="AV5853" s="3"/>
      <c r="AW5853" s="3"/>
    </row>
    <row r="5854" spans="38:49" ht="11.25" customHeight="1">
      <c r="AL5854" s="3"/>
      <c r="AM5854" s="3"/>
      <c r="AN5854" s="3"/>
      <c r="AO5854" s="3"/>
      <c r="AP5854" s="3"/>
      <c r="AQ5854" s="3"/>
      <c r="AR5854" s="3"/>
      <c r="AS5854" s="3"/>
      <c r="AT5854" s="3"/>
      <c r="AU5854" s="3"/>
      <c r="AV5854" s="3"/>
      <c r="AW5854" s="3"/>
    </row>
    <row r="5855" spans="38:49" ht="11.25" customHeight="1">
      <c r="AL5855" s="3"/>
      <c r="AM5855" s="3"/>
      <c r="AN5855" s="3"/>
      <c r="AO5855" s="3"/>
      <c r="AP5855" s="3"/>
      <c r="AQ5855" s="3"/>
      <c r="AR5855" s="3"/>
      <c r="AS5855" s="3"/>
      <c r="AT5855" s="3"/>
      <c r="AU5855" s="3"/>
      <c r="AV5855" s="3"/>
      <c r="AW5855" s="3"/>
    </row>
    <row r="5856" spans="38:49" ht="11.25" customHeight="1">
      <c r="AL5856" s="3"/>
      <c r="AM5856" s="3"/>
      <c r="AN5856" s="3"/>
      <c r="AO5856" s="3"/>
      <c r="AP5856" s="3"/>
      <c r="AQ5856" s="3"/>
      <c r="AR5856" s="3"/>
      <c r="AS5856" s="3"/>
      <c r="AT5856" s="3"/>
      <c r="AU5856" s="3"/>
      <c r="AV5856" s="3"/>
      <c r="AW5856" s="3"/>
    </row>
    <row r="5857" spans="38:49" ht="11.25" customHeight="1">
      <c r="AL5857" s="3"/>
      <c r="AM5857" s="3"/>
      <c r="AN5857" s="3"/>
      <c r="AO5857" s="3"/>
      <c r="AP5857" s="3"/>
      <c r="AQ5857" s="3"/>
      <c r="AR5857" s="3"/>
      <c r="AS5857" s="3"/>
      <c r="AT5857" s="3"/>
      <c r="AU5857" s="3"/>
      <c r="AV5857" s="3"/>
      <c r="AW5857" s="3"/>
    </row>
    <row r="5858" spans="38:49" ht="11.25" customHeight="1">
      <c r="AL5858" s="3"/>
      <c r="AM5858" s="3"/>
      <c r="AN5858" s="3"/>
      <c r="AO5858" s="3"/>
      <c r="AP5858" s="3"/>
      <c r="AQ5858" s="3"/>
      <c r="AR5858" s="3"/>
      <c r="AS5858" s="3"/>
      <c r="AT5858" s="3"/>
      <c r="AU5858" s="3"/>
      <c r="AV5858" s="3"/>
      <c r="AW5858" s="3"/>
    </row>
    <row r="5859" spans="38:49" ht="11.25" customHeight="1">
      <c r="AL5859" s="3"/>
      <c r="AM5859" s="3"/>
      <c r="AN5859" s="3"/>
      <c r="AO5859" s="3"/>
      <c r="AP5859" s="3"/>
      <c r="AQ5859" s="3"/>
      <c r="AR5859" s="3"/>
      <c r="AS5859" s="3"/>
      <c r="AT5859" s="3"/>
      <c r="AU5859" s="3"/>
      <c r="AV5859" s="3"/>
      <c r="AW5859" s="3"/>
    </row>
    <row r="5860" spans="38:49" ht="11.25" customHeight="1">
      <c r="AL5860" s="3"/>
      <c r="AM5860" s="3"/>
      <c r="AN5860" s="3"/>
      <c r="AO5860" s="3"/>
      <c r="AP5860" s="3"/>
      <c r="AQ5860" s="3"/>
      <c r="AR5860" s="3"/>
      <c r="AS5860" s="3"/>
      <c r="AT5860" s="3"/>
      <c r="AU5860" s="3"/>
      <c r="AV5860" s="3"/>
      <c r="AW5860" s="3"/>
    </row>
    <row r="5861" spans="38:49" ht="11.25" customHeight="1">
      <c r="AL5861" s="3"/>
      <c r="AM5861" s="3"/>
      <c r="AN5861" s="3"/>
      <c r="AO5861" s="3"/>
      <c r="AP5861" s="3"/>
      <c r="AQ5861" s="3"/>
      <c r="AR5861" s="3"/>
      <c r="AS5861" s="3"/>
      <c r="AT5861" s="3"/>
      <c r="AU5861" s="3"/>
      <c r="AV5861" s="3"/>
      <c r="AW5861" s="3"/>
    </row>
    <row r="5862" spans="38:49" ht="11.25" customHeight="1">
      <c r="AL5862" s="3"/>
      <c r="AM5862" s="3"/>
      <c r="AN5862" s="3"/>
      <c r="AO5862" s="3"/>
      <c r="AP5862" s="3"/>
      <c r="AQ5862" s="3"/>
      <c r="AR5862" s="3"/>
      <c r="AS5862" s="3"/>
      <c r="AT5862" s="3"/>
      <c r="AU5862" s="3"/>
      <c r="AV5862" s="3"/>
      <c r="AW5862" s="3"/>
    </row>
    <row r="5863" spans="38:49" ht="11.25" customHeight="1">
      <c r="AL5863" s="3"/>
      <c r="AM5863" s="3"/>
      <c r="AN5863" s="3"/>
      <c r="AO5863" s="3"/>
      <c r="AP5863" s="3"/>
      <c r="AQ5863" s="3"/>
      <c r="AR5863" s="3"/>
      <c r="AS5863" s="3"/>
      <c r="AT5863" s="3"/>
      <c r="AU5863" s="3"/>
      <c r="AV5863" s="3"/>
      <c r="AW5863" s="3"/>
    </row>
    <row r="5864" spans="38:49" ht="11.25" customHeight="1">
      <c r="AL5864" s="3"/>
      <c r="AM5864" s="3"/>
      <c r="AN5864" s="3"/>
      <c r="AO5864" s="3"/>
      <c r="AP5864" s="3"/>
      <c r="AQ5864" s="3"/>
      <c r="AR5864" s="3"/>
      <c r="AS5864" s="3"/>
      <c r="AT5864" s="3"/>
      <c r="AU5864" s="3"/>
      <c r="AV5864" s="3"/>
      <c r="AW5864" s="3"/>
    </row>
    <row r="5865" spans="38:49" ht="11.25" customHeight="1">
      <c r="AL5865" s="3"/>
      <c r="AM5865" s="3"/>
      <c r="AN5865" s="3"/>
      <c r="AO5865" s="3"/>
      <c r="AP5865" s="3"/>
      <c r="AQ5865" s="3"/>
      <c r="AR5865" s="3"/>
      <c r="AS5865" s="3"/>
      <c r="AT5865" s="3"/>
      <c r="AU5865" s="3"/>
      <c r="AV5865" s="3"/>
      <c r="AW5865" s="3"/>
    </row>
    <row r="5866" spans="38:49" ht="11.25" customHeight="1">
      <c r="AL5866" s="3"/>
      <c r="AM5866" s="3"/>
      <c r="AN5866" s="3"/>
      <c r="AO5866" s="3"/>
      <c r="AP5866" s="3"/>
      <c r="AQ5866" s="3"/>
      <c r="AR5866" s="3"/>
      <c r="AS5866" s="3"/>
      <c r="AT5866" s="3"/>
      <c r="AU5866" s="3"/>
      <c r="AV5866" s="3"/>
      <c r="AW5866" s="3"/>
    </row>
    <row r="5867" spans="38:49" ht="11.25" customHeight="1">
      <c r="AL5867" s="3"/>
      <c r="AM5867" s="3"/>
      <c r="AN5867" s="3"/>
      <c r="AO5867" s="3"/>
      <c r="AP5867" s="3"/>
      <c r="AQ5867" s="3"/>
      <c r="AR5867" s="3"/>
      <c r="AS5867" s="3"/>
      <c r="AT5867" s="3"/>
      <c r="AU5867" s="3"/>
      <c r="AV5867" s="3"/>
      <c r="AW5867" s="3"/>
    </row>
    <row r="5868" spans="38:49" ht="11.25" customHeight="1">
      <c r="AL5868" s="3"/>
      <c r="AM5868" s="3"/>
      <c r="AN5868" s="3"/>
      <c r="AO5868" s="3"/>
      <c r="AP5868" s="3"/>
      <c r="AQ5868" s="3"/>
      <c r="AR5868" s="3"/>
      <c r="AS5868" s="3"/>
      <c r="AT5868" s="3"/>
      <c r="AU5868" s="3"/>
      <c r="AV5868" s="3"/>
      <c r="AW5868" s="3"/>
    </row>
    <row r="5869" spans="38:49" ht="11.25" customHeight="1">
      <c r="AL5869" s="3"/>
      <c r="AM5869" s="3"/>
      <c r="AN5869" s="3"/>
      <c r="AO5869" s="3"/>
      <c r="AP5869" s="3"/>
      <c r="AQ5869" s="3"/>
      <c r="AR5869" s="3"/>
      <c r="AS5869" s="3"/>
      <c r="AT5869" s="3"/>
      <c r="AU5869" s="3"/>
      <c r="AV5869" s="3"/>
      <c r="AW5869" s="3"/>
    </row>
    <row r="5870" spans="38:49" ht="11.25" customHeight="1">
      <c r="AL5870" s="3"/>
      <c r="AM5870" s="3"/>
      <c r="AN5870" s="3"/>
      <c r="AO5870" s="3"/>
      <c r="AP5870" s="3"/>
      <c r="AQ5870" s="3"/>
      <c r="AR5870" s="3"/>
      <c r="AS5870" s="3"/>
      <c r="AT5870" s="3"/>
      <c r="AU5870" s="3"/>
      <c r="AV5870" s="3"/>
      <c r="AW5870" s="3"/>
    </row>
    <row r="5871" spans="38:49" ht="11.25" customHeight="1">
      <c r="AL5871" s="3"/>
      <c r="AM5871" s="3"/>
      <c r="AN5871" s="3"/>
      <c r="AO5871" s="3"/>
      <c r="AP5871" s="3"/>
      <c r="AQ5871" s="3"/>
      <c r="AR5871" s="3"/>
      <c r="AS5871" s="3"/>
      <c r="AT5871" s="3"/>
      <c r="AU5871" s="3"/>
      <c r="AV5871" s="3"/>
      <c r="AW5871" s="3"/>
    </row>
    <row r="5872" spans="38:49" ht="11.25" customHeight="1">
      <c r="AL5872" s="3"/>
      <c r="AM5872" s="3"/>
      <c r="AN5872" s="3"/>
      <c r="AO5872" s="3"/>
      <c r="AP5872" s="3"/>
      <c r="AQ5872" s="3"/>
      <c r="AR5872" s="3"/>
      <c r="AS5872" s="3"/>
      <c r="AT5872" s="3"/>
      <c r="AU5872" s="3"/>
      <c r="AV5872" s="3"/>
      <c r="AW5872" s="3"/>
    </row>
    <row r="5873" spans="38:49" ht="11.25" customHeight="1">
      <c r="AL5873" s="3"/>
      <c r="AM5873" s="3"/>
      <c r="AN5873" s="3"/>
      <c r="AO5873" s="3"/>
      <c r="AP5873" s="3"/>
      <c r="AQ5873" s="3"/>
      <c r="AR5873" s="3"/>
      <c r="AS5873" s="3"/>
      <c r="AT5873" s="3"/>
      <c r="AU5873" s="3"/>
      <c r="AV5873" s="3"/>
      <c r="AW5873" s="3"/>
    </row>
    <row r="5874" spans="38:49" ht="11.25" customHeight="1">
      <c r="AL5874" s="3"/>
      <c r="AM5874" s="3"/>
      <c r="AN5874" s="3"/>
      <c r="AO5874" s="3"/>
      <c r="AP5874" s="3"/>
      <c r="AQ5874" s="3"/>
      <c r="AR5874" s="3"/>
      <c r="AS5874" s="3"/>
      <c r="AT5874" s="3"/>
      <c r="AU5874" s="3"/>
      <c r="AV5874" s="3"/>
      <c r="AW5874" s="3"/>
    </row>
    <row r="5875" spans="38:49" ht="11.25" customHeight="1">
      <c r="AL5875" s="3"/>
      <c r="AM5875" s="3"/>
      <c r="AN5875" s="3"/>
      <c r="AO5875" s="3"/>
      <c r="AP5875" s="3"/>
      <c r="AQ5875" s="3"/>
      <c r="AR5875" s="3"/>
      <c r="AS5875" s="3"/>
      <c r="AT5875" s="3"/>
      <c r="AU5875" s="3"/>
      <c r="AV5875" s="3"/>
      <c r="AW5875" s="3"/>
    </row>
    <row r="5876" spans="38:49" ht="11.25" customHeight="1">
      <c r="AL5876" s="3"/>
      <c r="AM5876" s="3"/>
      <c r="AN5876" s="3"/>
      <c r="AO5876" s="3"/>
      <c r="AP5876" s="3"/>
      <c r="AQ5876" s="3"/>
      <c r="AR5876" s="3"/>
      <c r="AS5876" s="3"/>
      <c r="AT5876" s="3"/>
      <c r="AU5876" s="3"/>
      <c r="AV5876" s="3"/>
      <c r="AW5876" s="3"/>
    </row>
    <row r="5877" spans="38:49" ht="11.25" customHeight="1">
      <c r="AL5877" s="3"/>
      <c r="AM5877" s="3"/>
      <c r="AN5877" s="3"/>
      <c r="AO5877" s="3"/>
      <c r="AP5877" s="3"/>
      <c r="AQ5877" s="3"/>
      <c r="AR5877" s="3"/>
      <c r="AS5877" s="3"/>
      <c r="AT5877" s="3"/>
      <c r="AU5877" s="3"/>
      <c r="AV5877" s="3"/>
      <c r="AW5877" s="3"/>
    </row>
    <row r="5878" spans="38:49" ht="11.25" customHeight="1">
      <c r="AL5878" s="3"/>
      <c r="AM5878" s="3"/>
      <c r="AN5878" s="3"/>
      <c r="AO5878" s="3"/>
      <c r="AP5878" s="3"/>
      <c r="AQ5878" s="3"/>
      <c r="AR5878" s="3"/>
      <c r="AS5878" s="3"/>
      <c r="AT5878" s="3"/>
      <c r="AU5878" s="3"/>
      <c r="AV5878" s="3"/>
      <c r="AW5878" s="3"/>
    </row>
    <row r="5879" spans="38:49" ht="11.25" customHeight="1">
      <c r="AL5879" s="3"/>
      <c r="AM5879" s="3"/>
      <c r="AN5879" s="3"/>
      <c r="AO5879" s="3"/>
      <c r="AP5879" s="3"/>
      <c r="AQ5879" s="3"/>
      <c r="AR5879" s="3"/>
      <c r="AS5879" s="3"/>
      <c r="AT5879" s="3"/>
      <c r="AU5879" s="3"/>
      <c r="AV5879" s="3"/>
      <c r="AW5879" s="3"/>
    </row>
    <row r="5880" spans="38:49" ht="11.25" customHeight="1">
      <c r="AL5880" s="3"/>
      <c r="AM5880" s="3"/>
      <c r="AN5880" s="3"/>
      <c r="AO5880" s="3"/>
      <c r="AP5880" s="3"/>
      <c r="AQ5880" s="3"/>
      <c r="AR5880" s="3"/>
      <c r="AS5880" s="3"/>
      <c r="AT5880" s="3"/>
      <c r="AU5880" s="3"/>
      <c r="AV5880" s="3"/>
      <c r="AW5880" s="3"/>
    </row>
    <row r="5881" spans="38:49" ht="11.25" customHeight="1">
      <c r="AL5881" s="3"/>
      <c r="AM5881" s="3"/>
      <c r="AN5881" s="3"/>
      <c r="AO5881" s="3"/>
      <c r="AP5881" s="3"/>
      <c r="AQ5881" s="3"/>
      <c r="AR5881" s="3"/>
      <c r="AS5881" s="3"/>
      <c r="AT5881" s="3"/>
      <c r="AU5881" s="3"/>
      <c r="AV5881" s="3"/>
      <c r="AW5881" s="3"/>
    </row>
    <row r="5882" spans="38:49" ht="11.25" customHeight="1">
      <c r="AL5882" s="3"/>
      <c r="AM5882" s="3"/>
      <c r="AN5882" s="3"/>
      <c r="AO5882" s="3"/>
      <c r="AP5882" s="3"/>
      <c r="AQ5882" s="3"/>
      <c r="AR5882" s="3"/>
      <c r="AS5882" s="3"/>
      <c r="AT5882" s="3"/>
      <c r="AU5882" s="3"/>
      <c r="AV5882" s="3"/>
      <c r="AW5882" s="3"/>
    </row>
    <row r="5883" spans="38:49" ht="11.25" customHeight="1">
      <c r="AL5883" s="3"/>
      <c r="AM5883" s="3"/>
      <c r="AN5883" s="3"/>
      <c r="AO5883" s="3"/>
      <c r="AP5883" s="3"/>
      <c r="AQ5883" s="3"/>
      <c r="AR5883" s="3"/>
      <c r="AS5883" s="3"/>
      <c r="AT5883" s="3"/>
      <c r="AU5883" s="3"/>
      <c r="AV5883" s="3"/>
      <c r="AW5883" s="3"/>
    </row>
    <row r="5884" spans="38:49" ht="11.25" customHeight="1">
      <c r="AL5884" s="3"/>
      <c r="AM5884" s="3"/>
      <c r="AN5884" s="3"/>
      <c r="AO5884" s="3"/>
      <c r="AP5884" s="3"/>
      <c r="AQ5884" s="3"/>
      <c r="AR5884" s="3"/>
      <c r="AS5884" s="3"/>
      <c r="AT5884" s="3"/>
      <c r="AU5884" s="3"/>
      <c r="AV5884" s="3"/>
      <c r="AW5884" s="3"/>
    </row>
    <row r="5885" spans="38:49" ht="11.25" customHeight="1">
      <c r="AL5885" s="3"/>
      <c r="AM5885" s="3"/>
      <c r="AN5885" s="3"/>
      <c r="AO5885" s="3"/>
      <c r="AP5885" s="3"/>
      <c r="AQ5885" s="3"/>
      <c r="AR5885" s="3"/>
      <c r="AS5885" s="3"/>
      <c r="AT5885" s="3"/>
      <c r="AU5885" s="3"/>
      <c r="AV5885" s="3"/>
      <c r="AW5885" s="3"/>
    </row>
    <row r="5886" spans="38:49" ht="11.25" customHeight="1">
      <c r="AL5886" s="3"/>
      <c r="AM5886" s="3"/>
      <c r="AN5886" s="3"/>
      <c r="AO5886" s="3"/>
      <c r="AP5886" s="3"/>
      <c r="AQ5886" s="3"/>
      <c r="AR5886" s="3"/>
      <c r="AS5886" s="3"/>
      <c r="AT5886" s="3"/>
      <c r="AU5886" s="3"/>
      <c r="AV5886" s="3"/>
      <c r="AW5886" s="3"/>
    </row>
    <row r="5887" spans="38:49" ht="11.25" customHeight="1">
      <c r="AL5887" s="3"/>
      <c r="AM5887" s="3"/>
      <c r="AN5887" s="3"/>
      <c r="AO5887" s="3"/>
      <c r="AP5887" s="3"/>
      <c r="AQ5887" s="3"/>
      <c r="AR5887" s="3"/>
      <c r="AS5887" s="3"/>
      <c r="AT5887" s="3"/>
      <c r="AU5887" s="3"/>
      <c r="AV5887" s="3"/>
      <c r="AW5887" s="3"/>
    </row>
    <row r="5888" spans="38:49" ht="11.25" customHeight="1">
      <c r="AL5888" s="3"/>
      <c r="AM5888" s="3"/>
      <c r="AN5888" s="3"/>
      <c r="AO5888" s="3"/>
      <c r="AP5888" s="3"/>
      <c r="AQ5888" s="3"/>
      <c r="AR5888" s="3"/>
      <c r="AS5888" s="3"/>
      <c r="AT5888" s="3"/>
      <c r="AU5888" s="3"/>
      <c r="AV5888" s="3"/>
      <c r="AW5888" s="3"/>
    </row>
    <row r="5889" spans="38:49" ht="11.25" customHeight="1">
      <c r="AL5889" s="3"/>
      <c r="AM5889" s="3"/>
      <c r="AN5889" s="3"/>
      <c r="AO5889" s="3"/>
      <c r="AP5889" s="3"/>
      <c r="AQ5889" s="3"/>
      <c r="AR5889" s="3"/>
      <c r="AS5889" s="3"/>
      <c r="AT5889" s="3"/>
      <c r="AU5889" s="3"/>
      <c r="AV5889" s="3"/>
      <c r="AW5889" s="3"/>
    </row>
    <row r="5890" spans="38:49" ht="11.25" customHeight="1">
      <c r="AL5890" s="3"/>
      <c r="AM5890" s="3"/>
      <c r="AN5890" s="3"/>
      <c r="AO5890" s="3"/>
      <c r="AP5890" s="3"/>
      <c r="AQ5890" s="3"/>
      <c r="AR5890" s="3"/>
      <c r="AS5890" s="3"/>
      <c r="AT5890" s="3"/>
      <c r="AU5890" s="3"/>
      <c r="AV5890" s="3"/>
      <c r="AW5890" s="3"/>
    </row>
    <row r="5891" spans="38:49" ht="11.25" customHeight="1">
      <c r="AL5891" s="3"/>
      <c r="AM5891" s="3"/>
      <c r="AN5891" s="3"/>
      <c r="AO5891" s="3"/>
      <c r="AP5891" s="3"/>
      <c r="AQ5891" s="3"/>
      <c r="AR5891" s="3"/>
      <c r="AS5891" s="3"/>
      <c r="AT5891" s="3"/>
      <c r="AU5891" s="3"/>
      <c r="AV5891" s="3"/>
      <c r="AW5891" s="3"/>
    </row>
    <row r="5892" spans="38:49" ht="11.25" customHeight="1">
      <c r="AL5892" s="3"/>
      <c r="AM5892" s="3"/>
      <c r="AN5892" s="3"/>
      <c r="AO5892" s="3"/>
      <c r="AP5892" s="3"/>
      <c r="AQ5892" s="3"/>
      <c r="AR5892" s="3"/>
      <c r="AS5892" s="3"/>
      <c r="AT5892" s="3"/>
      <c r="AU5892" s="3"/>
      <c r="AV5892" s="3"/>
      <c r="AW5892" s="3"/>
    </row>
    <row r="5893" spans="38:49" ht="11.25" customHeight="1">
      <c r="AL5893" s="3"/>
      <c r="AM5893" s="3"/>
      <c r="AN5893" s="3"/>
      <c r="AO5893" s="3"/>
      <c r="AP5893" s="3"/>
      <c r="AQ5893" s="3"/>
      <c r="AR5893" s="3"/>
      <c r="AS5893" s="3"/>
      <c r="AT5893" s="3"/>
      <c r="AU5893" s="3"/>
      <c r="AV5893" s="3"/>
      <c r="AW5893" s="3"/>
    </row>
    <row r="5894" spans="38:49" ht="11.25" customHeight="1">
      <c r="AL5894" s="3"/>
      <c r="AM5894" s="3"/>
      <c r="AN5894" s="3"/>
      <c r="AO5894" s="3"/>
      <c r="AP5894" s="3"/>
      <c r="AQ5894" s="3"/>
      <c r="AR5894" s="3"/>
      <c r="AS5894" s="3"/>
      <c r="AT5894" s="3"/>
      <c r="AU5894" s="3"/>
      <c r="AV5894" s="3"/>
      <c r="AW5894" s="3"/>
    </row>
    <row r="5895" spans="38:49" ht="11.25" customHeight="1">
      <c r="AL5895" s="3"/>
      <c r="AM5895" s="3"/>
      <c r="AN5895" s="3"/>
      <c r="AO5895" s="3"/>
      <c r="AP5895" s="3"/>
      <c r="AQ5895" s="3"/>
      <c r="AR5895" s="3"/>
      <c r="AS5895" s="3"/>
      <c r="AT5895" s="3"/>
      <c r="AU5895" s="3"/>
      <c r="AV5895" s="3"/>
      <c r="AW5895" s="3"/>
    </row>
    <row r="5896" spans="38:49" ht="11.25" customHeight="1">
      <c r="AL5896" s="3"/>
      <c r="AM5896" s="3"/>
      <c r="AN5896" s="3"/>
      <c r="AO5896" s="3"/>
      <c r="AP5896" s="3"/>
      <c r="AQ5896" s="3"/>
      <c r="AR5896" s="3"/>
      <c r="AS5896" s="3"/>
      <c r="AT5896" s="3"/>
      <c r="AU5896" s="3"/>
      <c r="AV5896" s="3"/>
      <c r="AW5896" s="3"/>
    </row>
    <row r="5897" spans="38:49" ht="11.25" customHeight="1">
      <c r="AL5897" s="3"/>
      <c r="AM5897" s="3"/>
      <c r="AN5897" s="3"/>
      <c r="AO5897" s="3"/>
      <c r="AP5897" s="3"/>
      <c r="AQ5897" s="3"/>
      <c r="AR5897" s="3"/>
      <c r="AS5897" s="3"/>
      <c r="AT5897" s="3"/>
      <c r="AU5897" s="3"/>
      <c r="AV5897" s="3"/>
      <c r="AW5897" s="3"/>
    </row>
    <row r="5898" spans="38:49" ht="11.25" customHeight="1">
      <c r="AL5898" s="3"/>
      <c r="AM5898" s="3"/>
      <c r="AN5898" s="3"/>
      <c r="AO5898" s="3"/>
      <c r="AP5898" s="3"/>
      <c r="AQ5898" s="3"/>
      <c r="AR5898" s="3"/>
      <c r="AS5898" s="3"/>
      <c r="AT5898" s="3"/>
      <c r="AU5898" s="3"/>
      <c r="AV5898" s="3"/>
      <c r="AW5898" s="3"/>
    </row>
    <row r="5899" spans="38:49" ht="11.25" customHeight="1">
      <c r="AL5899" s="3"/>
      <c r="AM5899" s="3"/>
      <c r="AN5899" s="3"/>
      <c r="AO5899" s="3"/>
      <c r="AP5899" s="3"/>
      <c r="AQ5899" s="3"/>
      <c r="AR5899" s="3"/>
      <c r="AS5899" s="3"/>
      <c r="AT5899" s="3"/>
      <c r="AU5899" s="3"/>
      <c r="AV5899" s="3"/>
      <c r="AW5899" s="3"/>
    </row>
    <row r="5900" spans="38:49" ht="11.25" customHeight="1">
      <c r="AL5900" s="3"/>
      <c r="AM5900" s="3"/>
      <c r="AN5900" s="3"/>
      <c r="AO5900" s="3"/>
      <c r="AP5900" s="3"/>
      <c r="AQ5900" s="3"/>
      <c r="AR5900" s="3"/>
      <c r="AS5900" s="3"/>
      <c r="AT5900" s="3"/>
      <c r="AU5900" s="3"/>
      <c r="AV5900" s="3"/>
      <c r="AW5900" s="3"/>
    </row>
    <row r="5901" spans="38:49" ht="11.25" customHeight="1">
      <c r="AL5901" s="3"/>
      <c r="AM5901" s="3"/>
      <c r="AN5901" s="3"/>
      <c r="AO5901" s="3"/>
      <c r="AP5901" s="3"/>
      <c r="AQ5901" s="3"/>
      <c r="AR5901" s="3"/>
      <c r="AS5901" s="3"/>
      <c r="AT5901" s="3"/>
      <c r="AU5901" s="3"/>
      <c r="AV5901" s="3"/>
      <c r="AW5901" s="3"/>
    </row>
    <row r="5902" spans="38:49" ht="11.25" customHeight="1">
      <c r="AL5902" s="3"/>
      <c r="AM5902" s="3"/>
      <c r="AN5902" s="3"/>
      <c r="AO5902" s="3"/>
      <c r="AP5902" s="3"/>
      <c r="AQ5902" s="3"/>
      <c r="AR5902" s="3"/>
      <c r="AS5902" s="3"/>
      <c r="AT5902" s="3"/>
      <c r="AU5902" s="3"/>
      <c r="AV5902" s="3"/>
      <c r="AW5902" s="3"/>
    </row>
    <row r="5903" spans="38:49" ht="11.25" customHeight="1">
      <c r="AL5903" s="3"/>
      <c r="AM5903" s="3"/>
      <c r="AN5903" s="3"/>
      <c r="AO5903" s="3"/>
      <c r="AP5903" s="3"/>
      <c r="AQ5903" s="3"/>
      <c r="AR5903" s="3"/>
      <c r="AS5903" s="3"/>
      <c r="AT5903" s="3"/>
      <c r="AU5903" s="3"/>
      <c r="AV5903" s="3"/>
      <c r="AW5903" s="3"/>
    </row>
    <row r="5904" spans="38:49" ht="11.25" customHeight="1">
      <c r="AL5904" s="3"/>
      <c r="AM5904" s="3"/>
      <c r="AN5904" s="3"/>
      <c r="AO5904" s="3"/>
      <c r="AP5904" s="3"/>
      <c r="AQ5904" s="3"/>
      <c r="AR5904" s="3"/>
      <c r="AS5904" s="3"/>
      <c r="AT5904" s="3"/>
      <c r="AU5904" s="3"/>
      <c r="AV5904" s="3"/>
      <c r="AW5904" s="3"/>
    </row>
    <row r="5905" spans="38:49" ht="11.25" customHeight="1">
      <c r="AL5905" s="3"/>
      <c r="AM5905" s="3"/>
      <c r="AN5905" s="3"/>
      <c r="AO5905" s="3"/>
      <c r="AP5905" s="3"/>
      <c r="AQ5905" s="3"/>
      <c r="AR5905" s="3"/>
      <c r="AS5905" s="3"/>
      <c r="AT5905" s="3"/>
      <c r="AU5905" s="3"/>
      <c r="AV5905" s="3"/>
      <c r="AW5905" s="3"/>
    </row>
    <row r="5906" spans="38:49" ht="11.25" customHeight="1">
      <c r="AL5906" s="3"/>
      <c r="AM5906" s="3"/>
      <c r="AN5906" s="3"/>
      <c r="AO5906" s="3"/>
      <c r="AP5906" s="3"/>
      <c r="AQ5906" s="3"/>
      <c r="AR5906" s="3"/>
      <c r="AS5906" s="3"/>
      <c r="AT5906" s="3"/>
      <c r="AU5906" s="3"/>
      <c r="AV5906" s="3"/>
      <c r="AW5906" s="3"/>
    </row>
    <row r="5907" spans="38:49" ht="11.25" customHeight="1">
      <c r="AL5907" s="3"/>
      <c r="AM5907" s="3"/>
      <c r="AN5907" s="3"/>
      <c r="AO5907" s="3"/>
      <c r="AP5907" s="3"/>
      <c r="AQ5907" s="3"/>
      <c r="AR5907" s="3"/>
      <c r="AS5907" s="3"/>
      <c r="AT5907" s="3"/>
      <c r="AU5907" s="3"/>
      <c r="AV5907" s="3"/>
      <c r="AW5907" s="3"/>
    </row>
    <row r="5908" spans="38:49" ht="11.25" customHeight="1">
      <c r="AL5908" s="3"/>
      <c r="AM5908" s="3"/>
      <c r="AN5908" s="3"/>
      <c r="AO5908" s="3"/>
      <c r="AP5908" s="3"/>
      <c r="AQ5908" s="3"/>
      <c r="AR5908" s="3"/>
      <c r="AS5908" s="3"/>
      <c r="AT5908" s="3"/>
      <c r="AU5908" s="3"/>
      <c r="AV5908" s="3"/>
      <c r="AW5908" s="3"/>
    </row>
    <row r="5909" spans="38:49" ht="11.25" customHeight="1">
      <c r="AL5909" s="3"/>
      <c r="AM5909" s="3"/>
      <c r="AN5909" s="3"/>
      <c r="AO5909" s="3"/>
      <c r="AP5909" s="3"/>
      <c r="AQ5909" s="3"/>
      <c r="AR5909" s="3"/>
      <c r="AS5909" s="3"/>
      <c r="AT5909" s="3"/>
      <c r="AU5909" s="3"/>
      <c r="AV5909" s="3"/>
      <c r="AW5909" s="3"/>
    </row>
    <row r="5910" spans="38:49" ht="11.25" customHeight="1">
      <c r="AL5910" s="3"/>
      <c r="AM5910" s="3"/>
      <c r="AN5910" s="3"/>
      <c r="AO5910" s="3"/>
      <c r="AP5910" s="3"/>
      <c r="AQ5910" s="3"/>
      <c r="AR5910" s="3"/>
      <c r="AS5910" s="3"/>
      <c r="AT5910" s="3"/>
      <c r="AU5910" s="3"/>
      <c r="AV5910" s="3"/>
      <c r="AW5910" s="3"/>
    </row>
    <row r="5911" spans="38:49" ht="11.25" customHeight="1">
      <c r="AL5911" s="3"/>
      <c r="AM5911" s="3"/>
      <c r="AN5911" s="3"/>
      <c r="AO5911" s="3"/>
      <c r="AP5911" s="3"/>
      <c r="AQ5911" s="3"/>
      <c r="AR5911" s="3"/>
      <c r="AS5911" s="3"/>
      <c r="AT5911" s="3"/>
      <c r="AU5911" s="3"/>
      <c r="AV5911" s="3"/>
      <c r="AW5911" s="3"/>
    </row>
    <row r="5912" spans="38:49" ht="11.25" customHeight="1">
      <c r="AL5912" s="3"/>
      <c r="AM5912" s="3"/>
      <c r="AN5912" s="3"/>
      <c r="AO5912" s="3"/>
      <c r="AP5912" s="3"/>
      <c r="AQ5912" s="3"/>
      <c r="AR5912" s="3"/>
      <c r="AS5912" s="3"/>
      <c r="AT5912" s="3"/>
      <c r="AU5912" s="3"/>
      <c r="AV5912" s="3"/>
      <c r="AW5912" s="3"/>
    </row>
    <row r="5913" spans="38:49" ht="11.25" customHeight="1">
      <c r="AL5913" s="3"/>
      <c r="AM5913" s="3"/>
      <c r="AN5913" s="3"/>
      <c r="AO5913" s="3"/>
      <c r="AP5913" s="3"/>
      <c r="AQ5913" s="3"/>
      <c r="AR5913" s="3"/>
      <c r="AS5913" s="3"/>
      <c r="AT5913" s="3"/>
      <c r="AU5913" s="3"/>
      <c r="AV5913" s="3"/>
      <c r="AW5913" s="3"/>
    </row>
    <row r="5914" spans="38:49" ht="11.25" customHeight="1">
      <c r="AL5914" s="3"/>
      <c r="AM5914" s="3"/>
      <c r="AN5914" s="3"/>
      <c r="AO5914" s="3"/>
      <c r="AP5914" s="3"/>
      <c r="AQ5914" s="3"/>
      <c r="AR5914" s="3"/>
      <c r="AS5914" s="3"/>
      <c r="AT5914" s="3"/>
      <c r="AU5914" s="3"/>
      <c r="AV5914" s="3"/>
      <c r="AW5914" s="3"/>
    </row>
    <row r="5915" spans="38:49" ht="11.25" customHeight="1">
      <c r="AL5915" s="3"/>
      <c r="AM5915" s="3"/>
      <c r="AN5915" s="3"/>
      <c r="AO5915" s="3"/>
      <c r="AP5915" s="3"/>
      <c r="AQ5915" s="3"/>
      <c r="AR5915" s="3"/>
      <c r="AS5915" s="3"/>
      <c r="AT5915" s="3"/>
      <c r="AU5915" s="3"/>
      <c r="AV5915" s="3"/>
      <c r="AW5915" s="3"/>
    </row>
    <row r="5916" spans="38:49" ht="11.25" customHeight="1">
      <c r="AL5916" s="3"/>
      <c r="AM5916" s="3"/>
      <c r="AN5916" s="3"/>
      <c r="AO5916" s="3"/>
      <c r="AP5916" s="3"/>
      <c r="AQ5916" s="3"/>
      <c r="AR5916" s="3"/>
      <c r="AS5916" s="3"/>
      <c r="AT5916" s="3"/>
      <c r="AU5916" s="3"/>
      <c r="AV5916" s="3"/>
      <c r="AW5916" s="3"/>
    </row>
    <row r="5917" spans="38:49" ht="11.25" customHeight="1">
      <c r="AL5917" s="3"/>
      <c r="AM5917" s="3"/>
      <c r="AN5917" s="3"/>
      <c r="AO5917" s="3"/>
      <c r="AP5917" s="3"/>
      <c r="AQ5917" s="3"/>
      <c r="AR5917" s="3"/>
      <c r="AS5917" s="3"/>
      <c r="AT5917" s="3"/>
      <c r="AU5917" s="3"/>
      <c r="AV5917" s="3"/>
      <c r="AW5917" s="3"/>
    </row>
    <row r="5918" spans="38:49" ht="11.25" customHeight="1">
      <c r="AL5918" s="3"/>
      <c r="AM5918" s="3"/>
      <c r="AN5918" s="3"/>
      <c r="AO5918" s="3"/>
      <c r="AP5918" s="3"/>
      <c r="AQ5918" s="3"/>
      <c r="AR5918" s="3"/>
      <c r="AS5918" s="3"/>
      <c r="AT5918" s="3"/>
      <c r="AU5918" s="3"/>
      <c r="AV5918" s="3"/>
      <c r="AW5918" s="3"/>
    </row>
    <row r="5919" spans="38:49" ht="11.25" customHeight="1">
      <c r="AL5919" s="3"/>
      <c r="AM5919" s="3"/>
      <c r="AN5919" s="3"/>
      <c r="AO5919" s="3"/>
      <c r="AP5919" s="3"/>
      <c r="AQ5919" s="3"/>
      <c r="AR5919" s="3"/>
      <c r="AS5919" s="3"/>
      <c r="AT5919" s="3"/>
      <c r="AU5919" s="3"/>
      <c r="AV5919" s="3"/>
      <c r="AW5919" s="3"/>
    </row>
    <row r="5920" spans="38:49" ht="11.25" customHeight="1">
      <c r="AL5920" s="3"/>
      <c r="AM5920" s="3"/>
      <c r="AN5920" s="3"/>
      <c r="AO5920" s="3"/>
      <c r="AP5920" s="3"/>
      <c r="AQ5920" s="3"/>
      <c r="AR5920" s="3"/>
      <c r="AS5920" s="3"/>
      <c r="AT5920" s="3"/>
      <c r="AU5920" s="3"/>
      <c r="AV5920" s="3"/>
      <c r="AW5920" s="3"/>
    </row>
    <row r="5921" spans="38:49" ht="11.25" customHeight="1">
      <c r="AL5921" s="3"/>
      <c r="AM5921" s="3"/>
      <c r="AN5921" s="3"/>
      <c r="AO5921" s="3"/>
      <c r="AP5921" s="3"/>
      <c r="AQ5921" s="3"/>
      <c r="AR5921" s="3"/>
      <c r="AS5921" s="3"/>
      <c r="AT5921" s="3"/>
      <c r="AU5921" s="3"/>
      <c r="AV5921" s="3"/>
      <c r="AW5921" s="3"/>
    </row>
    <row r="5922" spans="38:49" ht="11.25" customHeight="1">
      <c r="AL5922" s="3"/>
      <c r="AM5922" s="3"/>
      <c r="AN5922" s="3"/>
      <c r="AO5922" s="3"/>
      <c r="AP5922" s="3"/>
      <c r="AQ5922" s="3"/>
      <c r="AR5922" s="3"/>
      <c r="AS5922" s="3"/>
      <c r="AT5922" s="3"/>
      <c r="AU5922" s="3"/>
      <c r="AV5922" s="3"/>
      <c r="AW5922" s="3"/>
    </row>
    <row r="5923" spans="38:49" ht="11.25" customHeight="1">
      <c r="AL5923" s="3"/>
      <c r="AM5923" s="3"/>
      <c r="AN5923" s="3"/>
      <c r="AO5923" s="3"/>
      <c r="AP5923" s="3"/>
      <c r="AQ5923" s="3"/>
      <c r="AR5923" s="3"/>
      <c r="AS5923" s="3"/>
      <c r="AT5923" s="3"/>
      <c r="AU5923" s="3"/>
      <c r="AV5923" s="3"/>
      <c r="AW5923" s="3"/>
    </row>
    <row r="5924" spans="38:49" ht="11.25" customHeight="1">
      <c r="AL5924" s="3"/>
      <c r="AM5924" s="3"/>
      <c r="AN5924" s="3"/>
      <c r="AO5924" s="3"/>
      <c r="AP5924" s="3"/>
      <c r="AQ5924" s="3"/>
      <c r="AR5924" s="3"/>
      <c r="AS5924" s="3"/>
      <c r="AT5924" s="3"/>
      <c r="AU5924" s="3"/>
      <c r="AV5924" s="3"/>
      <c r="AW5924" s="3"/>
    </row>
    <row r="5925" spans="38:49" ht="11.25" customHeight="1">
      <c r="AL5925" s="3"/>
      <c r="AM5925" s="3"/>
      <c r="AN5925" s="3"/>
      <c r="AO5925" s="3"/>
      <c r="AP5925" s="3"/>
      <c r="AQ5925" s="3"/>
      <c r="AR5925" s="3"/>
      <c r="AS5925" s="3"/>
      <c r="AT5925" s="3"/>
      <c r="AU5925" s="3"/>
      <c r="AV5925" s="3"/>
      <c r="AW5925" s="3"/>
    </row>
    <row r="5926" spans="38:49" ht="11.25" customHeight="1">
      <c r="AL5926" s="3"/>
      <c r="AM5926" s="3"/>
      <c r="AN5926" s="3"/>
      <c r="AO5926" s="3"/>
      <c r="AP5926" s="3"/>
      <c r="AQ5926" s="3"/>
      <c r="AR5926" s="3"/>
      <c r="AS5926" s="3"/>
      <c r="AT5926" s="3"/>
      <c r="AU5926" s="3"/>
      <c r="AV5926" s="3"/>
      <c r="AW5926" s="3"/>
    </row>
    <row r="5927" spans="38:49" ht="11.25" customHeight="1">
      <c r="AL5927" s="3"/>
      <c r="AM5927" s="3"/>
      <c r="AN5927" s="3"/>
      <c r="AO5927" s="3"/>
      <c r="AP5927" s="3"/>
      <c r="AQ5927" s="3"/>
      <c r="AR5927" s="3"/>
      <c r="AS5927" s="3"/>
      <c r="AT5927" s="3"/>
      <c r="AU5927" s="3"/>
      <c r="AV5927" s="3"/>
      <c r="AW5927" s="3"/>
    </row>
    <row r="5928" spans="38:49" ht="11.25" customHeight="1">
      <c r="AL5928" s="3"/>
      <c r="AM5928" s="3"/>
      <c r="AN5928" s="3"/>
      <c r="AO5928" s="3"/>
      <c r="AP5928" s="3"/>
      <c r="AQ5928" s="3"/>
      <c r="AR5928" s="3"/>
      <c r="AS5928" s="3"/>
      <c r="AT5928" s="3"/>
      <c r="AU5928" s="3"/>
      <c r="AV5928" s="3"/>
      <c r="AW5928" s="3"/>
    </row>
    <row r="5929" spans="38:49" ht="11.25" customHeight="1">
      <c r="AL5929" s="3"/>
      <c r="AM5929" s="3"/>
      <c r="AN5929" s="3"/>
      <c r="AO5929" s="3"/>
      <c r="AP5929" s="3"/>
      <c r="AQ5929" s="3"/>
      <c r="AR5929" s="3"/>
      <c r="AS5929" s="3"/>
      <c r="AT5929" s="3"/>
      <c r="AU5929" s="3"/>
      <c r="AV5929" s="3"/>
      <c r="AW5929" s="3"/>
    </row>
    <row r="5930" spans="38:49" ht="11.25" customHeight="1">
      <c r="AL5930" s="3"/>
      <c r="AM5930" s="3"/>
      <c r="AN5930" s="3"/>
      <c r="AO5930" s="3"/>
      <c r="AP5930" s="3"/>
      <c r="AQ5930" s="3"/>
      <c r="AR5930" s="3"/>
      <c r="AS5930" s="3"/>
      <c r="AT5930" s="3"/>
      <c r="AU5930" s="3"/>
      <c r="AV5930" s="3"/>
      <c r="AW5930" s="3"/>
    </row>
    <row r="5931" spans="38:49" ht="11.25" customHeight="1">
      <c r="AL5931" s="3"/>
      <c r="AM5931" s="3"/>
      <c r="AN5931" s="3"/>
      <c r="AO5931" s="3"/>
      <c r="AP5931" s="3"/>
      <c r="AQ5931" s="3"/>
      <c r="AR5931" s="3"/>
      <c r="AS5931" s="3"/>
      <c r="AT5931" s="3"/>
      <c r="AU5931" s="3"/>
      <c r="AV5931" s="3"/>
      <c r="AW5931" s="3"/>
    </row>
    <row r="5932" spans="38:49" ht="11.25" customHeight="1">
      <c r="AL5932" s="3"/>
      <c r="AM5932" s="3"/>
      <c r="AN5932" s="3"/>
      <c r="AO5932" s="3"/>
      <c r="AP5932" s="3"/>
      <c r="AQ5932" s="3"/>
      <c r="AR5932" s="3"/>
      <c r="AS5932" s="3"/>
      <c r="AT5932" s="3"/>
      <c r="AU5932" s="3"/>
      <c r="AV5932" s="3"/>
      <c r="AW5932" s="3"/>
    </row>
    <row r="5933" spans="38:49" ht="11.25" customHeight="1">
      <c r="AL5933" s="3"/>
      <c r="AM5933" s="3"/>
      <c r="AN5933" s="3"/>
      <c r="AO5933" s="3"/>
      <c r="AP5933" s="3"/>
      <c r="AQ5933" s="3"/>
      <c r="AR5933" s="3"/>
      <c r="AS5933" s="3"/>
      <c r="AT5933" s="3"/>
      <c r="AU5933" s="3"/>
      <c r="AV5933" s="3"/>
      <c r="AW5933" s="3"/>
    </row>
    <row r="5934" spans="38:49" ht="11.25" customHeight="1">
      <c r="AL5934" s="3"/>
      <c r="AM5934" s="3"/>
      <c r="AN5934" s="3"/>
      <c r="AO5934" s="3"/>
      <c r="AP5934" s="3"/>
      <c r="AQ5934" s="3"/>
      <c r="AR5934" s="3"/>
      <c r="AS5934" s="3"/>
      <c r="AT5934" s="3"/>
      <c r="AU5934" s="3"/>
      <c r="AV5934" s="3"/>
      <c r="AW5934" s="3"/>
    </row>
    <row r="5935" spans="38:49" ht="11.25" customHeight="1">
      <c r="AL5935" s="3"/>
      <c r="AM5935" s="3"/>
      <c r="AN5935" s="3"/>
      <c r="AO5935" s="3"/>
      <c r="AP5935" s="3"/>
      <c r="AQ5935" s="3"/>
      <c r="AR5935" s="3"/>
      <c r="AS5935" s="3"/>
      <c r="AT5935" s="3"/>
      <c r="AU5935" s="3"/>
      <c r="AV5935" s="3"/>
      <c r="AW5935" s="3"/>
    </row>
    <row r="5936" spans="38:49" ht="11.25" customHeight="1">
      <c r="AL5936" s="3"/>
      <c r="AM5936" s="3"/>
      <c r="AN5936" s="3"/>
      <c r="AO5936" s="3"/>
      <c r="AP5936" s="3"/>
      <c r="AQ5936" s="3"/>
      <c r="AR5936" s="3"/>
      <c r="AS5936" s="3"/>
      <c r="AT5936" s="3"/>
      <c r="AU5936" s="3"/>
      <c r="AV5936" s="3"/>
      <c r="AW5936" s="3"/>
    </row>
    <row r="5937" spans="38:49" ht="11.25" customHeight="1">
      <c r="AL5937" s="3"/>
      <c r="AM5937" s="3"/>
      <c r="AN5937" s="3"/>
      <c r="AO5937" s="3"/>
      <c r="AP5937" s="3"/>
      <c r="AQ5937" s="3"/>
      <c r="AR5937" s="3"/>
      <c r="AS5937" s="3"/>
      <c r="AT5937" s="3"/>
      <c r="AU5937" s="3"/>
      <c r="AV5937" s="3"/>
      <c r="AW5937" s="3"/>
    </row>
    <row r="5938" spans="38:49" ht="11.25" customHeight="1">
      <c r="AL5938" s="3"/>
      <c r="AM5938" s="3"/>
      <c r="AN5938" s="3"/>
      <c r="AO5938" s="3"/>
      <c r="AP5938" s="3"/>
      <c r="AQ5938" s="3"/>
      <c r="AR5938" s="3"/>
      <c r="AS5938" s="3"/>
      <c r="AT5938" s="3"/>
      <c r="AU5938" s="3"/>
      <c r="AV5938" s="3"/>
      <c r="AW5938" s="3"/>
    </row>
    <row r="5939" spans="38:49" ht="11.25" customHeight="1">
      <c r="AL5939" s="3"/>
      <c r="AM5939" s="3"/>
      <c r="AN5939" s="3"/>
      <c r="AO5939" s="3"/>
      <c r="AP5939" s="3"/>
      <c r="AQ5939" s="3"/>
      <c r="AR5939" s="3"/>
      <c r="AS5939" s="3"/>
      <c r="AT5939" s="3"/>
      <c r="AU5939" s="3"/>
      <c r="AV5939" s="3"/>
      <c r="AW5939" s="3"/>
    </row>
    <row r="5940" spans="38:49" ht="11.25" customHeight="1">
      <c r="AL5940" s="3"/>
      <c r="AM5940" s="3"/>
      <c r="AN5940" s="3"/>
      <c r="AO5940" s="3"/>
      <c r="AP5940" s="3"/>
      <c r="AQ5940" s="3"/>
      <c r="AR5940" s="3"/>
      <c r="AS5940" s="3"/>
      <c r="AT5940" s="3"/>
      <c r="AU5940" s="3"/>
      <c r="AV5940" s="3"/>
      <c r="AW5940" s="3"/>
    </row>
    <row r="5941" spans="38:49" ht="11.25" customHeight="1">
      <c r="AL5941" s="3"/>
      <c r="AM5941" s="3"/>
      <c r="AN5941" s="3"/>
      <c r="AO5941" s="3"/>
      <c r="AP5941" s="3"/>
      <c r="AQ5941" s="3"/>
      <c r="AR5941" s="3"/>
      <c r="AS5941" s="3"/>
      <c r="AT5941" s="3"/>
      <c r="AU5941" s="3"/>
      <c r="AV5941" s="3"/>
      <c r="AW5941" s="3"/>
    </row>
    <row r="5942" spans="38:49" ht="11.25" customHeight="1">
      <c r="AL5942" s="3"/>
      <c r="AM5942" s="3"/>
      <c r="AN5942" s="3"/>
      <c r="AO5942" s="3"/>
      <c r="AP5942" s="3"/>
      <c r="AQ5942" s="3"/>
      <c r="AR5942" s="3"/>
      <c r="AS5942" s="3"/>
      <c r="AT5942" s="3"/>
      <c r="AU5942" s="3"/>
      <c r="AV5942" s="3"/>
      <c r="AW5942" s="3"/>
    </row>
    <row r="5943" spans="38:49" ht="11.25" customHeight="1">
      <c r="AL5943" s="3"/>
      <c r="AM5943" s="3"/>
      <c r="AN5943" s="3"/>
      <c r="AO5943" s="3"/>
      <c r="AP5943" s="3"/>
      <c r="AQ5943" s="3"/>
      <c r="AR5943" s="3"/>
      <c r="AS5943" s="3"/>
      <c r="AT5943" s="3"/>
      <c r="AU5943" s="3"/>
      <c r="AV5943" s="3"/>
      <c r="AW5943" s="3"/>
    </row>
    <row r="5944" spans="38:49" ht="11.25" customHeight="1">
      <c r="AL5944" s="3"/>
      <c r="AM5944" s="3"/>
      <c r="AN5944" s="3"/>
      <c r="AO5944" s="3"/>
      <c r="AP5944" s="3"/>
      <c r="AQ5944" s="3"/>
      <c r="AR5944" s="3"/>
      <c r="AS5944" s="3"/>
      <c r="AT5944" s="3"/>
      <c r="AU5944" s="3"/>
      <c r="AV5944" s="3"/>
      <c r="AW5944" s="3"/>
    </row>
    <row r="5945" spans="38:49" ht="11.25" customHeight="1">
      <c r="AL5945" s="3"/>
      <c r="AM5945" s="3"/>
      <c r="AN5945" s="3"/>
      <c r="AO5945" s="3"/>
      <c r="AP5945" s="3"/>
      <c r="AQ5945" s="3"/>
      <c r="AR5945" s="3"/>
      <c r="AS5945" s="3"/>
      <c r="AT5945" s="3"/>
      <c r="AU5945" s="3"/>
      <c r="AV5945" s="3"/>
      <c r="AW5945" s="3"/>
    </row>
    <row r="5946" spans="38:49" ht="11.25" customHeight="1">
      <c r="AL5946" s="3"/>
      <c r="AM5946" s="3"/>
      <c r="AN5946" s="3"/>
      <c r="AO5946" s="3"/>
      <c r="AP5946" s="3"/>
      <c r="AQ5946" s="3"/>
      <c r="AR5946" s="3"/>
      <c r="AS5946" s="3"/>
      <c r="AT5946" s="3"/>
      <c r="AU5946" s="3"/>
      <c r="AV5946" s="3"/>
      <c r="AW5946" s="3"/>
    </row>
    <row r="5947" spans="38:49" ht="11.25" customHeight="1">
      <c r="AL5947" s="3"/>
      <c r="AM5947" s="3"/>
      <c r="AN5947" s="3"/>
      <c r="AO5947" s="3"/>
      <c r="AP5947" s="3"/>
      <c r="AQ5947" s="3"/>
      <c r="AR5947" s="3"/>
      <c r="AS5947" s="3"/>
      <c r="AT5947" s="3"/>
      <c r="AU5947" s="3"/>
      <c r="AV5947" s="3"/>
      <c r="AW5947" s="3"/>
    </row>
    <row r="5948" spans="38:49" ht="11.25" customHeight="1">
      <c r="AL5948" s="3"/>
      <c r="AM5948" s="3"/>
      <c r="AN5948" s="3"/>
      <c r="AO5948" s="3"/>
      <c r="AP5948" s="3"/>
      <c r="AQ5948" s="3"/>
      <c r="AR5948" s="3"/>
      <c r="AS5948" s="3"/>
      <c r="AT5948" s="3"/>
      <c r="AU5948" s="3"/>
      <c r="AV5948" s="3"/>
      <c r="AW5948" s="3"/>
    </row>
    <row r="5949" spans="38:49" ht="11.25" customHeight="1">
      <c r="AL5949" s="3"/>
      <c r="AM5949" s="3"/>
      <c r="AN5949" s="3"/>
      <c r="AO5949" s="3"/>
      <c r="AP5949" s="3"/>
      <c r="AQ5949" s="3"/>
      <c r="AR5949" s="3"/>
      <c r="AS5949" s="3"/>
      <c r="AT5949" s="3"/>
      <c r="AU5949" s="3"/>
      <c r="AV5949" s="3"/>
      <c r="AW5949" s="3"/>
    </row>
    <row r="5950" spans="38:49" ht="11.25" customHeight="1">
      <c r="AL5950" s="3"/>
      <c r="AM5950" s="3"/>
      <c r="AN5950" s="3"/>
      <c r="AO5950" s="3"/>
      <c r="AP5950" s="3"/>
      <c r="AQ5950" s="3"/>
      <c r="AR5950" s="3"/>
      <c r="AS5950" s="3"/>
      <c r="AT5950" s="3"/>
      <c r="AU5950" s="3"/>
      <c r="AV5950" s="3"/>
      <c r="AW5950" s="3"/>
    </row>
    <row r="5951" spans="38:49" ht="11.25" customHeight="1">
      <c r="AL5951" s="3"/>
      <c r="AM5951" s="3"/>
      <c r="AN5951" s="3"/>
      <c r="AO5951" s="3"/>
      <c r="AP5951" s="3"/>
      <c r="AQ5951" s="3"/>
      <c r="AR5951" s="3"/>
      <c r="AS5951" s="3"/>
      <c r="AT5951" s="3"/>
      <c r="AU5951" s="3"/>
      <c r="AV5951" s="3"/>
      <c r="AW5951" s="3"/>
    </row>
    <row r="5952" spans="38:49" ht="11.25" customHeight="1">
      <c r="AL5952" s="3"/>
      <c r="AM5952" s="3"/>
      <c r="AN5952" s="3"/>
      <c r="AO5952" s="3"/>
      <c r="AP5952" s="3"/>
      <c r="AQ5952" s="3"/>
      <c r="AR5952" s="3"/>
      <c r="AS5952" s="3"/>
      <c r="AT5952" s="3"/>
      <c r="AU5952" s="3"/>
      <c r="AV5952" s="3"/>
      <c r="AW5952" s="3"/>
    </row>
    <row r="5953" spans="38:49" ht="11.25" customHeight="1">
      <c r="AL5953" s="3"/>
      <c r="AM5953" s="3"/>
      <c r="AN5953" s="3"/>
      <c r="AO5953" s="3"/>
      <c r="AP5953" s="3"/>
      <c r="AQ5953" s="3"/>
      <c r="AR5953" s="3"/>
      <c r="AS5953" s="3"/>
      <c r="AT5953" s="3"/>
      <c r="AU5953" s="3"/>
      <c r="AV5953" s="3"/>
      <c r="AW5953" s="3"/>
    </row>
    <row r="5954" spans="38:49" ht="11.25" customHeight="1">
      <c r="AL5954" s="3"/>
      <c r="AM5954" s="3"/>
      <c r="AN5954" s="3"/>
      <c r="AO5954" s="3"/>
      <c r="AP5954" s="3"/>
      <c r="AQ5954" s="3"/>
      <c r="AR5954" s="3"/>
      <c r="AS5954" s="3"/>
      <c r="AT5954" s="3"/>
      <c r="AU5954" s="3"/>
      <c r="AV5954" s="3"/>
      <c r="AW5954" s="3"/>
    </row>
    <row r="5955" spans="38:49" ht="11.25" customHeight="1">
      <c r="AL5955" s="3"/>
      <c r="AM5955" s="3"/>
      <c r="AN5955" s="3"/>
      <c r="AO5955" s="3"/>
      <c r="AP5955" s="3"/>
      <c r="AQ5955" s="3"/>
      <c r="AR5955" s="3"/>
      <c r="AS5955" s="3"/>
      <c r="AT5955" s="3"/>
      <c r="AU5955" s="3"/>
      <c r="AV5955" s="3"/>
      <c r="AW5955" s="3"/>
    </row>
    <row r="5956" spans="38:49" ht="11.25" customHeight="1">
      <c r="AL5956" s="3"/>
      <c r="AM5956" s="3"/>
      <c r="AN5956" s="3"/>
      <c r="AO5956" s="3"/>
      <c r="AP5956" s="3"/>
      <c r="AQ5956" s="3"/>
      <c r="AR5956" s="3"/>
      <c r="AS5956" s="3"/>
      <c r="AT5956" s="3"/>
      <c r="AU5956" s="3"/>
      <c r="AV5956" s="3"/>
      <c r="AW5956" s="3"/>
    </row>
    <row r="5957" spans="38:49" ht="11.25" customHeight="1">
      <c r="AL5957" s="3"/>
      <c r="AM5957" s="3"/>
      <c r="AN5957" s="3"/>
      <c r="AO5957" s="3"/>
      <c r="AP5957" s="3"/>
      <c r="AQ5957" s="3"/>
      <c r="AR5957" s="3"/>
      <c r="AS5957" s="3"/>
      <c r="AT5957" s="3"/>
      <c r="AU5957" s="3"/>
      <c r="AV5957" s="3"/>
      <c r="AW5957" s="3"/>
    </row>
    <row r="5958" spans="38:49" ht="11.25" customHeight="1">
      <c r="AL5958" s="3"/>
      <c r="AM5958" s="3"/>
      <c r="AN5958" s="3"/>
      <c r="AO5958" s="3"/>
      <c r="AP5958" s="3"/>
      <c r="AQ5958" s="3"/>
      <c r="AR5958" s="3"/>
      <c r="AS5958" s="3"/>
      <c r="AT5958" s="3"/>
      <c r="AU5958" s="3"/>
      <c r="AV5958" s="3"/>
      <c r="AW5958" s="3"/>
    </row>
    <row r="5959" spans="38:49" ht="11.25" customHeight="1">
      <c r="AL5959" s="3"/>
      <c r="AM5959" s="3"/>
      <c r="AN5959" s="3"/>
      <c r="AO5959" s="3"/>
      <c r="AP5959" s="3"/>
      <c r="AQ5959" s="3"/>
      <c r="AR5959" s="3"/>
      <c r="AS5959" s="3"/>
      <c r="AT5959" s="3"/>
      <c r="AU5959" s="3"/>
      <c r="AV5959" s="3"/>
      <c r="AW5959" s="3"/>
    </row>
    <row r="5960" spans="38:49" ht="11.25" customHeight="1">
      <c r="AL5960" s="3"/>
      <c r="AM5960" s="3"/>
      <c r="AN5960" s="3"/>
      <c r="AO5960" s="3"/>
      <c r="AP5960" s="3"/>
      <c r="AQ5960" s="3"/>
      <c r="AR5960" s="3"/>
      <c r="AS5960" s="3"/>
      <c r="AT5960" s="3"/>
      <c r="AU5960" s="3"/>
      <c r="AV5960" s="3"/>
      <c r="AW5960" s="3"/>
    </row>
    <row r="5961" spans="38:49" ht="11.25" customHeight="1">
      <c r="AL5961" s="3"/>
      <c r="AM5961" s="3"/>
      <c r="AN5961" s="3"/>
      <c r="AO5961" s="3"/>
      <c r="AP5961" s="3"/>
      <c r="AQ5961" s="3"/>
      <c r="AR5961" s="3"/>
      <c r="AS5961" s="3"/>
      <c r="AT5961" s="3"/>
      <c r="AU5961" s="3"/>
      <c r="AV5961" s="3"/>
      <c r="AW5961" s="3"/>
    </row>
    <row r="5962" spans="38:49" ht="11.25" customHeight="1">
      <c r="AL5962" s="3"/>
      <c r="AM5962" s="3"/>
      <c r="AN5962" s="3"/>
      <c r="AO5962" s="3"/>
      <c r="AP5962" s="3"/>
      <c r="AQ5962" s="3"/>
      <c r="AR5962" s="3"/>
      <c r="AS5962" s="3"/>
      <c r="AT5962" s="3"/>
      <c r="AU5962" s="3"/>
      <c r="AV5962" s="3"/>
      <c r="AW5962" s="3"/>
    </row>
    <row r="5963" spans="38:49" ht="11.25" customHeight="1">
      <c r="AL5963" s="3"/>
      <c r="AM5963" s="3"/>
      <c r="AN5963" s="3"/>
      <c r="AO5963" s="3"/>
      <c r="AP5963" s="3"/>
      <c r="AQ5963" s="3"/>
      <c r="AR5963" s="3"/>
      <c r="AS5963" s="3"/>
      <c r="AT5963" s="3"/>
      <c r="AU5963" s="3"/>
      <c r="AV5963" s="3"/>
      <c r="AW5963" s="3"/>
    </row>
    <row r="5964" spans="38:49" ht="11.25" customHeight="1">
      <c r="AL5964" s="3"/>
      <c r="AM5964" s="3"/>
      <c r="AN5964" s="3"/>
      <c r="AO5964" s="3"/>
      <c r="AP5964" s="3"/>
      <c r="AQ5964" s="3"/>
      <c r="AR5964" s="3"/>
      <c r="AS5964" s="3"/>
      <c r="AT5964" s="3"/>
      <c r="AU5964" s="3"/>
      <c r="AV5964" s="3"/>
      <c r="AW5964" s="3"/>
    </row>
    <row r="5965" spans="38:49" ht="11.25" customHeight="1">
      <c r="AL5965" s="3"/>
      <c r="AM5965" s="3"/>
      <c r="AN5965" s="3"/>
      <c r="AO5965" s="3"/>
      <c r="AP5965" s="3"/>
      <c r="AQ5965" s="3"/>
      <c r="AR5965" s="3"/>
      <c r="AS5965" s="3"/>
      <c r="AT5965" s="3"/>
      <c r="AU5965" s="3"/>
      <c r="AV5965" s="3"/>
      <c r="AW5965" s="3"/>
    </row>
    <row r="5966" spans="38:49" ht="11.25" customHeight="1">
      <c r="AL5966" s="3"/>
      <c r="AM5966" s="3"/>
      <c r="AN5966" s="3"/>
      <c r="AO5966" s="3"/>
      <c r="AP5966" s="3"/>
      <c r="AQ5966" s="3"/>
      <c r="AR5966" s="3"/>
      <c r="AS5966" s="3"/>
      <c r="AT5966" s="3"/>
      <c r="AU5966" s="3"/>
      <c r="AV5966" s="3"/>
      <c r="AW5966" s="3"/>
    </row>
    <row r="5967" spans="38:49" ht="11.25" customHeight="1">
      <c r="AL5967" s="3"/>
      <c r="AM5967" s="3"/>
      <c r="AN5967" s="3"/>
      <c r="AO5967" s="3"/>
      <c r="AP5967" s="3"/>
      <c r="AQ5967" s="3"/>
      <c r="AR5967" s="3"/>
      <c r="AS5967" s="3"/>
      <c r="AT5967" s="3"/>
      <c r="AU5967" s="3"/>
      <c r="AV5967" s="3"/>
      <c r="AW5967" s="3"/>
    </row>
    <row r="5968" spans="38:49" ht="11.25" customHeight="1">
      <c r="AL5968" s="3"/>
      <c r="AM5968" s="3"/>
      <c r="AN5968" s="3"/>
      <c r="AO5968" s="3"/>
      <c r="AP5968" s="3"/>
      <c r="AQ5968" s="3"/>
      <c r="AR5968" s="3"/>
      <c r="AS5968" s="3"/>
      <c r="AT5968" s="3"/>
      <c r="AU5968" s="3"/>
      <c r="AV5968" s="3"/>
      <c r="AW5968" s="3"/>
    </row>
    <row r="5969" spans="38:49" ht="11.25" customHeight="1">
      <c r="AL5969" s="3"/>
      <c r="AM5969" s="3"/>
      <c r="AN5969" s="3"/>
      <c r="AO5969" s="3"/>
      <c r="AP5969" s="3"/>
      <c r="AQ5969" s="3"/>
      <c r="AR5969" s="3"/>
      <c r="AS5969" s="3"/>
      <c r="AT5969" s="3"/>
      <c r="AU5969" s="3"/>
      <c r="AV5969" s="3"/>
      <c r="AW5969" s="3"/>
    </row>
    <row r="5970" spans="38:49" ht="11.25" customHeight="1">
      <c r="AL5970" s="3"/>
      <c r="AM5970" s="3"/>
      <c r="AN5970" s="3"/>
      <c r="AO5970" s="3"/>
      <c r="AP5970" s="3"/>
      <c r="AQ5970" s="3"/>
      <c r="AR5970" s="3"/>
      <c r="AS5970" s="3"/>
      <c r="AT5970" s="3"/>
      <c r="AU5970" s="3"/>
      <c r="AV5970" s="3"/>
      <c r="AW5970" s="3"/>
    </row>
    <row r="5971" spans="38:49" ht="11.25" customHeight="1">
      <c r="AL5971" s="3"/>
      <c r="AM5971" s="3"/>
      <c r="AN5971" s="3"/>
      <c r="AO5971" s="3"/>
      <c r="AP5971" s="3"/>
      <c r="AQ5971" s="3"/>
      <c r="AR5971" s="3"/>
      <c r="AS5971" s="3"/>
      <c r="AT5971" s="3"/>
      <c r="AU5971" s="3"/>
      <c r="AV5971" s="3"/>
      <c r="AW5971" s="3"/>
    </row>
    <row r="5972" spans="38:49" ht="11.25" customHeight="1">
      <c r="AL5972" s="3"/>
      <c r="AM5972" s="3"/>
      <c r="AN5972" s="3"/>
      <c r="AO5972" s="3"/>
      <c r="AP5972" s="3"/>
      <c r="AQ5972" s="3"/>
      <c r="AR5972" s="3"/>
      <c r="AS5972" s="3"/>
      <c r="AT5972" s="3"/>
      <c r="AU5972" s="3"/>
      <c r="AV5972" s="3"/>
      <c r="AW5972" s="3"/>
    </row>
    <row r="5973" spans="38:49" ht="11.25" customHeight="1">
      <c r="AL5973" s="3"/>
      <c r="AM5973" s="3"/>
      <c r="AN5973" s="3"/>
      <c r="AO5973" s="3"/>
      <c r="AP5973" s="3"/>
      <c r="AQ5973" s="3"/>
      <c r="AR5973" s="3"/>
      <c r="AS5973" s="3"/>
      <c r="AT5973" s="3"/>
      <c r="AU5973" s="3"/>
      <c r="AV5973" s="3"/>
      <c r="AW5973" s="3"/>
    </row>
    <row r="5974" spans="38:49" ht="11.25" customHeight="1">
      <c r="AL5974" s="3"/>
      <c r="AM5974" s="3"/>
      <c r="AN5974" s="3"/>
      <c r="AO5974" s="3"/>
      <c r="AP5974" s="3"/>
      <c r="AQ5974" s="3"/>
      <c r="AR5974" s="3"/>
      <c r="AS5974" s="3"/>
      <c r="AT5974" s="3"/>
      <c r="AU5974" s="3"/>
      <c r="AV5974" s="3"/>
      <c r="AW5974" s="3"/>
    </row>
    <row r="5975" spans="38:49" ht="11.25" customHeight="1">
      <c r="AL5975" s="3"/>
      <c r="AM5975" s="3"/>
      <c r="AN5975" s="3"/>
      <c r="AO5975" s="3"/>
      <c r="AP5975" s="3"/>
      <c r="AQ5975" s="3"/>
      <c r="AR5975" s="3"/>
      <c r="AS5975" s="3"/>
      <c r="AT5975" s="3"/>
      <c r="AU5975" s="3"/>
      <c r="AV5975" s="3"/>
      <c r="AW5975" s="3"/>
    </row>
    <row r="5976" spans="38:49" ht="11.25" customHeight="1">
      <c r="AL5976" s="3"/>
      <c r="AM5976" s="3"/>
      <c r="AN5976" s="3"/>
      <c r="AO5976" s="3"/>
      <c r="AP5976" s="3"/>
      <c r="AQ5976" s="3"/>
      <c r="AR5976" s="3"/>
      <c r="AS5976" s="3"/>
      <c r="AT5976" s="3"/>
      <c r="AU5976" s="3"/>
      <c r="AV5976" s="3"/>
      <c r="AW5976" s="3"/>
    </row>
    <row r="5977" spans="38:49" ht="11.25" customHeight="1">
      <c r="AL5977" s="3"/>
      <c r="AM5977" s="3"/>
      <c r="AN5977" s="3"/>
      <c r="AO5977" s="3"/>
      <c r="AP5977" s="3"/>
      <c r="AQ5977" s="3"/>
      <c r="AR5977" s="3"/>
      <c r="AS5977" s="3"/>
      <c r="AT5977" s="3"/>
      <c r="AU5977" s="3"/>
      <c r="AV5977" s="3"/>
      <c r="AW5977" s="3"/>
    </row>
    <row r="5978" spans="38:49" ht="11.25" customHeight="1">
      <c r="AL5978" s="3"/>
      <c r="AM5978" s="3"/>
      <c r="AN5978" s="3"/>
      <c r="AO5978" s="3"/>
      <c r="AP5978" s="3"/>
      <c r="AQ5978" s="3"/>
      <c r="AR5978" s="3"/>
      <c r="AS5978" s="3"/>
      <c r="AT5978" s="3"/>
      <c r="AU5978" s="3"/>
      <c r="AV5978" s="3"/>
      <c r="AW5978" s="3"/>
    </row>
    <row r="5979" spans="38:49" ht="11.25" customHeight="1">
      <c r="AL5979" s="3"/>
      <c r="AM5979" s="3"/>
      <c r="AN5979" s="3"/>
      <c r="AO5979" s="3"/>
      <c r="AP5979" s="3"/>
      <c r="AQ5979" s="3"/>
      <c r="AR5979" s="3"/>
      <c r="AS5979" s="3"/>
      <c r="AT5979" s="3"/>
      <c r="AU5979" s="3"/>
      <c r="AV5979" s="3"/>
      <c r="AW5979" s="3"/>
    </row>
    <row r="5980" spans="38:49" ht="11.25" customHeight="1">
      <c r="AL5980" s="3"/>
      <c r="AM5980" s="3"/>
      <c r="AN5980" s="3"/>
      <c r="AO5980" s="3"/>
      <c r="AP5980" s="3"/>
      <c r="AQ5980" s="3"/>
      <c r="AR5980" s="3"/>
      <c r="AS5980" s="3"/>
      <c r="AT5980" s="3"/>
      <c r="AU5980" s="3"/>
      <c r="AV5980" s="3"/>
      <c r="AW5980" s="3"/>
    </row>
    <row r="5981" spans="38:49" ht="11.25" customHeight="1">
      <c r="AL5981" s="3"/>
      <c r="AM5981" s="3"/>
      <c r="AN5981" s="3"/>
      <c r="AO5981" s="3"/>
      <c r="AP5981" s="3"/>
      <c r="AQ5981" s="3"/>
      <c r="AR5981" s="3"/>
      <c r="AS5981" s="3"/>
      <c r="AT5981" s="3"/>
      <c r="AU5981" s="3"/>
      <c r="AV5981" s="3"/>
      <c r="AW5981" s="3"/>
    </row>
    <row r="5982" spans="38:49" ht="11.25" customHeight="1">
      <c r="AL5982" s="3"/>
      <c r="AM5982" s="3"/>
      <c r="AN5982" s="3"/>
      <c r="AO5982" s="3"/>
      <c r="AP5982" s="3"/>
      <c r="AQ5982" s="3"/>
      <c r="AR5982" s="3"/>
      <c r="AS5982" s="3"/>
      <c r="AT5982" s="3"/>
      <c r="AU5982" s="3"/>
      <c r="AV5982" s="3"/>
      <c r="AW5982" s="3"/>
    </row>
    <row r="5983" spans="38:49" ht="11.25" customHeight="1">
      <c r="AL5983" s="3"/>
      <c r="AM5983" s="3"/>
      <c r="AN5983" s="3"/>
      <c r="AO5983" s="3"/>
      <c r="AP5983" s="3"/>
      <c r="AQ5983" s="3"/>
      <c r="AR5983" s="3"/>
      <c r="AS5983" s="3"/>
      <c r="AT5983" s="3"/>
      <c r="AU5983" s="3"/>
      <c r="AV5983" s="3"/>
      <c r="AW5983" s="3"/>
    </row>
    <row r="5984" spans="38:49" ht="11.25" customHeight="1">
      <c r="AL5984" s="3"/>
      <c r="AM5984" s="3"/>
      <c r="AN5984" s="3"/>
      <c r="AO5984" s="3"/>
      <c r="AP5984" s="3"/>
      <c r="AQ5984" s="3"/>
      <c r="AR5984" s="3"/>
      <c r="AS5984" s="3"/>
      <c r="AT5984" s="3"/>
      <c r="AU5984" s="3"/>
      <c r="AV5984" s="3"/>
      <c r="AW5984" s="3"/>
    </row>
    <row r="5985" spans="38:49" ht="11.25" customHeight="1">
      <c r="AL5985" s="3"/>
      <c r="AM5985" s="3"/>
      <c r="AN5985" s="3"/>
      <c r="AO5985" s="3"/>
      <c r="AP5985" s="3"/>
      <c r="AQ5985" s="3"/>
      <c r="AR5985" s="3"/>
      <c r="AS5985" s="3"/>
      <c r="AT5985" s="3"/>
      <c r="AU5985" s="3"/>
      <c r="AV5985" s="3"/>
      <c r="AW5985" s="3"/>
    </row>
    <row r="5986" spans="38:49" ht="11.25" customHeight="1">
      <c r="AL5986" s="3"/>
      <c r="AM5986" s="3"/>
      <c r="AN5986" s="3"/>
      <c r="AO5986" s="3"/>
      <c r="AP5986" s="3"/>
      <c r="AQ5986" s="3"/>
      <c r="AR5986" s="3"/>
      <c r="AS5986" s="3"/>
      <c r="AT5986" s="3"/>
      <c r="AU5986" s="3"/>
      <c r="AV5986" s="3"/>
      <c r="AW5986" s="3"/>
    </row>
    <row r="5987" spans="38:49" ht="11.25" customHeight="1">
      <c r="AL5987" s="3"/>
      <c r="AM5987" s="3"/>
      <c r="AN5987" s="3"/>
      <c r="AO5987" s="3"/>
      <c r="AP5987" s="3"/>
      <c r="AQ5987" s="3"/>
      <c r="AR5987" s="3"/>
      <c r="AS5987" s="3"/>
      <c r="AT5987" s="3"/>
      <c r="AU5987" s="3"/>
      <c r="AV5987" s="3"/>
      <c r="AW5987" s="3"/>
    </row>
    <row r="5988" spans="38:49" ht="11.25" customHeight="1">
      <c r="AL5988" s="3"/>
      <c r="AM5988" s="3"/>
      <c r="AN5988" s="3"/>
      <c r="AO5988" s="3"/>
      <c r="AP5988" s="3"/>
      <c r="AQ5988" s="3"/>
      <c r="AR5988" s="3"/>
      <c r="AS5988" s="3"/>
      <c r="AT5988" s="3"/>
      <c r="AU5988" s="3"/>
      <c r="AV5988" s="3"/>
      <c r="AW5988" s="3"/>
    </row>
    <row r="5989" spans="38:49" ht="11.25" customHeight="1">
      <c r="AL5989" s="3"/>
      <c r="AM5989" s="3"/>
      <c r="AN5989" s="3"/>
      <c r="AO5989" s="3"/>
      <c r="AP5989" s="3"/>
      <c r="AQ5989" s="3"/>
      <c r="AR5989" s="3"/>
      <c r="AS5989" s="3"/>
      <c r="AT5989" s="3"/>
      <c r="AU5989" s="3"/>
      <c r="AV5989" s="3"/>
      <c r="AW5989" s="3"/>
    </row>
    <row r="5990" spans="38:49" ht="11.25" customHeight="1">
      <c r="AL5990" s="3"/>
      <c r="AM5990" s="3"/>
      <c r="AN5990" s="3"/>
      <c r="AO5990" s="3"/>
      <c r="AP5990" s="3"/>
      <c r="AQ5990" s="3"/>
      <c r="AR5990" s="3"/>
      <c r="AS5990" s="3"/>
      <c r="AT5990" s="3"/>
      <c r="AU5990" s="3"/>
      <c r="AV5990" s="3"/>
      <c r="AW5990" s="3"/>
    </row>
    <row r="5991" spans="38:49" ht="11.25" customHeight="1">
      <c r="AL5991" s="3"/>
      <c r="AM5991" s="3"/>
      <c r="AN5991" s="3"/>
      <c r="AO5991" s="3"/>
      <c r="AP5991" s="3"/>
      <c r="AQ5991" s="3"/>
      <c r="AR5991" s="3"/>
      <c r="AS5991" s="3"/>
      <c r="AT5991" s="3"/>
      <c r="AU5991" s="3"/>
      <c r="AV5991" s="3"/>
      <c r="AW5991" s="3"/>
    </row>
    <row r="5992" spans="38:49" ht="11.25" customHeight="1">
      <c r="AL5992" s="3"/>
      <c r="AM5992" s="3"/>
      <c r="AN5992" s="3"/>
      <c r="AO5992" s="3"/>
      <c r="AP5992" s="3"/>
      <c r="AQ5992" s="3"/>
      <c r="AR5992" s="3"/>
      <c r="AS5992" s="3"/>
      <c r="AT5992" s="3"/>
      <c r="AU5992" s="3"/>
      <c r="AV5992" s="3"/>
      <c r="AW5992" s="3"/>
    </row>
    <row r="5993" spans="38:49" ht="11.25" customHeight="1">
      <c r="AL5993" s="3"/>
      <c r="AM5993" s="3"/>
      <c r="AN5993" s="3"/>
      <c r="AO5993" s="3"/>
      <c r="AP5993" s="3"/>
      <c r="AQ5993" s="3"/>
      <c r="AR5993" s="3"/>
      <c r="AS5993" s="3"/>
      <c r="AT5993" s="3"/>
      <c r="AU5993" s="3"/>
      <c r="AV5993" s="3"/>
      <c r="AW5993" s="3"/>
    </row>
    <row r="5994" spans="38:49" ht="11.25" customHeight="1">
      <c r="AL5994" s="3"/>
      <c r="AM5994" s="3"/>
      <c r="AN5994" s="3"/>
      <c r="AO5994" s="3"/>
      <c r="AP5994" s="3"/>
      <c r="AQ5994" s="3"/>
      <c r="AR5994" s="3"/>
      <c r="AS5994" s="3"/>
      <c r="AT5994" s="3"/>
      <c r="AU5994" s="3"/>
      <c r="AV5994" s="3"/>
      <c r="AW5994" s="3"/>
    </row>
    <row r="5995" spans="38:49" ht="11.25" customHeight="1">
      <c r="AL5995" s="3"/>
      <c r="AM5995" s="3"/>
      <c r="AN5995" s="3"/>
      <c r="AO5995" s="3"/>
      <c r="AP5995" s="3"/>
      <c r="AQ5995" s="3"/>
      <c r="AR5995" s="3"/>
      <c r="AS5995" s="3"/>
      <c r="AT5995" s="3"/>
      <c r="AU5995" s="3"/>
      <c r="AV5995" s="3"/>
      <c r="AW5995" s="3"/>
    </row>
    <row r="5996" spans="38:49" ht="11.25" customHeight="1">
      <c r="AL5996" s="3"/>
      <c r="AM5996" s="3"/>
      <c r="AN5996" s="3"/>
      <c r="AO5996" s="3"/>
      <c r="AP5996" s="3"/>
      <c r="AQ5996" s="3"/>
      <c r="AR5996" s="3"/>
      <c r="AS5996" s="3"/>
      <c r="AT5996" s="3"/>
      <c r="AU5996" s="3"/>
      <c r="AV5996" s="3"/>
      <c r="AW5996" s="3"/>
    </row>
    <row r="5997" spans="38:49" ht="11.25" customHeight="1">
      <c r="AL5997" s="3"/>
      <c r="AM5997" s="3"/>
      <c r="AN5997" s="3"/>
      <c r="AO5997" s="3"/>
      <c r="AP5997" s="3"/>
      <c r="AQ5997" s="3"/>
      <c r="AR5997" s="3"/>
      <c r="AS5997" s="3"/>
      <c r="AT5997" s="3"/>
      <c r="AU5997" s="3"/>
      <c r="AV5997" s="3"/>
      <c r="AW5997" s="3"/>
    </row>
    <row r="5998" spans="38:49" ht="11.25" customHeight="1">
      <c r="AL5998" s="3"/>
      <c r="AM5998" s="3"/>
      <c r="AN5998" s="3"/>
      <c r="AO5998" s="3"/>
      <c r="AP5998" s="3"/>
      <c r="AQ5998" s="3"/>
      <c r="AR5998" s="3"/>
      <c r="AS5998" s="3"/>
      <c r="AT5998" s="3"/>
      <c r="AU5998" s="3"/>
      <c r="AV5998" s="3"/>
      <c r="AW5998" s="3"/>
    </row>
    <row r="5999" spans="38:49" ht="11.25" customHeight="1">
      <c r="AL5999" s="3"/>
      <c r="AM5999" s="3"/>
      <c r="AN5999" s="3"/>
      <c r="AO5999" s="3"/>
      <c r="AP5999" s="3"/>
      <c r="AQ5999" s="3"/>
      <c r="AR5999" s="3"/>
      <c r="AS5999" s="3"/>
      <c r="AT5999" s="3"/>
      <c r="AU5999" s="3"/>
      <c r="AV5999" s="3"/>
      <c r="AW5999" s="3"/>
    </row>
    <row r="6000" spans="38:49" ht="11.25" customHeight="1">
      <c r="AL6000" s="3"/>
      <c r="AM6000" s="3"/>
      <c r="AN6000" s="3"/>
      <c r="AO6000" s="3"/>
      <c r="AP6000" s="3"/>
      <c r="AQ6000" s="3"/>
      <c r="AR6000" s="3"/>
      <c r="AS6000" s="3"/>
      <c r="AT6000" s="3"/>
      <c r="AU6000" s="3"/>
      <c r="AV6000" s="3"/>
      <c r="AW6000" s="3"/>
    </row>
    <row r="6001" spans="38:49" ht="11.25" customHeight="1">
      <c r="AL6001" s="3"/>
      <c r="AM6001" s="3"/>
      <c r="AN6001" s="3"/>
      <c r="AO6001" s="3"/>
      <c r="AP6001" s="3"/>
      <c r="AQ6001" s="3"/>
      <c r="AR6001" s="3"/>
      <c r="AS6001" s="3"/>
      <c r="AT6001" s="3"/>
      <c r="AU6001" s="3"/>
      <c r="AV6001" s="3"/>
      <c r="AW6001" s="3"/>
    </row>
    <row r="6002" spans="38:49" ht="11.25" customHeight="1">
      <c r="AL6002" s="3"/>
      <c r="AM6002" s="3"/>
      <c r="AN6002" s="3"/>
      <c r="AO6002" s="3"/>
      <c r="AP6002" s="3"/>
      <c r="AQ6002" s="3"/>
      <c r="AR6002" s="3"/>
      <c r="AS6002" s="3"/>
      <c r="AT6002" s="3"/>
      <c r="AU6002" s="3"/>
      <c r="AV6002" s="3"/>
      <c r="AW6002" s="3"/>
    </row>
    <row r="6003" spans="38:49" ht="11.25" customHeight="1">
      <c r="AL6003" s="3"/>
      <c r="AM6003" s="3"/>
      <c r="AN6003" s="3"/>
      <c r="AO6003" s="3"/>
      <c r="AP6003" s="3"/>
      <c r="AQ6003" s="3"/>
      <c r="AR6003" s="3"/>
      <c r="AS6003" s="3"/>
      <c r="AT6003" s="3"/>
      <c r="AU6003" s="3"/>
      <c r="AV6003" s="3"/>
      <c r="AW6003" s="3"/>
    </row>
    <row r="6004" spans="38:49" ht="11.25" customHeight="1">
      <c r="AL6004" s="3"/>
      <c r="AM6004" s="3"/>
      <c r="AN6004" s="3"/>
      <c r="AO6004" s="3"/>
      <c r="AP6004" s="3"/>
      <c r="AQ6004" s="3"/>
      <c r="AR6004" s="3"/>
      <c r="AS6004" s="3"/>
      <c r="AT6004" s="3"/>
      <c r="AU6004" s="3"/>
      <c r="AV6004" s="3"/>
      <c r="AW6004" s="3"/>
    </row>
    <row r="6005" spans="38:49" ht="11.25" customHeight="1">
      <c r="AL6005" s="3"/>
      <c r="AM6005" s="3"/>
      <c r="AN6005" s="3"/>
      <c r="AO6005" s="3"/>
      <c r="AP6005" s="3"/>
      <c r="AQ6005" s="3"/>
      <c r="AR6005" s="3"/>
      <c r="AS6005" s="3"/>
      <c r="AT6005" s="3"/>
      <c r="AU6005" s="3"/>
      <c r="AV6005" s="3"/>
      <c r="AW6005" s="3"/>
    </row>
    <row r="6006" spans="38:49" ht="11.25" customHeight="1">
      <c r="AL6006" s="3"/>
      <c r="AM6006" s="3"/>
      <c r="AN6006" s="3"/>
      <c r="AO6006" s="3"/>
      <c r="AP6006" s="3"/>
      <c r="AQ6006" s="3"/>
      <c r="AR6006" s="3"/>
      <c r="AS6006" s="3"/>
      <c r="AT6006" s="3"/>
      <c r="AU6006" s="3"/>
      <c r="AV6006" s="3"/>
      <c r="AW6006" s="3"/>
    </row>
    <row r="6007" spans="38:49" ht="11.25" customHeight="1">
      <c r="AL6007" s="3"/>
      <c r="AM6007" s="3"/>
      <c r="AN6007" s="3"/>
      <c r="AO6007" s="3"/>
      <c r="AP6007" s="3"/>
      <c r="AQ6007" s="3"/>
      <c r="AR6007" s="3"/>
      <c r="AS6007" s="3"/>
      <c r="AT6007" s="3"/>
      <c r="AU6007" s="3"/>
      <c r="AV6007" s="3"/>
      <c r="AW6007" s="3"/>
    </row>
    <row r="6008" spans="38:49" ht="11.25" customHeight="1">
      <c r="AL6008" s="3"/>
      <c r="AM6008" s="3"/>
      <c r="AN6008" s="3"/>
      <c r="AO6008" s="3"/>
      <c r="AP6008" s="3"/>
      <c r="AQ6008" s="3"/>
      <c r="AR6008" s="3"/>
      <c r="AS6008" s="3"/>
      <c r="AT6008" s="3"/>
      <c r="AU6008" s="3"/>
      <c r="AV6008" s="3"/>
      <c r="AW6008" s="3"/>
    </row>
    <row r="6009" spans="38:49" ht="11.25" customHeight="1">
      <c r="AL6009" s="3"/>
      <c r="AM6009" s="3"/>
      <c r="AN6009" s="3"/>
      <c r="AO6009" s="3"/>
      <c r="AP6009" s="3"/>
      <c r="AQ6009" s="3"/>
      <c r="AR6009" s="3"/>
      <c r="AS6009" s="3"/>
      <c r="AT6009" s="3"/>
      <c r="AU6009" s="3"/>
      <c r="AV6009" s="3"/>
      <c r="AW6009" s="3"/>
    </row>
    <row r="6010" spans="38:49" ht="11.25" customHeight="1">
      <c r="AL6010" s="3"/>
      <c r="AM6010" s="3"/>
      <c r="AN6010" s="3"/>
      <c r="AO6010" s="3"/>
      <c r="AP6010" s="3"/>
      <c r="AQ6010" s="3"/>
      <c r="AR6010" s="3"/>
      <c r="AS6010" s="3"/>
      <c r="AT6010" s="3"/>
      <c r="AU6010" s="3"/>
      <c r="AV6010" s="3"/>
      <c r="AW6010" s="3"/>
    </row>
    <row r="6011" spans="38:49" ht="11.25" customHeight="1">
      <c r="AL6011" s="3"/>
      <c r="AM6011" s="3"/>
      <c r="AN6011" s="3"/>
      <c r="AO6011" s="3"/>
      <c r="AP6011" s="3"/>
      <c r="AQ6011" s="3"/>
      <c r="AR6011" s="3"/>
      <c r="AS6011" s="3"/>
      <c r="AT6011" s="3"/>
      <c r="AU6011" s="3"/>
      <c r="AV6011" s="3"/>
      <c r="AW6011" s="3"/>
    </row>
    <row r="6012" spans="38:49" ht="11.25" customHeight="1">
      <c r="AL6012" s="3"/>
      <c r="AM6012" s="3"/>
      <c r="AN6012" s="3"/>
      <c r="AO6012" s="3"/>
      <c r="AP6012" s="3"/>
      <c r="AQ6012" s="3"/>
      <c r="AR6012" s="3"/>
      <c r="AS6012" s="3"/>
      <c r="AT6012" s="3"/>
      <c r="AU6012" s="3"/>
      <c r="AV6012" s="3"/>
      <c r="AW6012" s="3"/>
    </row>
    <row r="6013" spans="38:49" ht="11.25" customHeight="1">
      <c r="AL6013" s="3"/>
      <c r="AM6013" s="3"/>
      <c r="AN6013" s="3"/>
      <c r="AO6013" s="3"/>
      <c r="AP6013" s="3"/>
      <c r="AQ6013" s="3"/>
      <c r="AR6013" s="3"/>
      <c r="AS6013" s="3"/>
      <c r="AT6013" s="3"/>
      <c r="AU6013" s="3"/>
      <c r="AV6013" s="3"/>
      <c r="AW6013" s="3"/>
    </row>
    <row r="6014" spans="38:49" ht="11.25" customHeight="1">
      <c r="AL6014" s="3"/>
      <c r="AM6014" s="3"/>
      <c r="AN6014" s="3"/>
      <c r="AO6014" s="3"/>
      <c r="AP6014" s="3"/>
      <c r="AQ6014" s="3"/>
      <c r="AR6014" s="3"/>
      <c r="AS6014" s="3"/>
      <c r="AT6014" s="3"/>
      <c r="AU6014" s="3"/>
      <c r="AV6014" s="3"/>
      <c r="AW6014" s="3"/>
    </row>
    <row r="6015" spans="38:49" ht="11.25" customHeight="1">
      <c r="AL6015" s="3"/>
      <c r="AM6015" s="3"/>
      <c r="AN6015" s="3"/>
      <c r="AO6015" s="3"/>
      <c r="AP6015" s="3"/>
      <c r="AQ6015" s="3"/>
      <c r="AR6015" s="3"/>
      <c r="AS6015" s="3"/>
      <c r="AT6015" s="3"/>
      <c r="AU6015" s="3"/>
      <c r="AV6015" s="3"/>
      <c r="AW6015" s="3"/>
    </row>
    <row r="6016" spans="38:49" ht="11.25" customHeight="1">
      <c r="AL6016" s="3"/>
      <c r="AM6016" s="3"/>
      <c r="AN6016" s="3"/>
      <c r="AO6016" s="3"/>
      <c r="AP6016" s="3"/>
      <c r="AQ6016" s="3"/>
      <c r="AR6016" s="3"/>
      <c r="AS6016" s="3"/>
      <c r="AT6016" s="3"/>
      <c r="AU6016" s="3"/>
      <c r="AV6016" s="3"/>
      <c r="AW6016" s="3"/>
    </row>
    <row r="6017" spans="38:49" ht="11.25" customHeight="1">
      <c r="AL6017" s="3"/>
      <c r="AM6017" s="3"/>
      <c r="AN6017" s="3"/>
      <c r="AO6017" s="3"/>
      <c r="AP6017" s="3"/>
      <c r="AQ6017" s="3"/>
      <c r="AR6017" s="3"/>
      <c r="AS6017" s="3"/>
      <c r="AT6017" s="3"/>
      <c r="AU6017" s="3"/>
      <c r="AV6017" s="3"/>
      <c r="AW6017" s="3"/>
    </row>
    <row r="6018" spans="38:49" ht="11.25" customHeight="1">
      <c r="AL6018" s="3"/>
      <c r="AM6018" s="3"/>
      <c r="AN6018" s="3"/>
      <c r="AO6018" s="3"/>
      <c r="AP6018" s="3"/>
      <c r="AQ6018" s="3"/>
      <c r="AR6018" s="3"/>
      <c r="AS6018" s="3"/>
      <c r="AT6018" s="3"/>
      <c r="AU6018" s="3"/>
      <c r="AV6018" s="3"/>
      <c r="AW6018" s="3"/>
    </row>
    <row r="6019" spans="38:49" ht="11.25" customHeight="1">
      <c r="AL6019" s="3"/>
      <c r="AM6019" s="3"/>
      <c r="AN6019" s="3"/>
      <c r="AO6019" s="3"/>
      <c r="AP6019" s="3"/>
      <c r="AQ6019" s="3"/>
      <c r="AR6019" s="3"/>
      <c r="AS6019" s="3"/>
      <c r="AT6019" s="3"/>
      <c r="AU6019" s="3"/>
      <c r="AV6019" s="3"/>
      <c r="AW6019" s="3"/>
    </row>
    <row r="6020" spans="38:49" ht="11.25" customHeight="1">
      <c r="AL6020" s="3"/>
      <c r="AM6020" s="3"/>
      <c r="AN6020" s="3"/>
      <c r="AO6020" s="3"/>
      <c r="AP6020" s="3"/>
      <c r="AQ6020" s="3"/>
      <c r="AR6020" s="3"/>
      <c r="AS6020" s="3"/>
      <c r="AT6020" s="3"/>
      <c r="AU6020" s="3"/>
      <c r="AV6020" s="3"/>
      <c r="AW6020" s="3"/>
    </row>
    <row r="6021" spans="38:49" ht="11.25" customHeight="1">
      <c r="AL6021" s="3"/>
      <c r="AM6021" s="3"/>
      <c r="AN6021" s="3"/>
      <c r="AO6021" s="3"/>
      <c r="AP6021" s="3"/>
      <c r="AQ6021" s="3"/>
      <c r="AR6021" s="3"/>
      <c r="AS6021" s="3"/>
      <c r="AT6021" s="3"/>
      <c r="AU6021" s="3"/>
      <c r="AV6021" s="3"/>
      <c r="AW6021" s="3"/>
    </row>
    <row r="6022" spans="38:49" ht="11.25" customHeight="1">
      <c r="AL6022" s="3"/>
      <c r="AM6022" s="3"/>
      <c r="AN6022" s="3"/>
      <c r="AO6022" s="3"/>
      <c r="AP6022" s="3"/>
      <c r="AQ6022" s="3"/>
      <c r="AR6022" s="3"/>
      <c r="AS6022" s="3"/>
      <c r="AT6022" s="3"/>
      <c r="AU6022" s="3"/>
      <c r="AV6022" s="3"/>
      <c r="AW6022" s="3"/>
    </row>
    <row r="6023" spans="38:49" ht="11.25" customHeight="1">
      <c r="AL6023" s="3"/>
      <c r="AM6023" s="3"/>
      <c r="AN6023" s="3"/>
      <c r="AO6023" s="3"/>
      <c r="AP6023" s="3"/>
      <c r="AQ6023" s="3"/>
      <c r="AR6023" s="3"/>
      <c r="AS6023" s="3"/>
      <c r="AT6023" s="3"/>
      <c r="AU6023" s="3"/>
      <c r="AV6023" s="3"/>
      <c r="AW6023" s="3"/>
    </row>
    <row r="6024" spans="38:49" ht="11.25" customHeight="1">
      <c r="AL6024" s="3"/>
      <c r="AM6024" s="3"/>
      <c r="AN6024" s="3"/>
      <c r="AO6024" s="3"/>
      <c r="AP6024" s="3"/>
      <c r="AQ6024" s="3"/>
      <c r="AR6024" s="3"/>
      <c r="AS6024" s="3"/>
      <c r="AT6024" s="3"/>
      <c r="AU6024" s="3"/>
      <c r="AV6024" s="3"/>
      <c r="AW6024" s="3"/>
    </row>
    <row r="6025" spans="38:49" ht="11.25" customHeight="1">
      <c r="AL6025" s="3"/>
      <c r="AM6025" s="3"/>
      <c r="AN6025" s="3"/>
      <c r="AO6025" s="3"/>
      <c r="AP6025" s="3"/>
      <c r="AQ6025" s="3"/>
      <c r="AR6025" s="3"/>
      <c r="AS6025" s="3"/>
      <c r="AT6025" s="3"/>
      <c r="AU6025" s="3"/>
      <c r="AV6025" s="3"/>
      <c r="AW6025" s="3"/>
    </row>
    <row r="6026" spans="38:49" ht="11.25" customHeight="1">
      <c r="AL6026" s="3"/>
      <c r="AM6026" s="3"/>
      <c r="AN6026" s="3"/>
      <c r="AO6026" s="3"/>
      <c r="AP6026" s="3"/>
      <c r="AQ6026" s="3"/>
      <c r="AR6026" s="3"/>
      <c r="AS6026" s="3"/>
      <c r="AT6026" s="3"/>
      <c r="AU6026" s="3"/>
      <c r="AV6026" s="3"/>
      <c r="AW6026" s="3"/>
    </row>
    <row r="6027" spans="38:49" ht="11.25" customHeight="1">
      <c r="AL6027" s="3"/>
      <c r="AM6027" s="3"/>
      <c r="AN6027" s="3"/>
      <c r="AO6027" s="3"/>
      <c r="AP6027" s="3"/>
      <c r="AQ6027" s="3"/>
      <c r="AR6027" s="3"/>
      <c r="AS6027" s="3"/>
      <c r="AT6027" s="3"/>
      <c r="AU6027" s="3"/>
      <c r="AV6027" s="3"/>
      <c r="AW6027" s="3"/>
    </row>
    <row r="6028" spans="38:49" ht="11.25" customHeight="1">
      <c r="AL6028" s="3"/>
      <c r="AM6028" s="3"/>
      <c r="AN6028" s="3"/>
      <c r="AO6028" s="3"/>
      <c r="AP6028" s="3"/>
      <c r="AQ6028" s="3"/>
      <c r="AR6028" s="3"/>
      <c r="AS6028" s="3"/>
      <c r="AT6028" s="3"/>
      <c r="AU6028" s="3"/>
      <c r="AV6028" s="3"/>
      <c r="AW6028" s="3"/>
    </row>
    <row r="6029" spans="38:49" ht="11.25" customHeight="1">
      <c r="AL6029" s="3"/>
      <c r="AM6029" s="3"/>
      <c r="AN6029" s="3"/>
      <c r="AO6029" s="3"/>
      <c r="AP6029" s="3"/>
      <c r="AQ6029" s="3"/>
      <c r="AR6029" s="3"/>
      <c r="AS6029" s="3"/>
      <c r="AT6029" s="3"/>
      <c r="AU6029" s="3"/>
      <c r="AV6029" s="3"/>
      <c r="AW6029" s="3"/>
    </row>
    <row r="6030" spans="38:49" ht="11.25" customHeight="1">
      <c r="AL6030" s="3"/>
      <c r="AM6030" s="3"/>
      <c r="AN6030" s="3"/>
      <c r="AO6030" s="3"/>
      <c r="AP6030" s="3"/>
      <c r="AQ6030" s="3"/>
      <c r="AR6030" s="3"/>
      <c r="AS6030" s="3"/>
      <c r="AT6030" s="3"/>
      <c r="AU6030" s="3"/>
      <c r="AV6030" s="3"/>
      <c r="AW6030" s="3"/>
    </row>
    <row r="6031" spans="38:49" ht="11.25" customHeight="1">
      <c r="AL6031" s="3"/>
      <c r="AM6031" s="3"/>
      <c r="AN6031" s="3"/>
      <c r="AO6031" s="3"/>
      <c r="AP6031" s="3"/>
      <c r="AQ6031" s="3"/>
      <c r="AR6031" s="3"/>
      <c r="AS6031" s="3"/>
      <c r="AT6031" s="3"/>
      <c r="AU6031" s="3"/>
      <c r="AV6031" s="3"/>
      <c r="AW6031" s="3"/>
    </row>
    <row r="6032" spans="38:49" ht="11.25" customHeight="1">
      <c r="AL6032" s="3"/>
      <c r="AM6032" s="3"/>
      <c r="AN6032" s="3"/>
      <c r="AO6032" s="3"/>
      <c r="AP6032" s="3"/>
      <c r="AQ6032" s="3"/>
      <c r="AR6032" s="3"/>
      <c r="AS6032" s="3"/>
      <c r="AT6032" s="3"/>
      <c r="AU6032" s="3"/>
      <c r="AV6032" s="3"/>
      <c r="AW6032" s="3"/>
    </row>
    <row r="6033" spans="38:49" ht="11.25" customHeight="1">
      <c r="AL6033" s="3"/>
      <c r="AM6033" s="3"/>
      <c r="AN6033" s="3"/>
      <c r="AO6033" s="3"/>
      <c r="AP6033" s="3"/>
      <c r="AQ6033" s="3"/>
      <c r="AR6033" s="3"/>
      <c r="AS6033" s="3"/>
      <c r="AT6033" s="3"/>
      <c r="AU6033" s="3"/>
      <c r="AV6033" s="3"/>
      <c r="AW6033" s="3"/>
    </row>
    <row r="6034" spans="38:49" ht="11.25" customHeight="1">
      <c r="AL6034" s="3"/>
      <c r="AM6034" s="3"/>
      <c r="AN6034" s="3"/>
      <c r="AO6034" s="3"/>
      <c r="AP6034" s="3"/>
      <c r="AQ6034" s="3"/>
      <c r="AR6034" s="3"/>
      <c r="AS6034" s="3"/>
      <c r="AT6034" s="3"/>
      <c r="AU6034" s="3"/>
      <c r="AV6034" s="3"/>
      <c r="AW6034" s="3"/>
    </row>
    <row r="6035" spans="38:49" ht="11.25" customHeight="1">
      <c r="AL6035" s="3"/>
      <c r="AM6035" s="3"/>
      <c r="AN6035" s="3"/>
      <c r="AO6035" s="3"/>
      <c r="AP6035" s="3"/>
      <c r="AQ6035" s="3"/>
      <c r="AR6035" s="3"/>
      <c r="AS6035" s="3"/>
      <c r="AT6035" s="3"/>
      <c r="AU6035" s="3"/>
      <c r="AV6035" s="3"/>
      <c r="AW6035" s="3"/>
    </row>
    <row r="6036" spans="38:49" ht="11.25" customHeight="1">
      <c r="AL6036" s="3"/>
      <c r="AM6036" s="3"/>
      <c r="AN6036" s="3"/>
      <c r="AO6036" s="3"/>
      <c r="AP6036" s="3"/>
      <c r="AQ6036" s="3"/>
      <c r="AR6036" s="3"/>
      <c r="AS6036" s="3"/>
      <c r="AT6036" s="3"/>
      <c r="AU6036" s="3"/>
      <c r="AV6036" s="3"/>
      <c r="AW6036" s="3"/>
    </row>
    <row r="6037" spans="38:49" ht="11.25" customHeight="1">
      <c r="AL6037" s="3"/>
      <c r="AM6037" s="3"/>
      <c r="AN6037" s="3"/>
      <c r="AO6037" s="3"/>
      <c r="AP6037" s="3"/>
      <c r="AQ6037" s="3"/>
      <c r="AR6037" s="3"/>
      <c r="AS6037" s="3"/>
      <c r="AT6037" s="3"/>
      <c r="AU6037" s="3"/>
      <c r="AV6037" s="3"/>
      <c r="AW6037" s="3"/>
    </row>
    <row r="6038" spans="38:49" ht="11.25" customHeight="1">
      <c r="AL6038" s="3"/>
      <c r="AM6038" s="3"/>
      <c r="AN6038" s="3"/>
      <c r="AO6038" s="3"/>
      <c r="AP6038" s="3"/>
      <c r="AQ6038" s="3"/>
      <c r="AR6038" s="3"/>
      <c r="AS6038" s="3"/>
      <c r="AT6038" s="3"/>
      <c r="AU6038" s="3"/>
      <c r="AV6038" s="3"/>
      <c r="AW6038" s="3"/>
    </row>
    <row r="6039" spans="38:49" ht="11.25" customHeight="1">
      <c r="AL6039" s="3"/>
      <c r="AM6039" s="3"/>
      <c r="AN6039" s="3"/>
      <c r="AO6039" s="3"/>
      <c r="AP6039" s="3"/>
      <c r="AQ6039" s="3"/>
      <c r="AR6039" s="3"/>
      <c r="AS6039" s="3"/>
      <c r="AT6039" s="3"/>
      <c r="AU6039" s="3"/>
      <c r="AV6039" s="3"/>
      <c r="AW6039" s="3"/>
    </row>
    <row r="6040" spans="38:49" ht="11.25" customHeight="1">
      <c r="AL6040" s="3"/>
      <c r="AM6040" s="3"/>
      <c r="AN6040" s="3"/>
      <c r="AO6040" s="3"/>
      <c r="AP6040" s="3"/>
      <c r="AQ6040" s="3"/>
      <c r="AR6040" s="3"/>
      <c r="AS6040" s="3"/>
      <c r="AT6040" s="3"/>
      <c r="AU6040" s="3"/>
      <c r="AV6040" s="3"/>
      <c r="AW6040" s="3"/>
    </row>
    <row r="6041" spans="38:49" ht="11.25" customHeight="1">
      <c r="AL6041" s="3"/>
      <c r="AM6041" s="3"/>
      <c r="AN6041" s="3"/>
      <c r="AO6041" s="3"/>
      <c r="AP6041" s="3"/>
      <c r="AQ6041" s="3"/>
      <c r="AR6041" s="3"/>
      <c r="AS6041" s="3"/>
      <c r="AT6041" s="3"/>
      <c r="AU6041" s="3"/>
      <c r="AV6041" s="3"/>
      <c r="AW6041" s="3"/>
    </row>
    <row r="6042" spans="38:49" ht="11.25" customHeight="1">
      <c r="AL6042" s="3"/>
      <c r="AM6042" s="3"/>
      <c r="AN6042" s="3"/>
      <c r="AO6042" s="3"/>
      <c r="AP6042" s="3"/>
      <c r="AQ6042" s="3"/>
      <c r="AR6042" s="3"/>
      <c r="AS6042" s="3"/>
      <c r="AT6042" s="3"/>
      <c r="AU6042" s="3"/>
      <c r="AV6042" s="3"/>
      <c r="AW6042" s="3"/>
    </row>
    <row r="6043" spans="38:49" ht="11.25" customHeight="1">
      <c r="AL6043" s="3"/>
      <c r="AM6043" s="3"/>
      <c r="AN6043" s="3"/>
      <c r="AO6043" s="3"/>
      <c r="AP6043" s="3"/>
      <c r="AQ6043" s="3"/>
      <c r="AR6043" s="3"/>
      <c r="AS6043" s="3"/>
      <c r="AT6043" s="3"/>
      <c r="AU6043" s="3"/>
      <c r="AV6043" s="3"/>
      <c r="AW6043" s="3"/>
    </row>
    <row r="6044" spans="38:49" ht="11.25" customHeight="1">
      <c r="AL6044" s="3"/>
      <c r="AM6044" s="3"/>
      <c r="AN6044" s="3"/>
      <c r="AO6044" s="3"/>
      <c r="AP6044" s="3"/>
      <c r="AQ6044" s="3"/>
      <c r="AR6044" s="3"/>
      <c r="AS6044" s="3"/>
      <c r="AT6044" s="3"/>
      <c r="AU6044" s="3"/>
      <c r="AV6044" s="3"/>
      <c r="AW6044" s="3"/>
    </row>
    <row r="6045" spans="38:49" ht="11.25" customHeight="1">
      <c r="AL6045" s="3"/>
      <c r="AM6045" s="3"/>
      <c r="AN6045" s="3"/>
      <c r="AO6045" s="3"/>
      <c r="AP6045" s="3"/>
      <c r="AQ6045" s="3"/>
      <c r="AR6045" s="3"/>
      <c r="AS6045" s="3"/>
      <c r="AT6045" s="3"/>
      <c r="AU6045" s="3"/>
      <c r="AV6045" s="3"/>
      <c r="AW6045" s="3"/>
    </row>
    <row r="6046" spans="38:49" ht="11.25" customHeight="1">
      <c r="AL6046" s="3"/>
      <c r="AM6046" s="3"/>
      <c r="AN6046" s="3"/>
      <c r="AO6046" s="3"/>
      <c r="AP6046" s="3"/>
      <c r="AQ6046" s="3"/>
      <c r="AR6046" s="3"/>
      <c r="AS6046" s="3"/>
      <c r="AT6046" s="3"/>
      <c r="AU6046" s="3"/>
      <c r="AV6046" s="3"/>
      <c r="AW6046" s="3"/>
    </row>
    <row r="6047" spans="38:49" ht="11.25" customHeight="1">
      <c r="AL6047" s="3"/>
      <c r="AM6047" s="3"/>
      <c r="AN6047" s="3"/>
      <c r="AO6047" s="3"/>
      <c r="AP6047" s="3"/>
      <c r="AQ6047" s="3"/>
      <c r="AR6047" s="3"/>
      <c r="AS6047" s="3"/>
      <c r="AT6047" s="3"/>
      <c r="AU6047" s="3"/>
      <c r="AV6047" s="3"/>
      <c r="AW6047" s="3"/>
    </row>
    <row r="6048" spans="38:49" ht="11.25" customHeight="1">
      <c r="AL6048" s="3"/>
      <c r="AM6048" s="3"/>
      <c r="AN6048" s="3"/>
      <c r="AO6048" s="3"/>
      <c r="AP6048" s="3"/>
      <c r="AQ6048" s="3"/>
      <c r="AR6048" s="3"/>
      <c r="AS6048" s="3"/>
      <c r="AT6048" s="3"/>
      <c r="AU6048" s="3"/>
      <c r="AV6048" s="3"/>
      <c r="AW6048" s="3"/>
    </row>
    <row r="6049" spans="38:49" ht="11.25" customHeight="1">
      <c r="AL6049" s="3"/>
      <c r="AM6049" s="3"/>
      <c r="AN6049" s="3"/>
      <c r="AO6049" s="3"/>
      <c r="AP6049" s="3"/>
      <c r="AQ6049" s="3"/>
      <c r="AR6049" s="3"/>
      <c r="AS6049" s="3"/>
      <c r="AT6049" s="3"/>
      <c r="AU6049" s="3"/>
      <c r="AV6049" s="3"/>
      <c r="AW6049" s="3"/>
    </row>
    <row r="6050" spans="38:49" ht="11.25" customHeight="1">
      <c r="AL6050" s="3"/>
      <c r="AM6050" s="3"/>
      <c r="AN6050" s="3"/>
      <c r="AO6050" s="3"/>
      <c r="AP6050" s="3"/>
      <c r="AQ6050" s="3"/>
      <c r="AR6050" s="3"/>
      <c r="AS6050" s="3"/>
      <c r="AT6050" s="3"/>
      <c r="AU6050" s="3"/>
      <c r="AV6050" s="3"/>
      <c r="AW6050" s="3"/>
    </row>
    <row r="6051" spans="38:49" ht="11.25" customHeight="1">
      <c r="AL6051" s="3"/>
      <c r="AM6051" s="3"/>
      <c r="AN6051" s="3"/>
      <c r="AO6051" s="3"/>
      <c r="AP6051" s="3"/>
      <c r="AQ6051" s="3"/>
      <c r="AR6051" s="3"/>
      <c r="AS6051" s="3"/>
      <c r="AT6051" s="3"/>
      <c r="AU6051" s="3"/>
      <c r="AV6051" s="3"/>
      <c r="AW6051" s="3"/>
    </row>
    <row r="6052" spans="38:49" ht="11.25" customHeight="1">
      <c r="AL6052" s="3"/>
      <c r="AM6052" s="3"/>
      <c r="AN6052" s="3"/>
      <c r="AO6052" s="3"/>
      <c r="AP6052" s="3"/>
      <c r="AQ6052" s="3"/>
      <c r="AR6052" s="3"/>
      <c r="AS6052" s="3"/>
      <c r="AT6052" s="3"/>
      <c r="AU6052" s="3"/>
      <c r="AV6052" s="3"/>
      <c r="AW6052" s="3"/>
    </row>
    <row r="6053" spans="38:49" ht="11.25" customHeight="1">
      <c r="AL6053" s="3"/>
      <c r="AM6053" s="3"/>
      <c r="AN6053" s="3"/>
      <c r="AO6053" s="3"/>
      <c r="AP6053" s="3"/>
      <c r="AQ6053" s="3"/>
      <c r="AR6053" s="3"/>
      <c r="AS6053" s="3"/>
      <c r="AT6053" s="3"/>
      <c r="AU6053" s="3"/>
      <c r="AV6053" s="3"/>
      <c r="AW6053" s="3"/>
    </row>
    <row r="6054" spans="38:49" ht="11.25" customHeight="1">
      <c r="AL6054" s="3"/>
      <c r="AM6054" s="3"/>
      <c r="AN6054" s="3"/>
      <c r="AO6054" s="3"/>
      <c r="AP6054" s="3"/>
      <c r="AQ6054" s="3"/>
      <c r="AR6054" s="3"/>
      <c r="AS6054" s="3"/>
      <c r="AT6054" s="3"/>
      <c r="AU6054" s="3"/>
      <c r="AV6054" s="3"/>
      <c r="AW6054" s="3"/>
    </row>
    <row r="6055" spans="38:49" ht="11.25" customHeight="1">
      <c r="AL6055" s="3"/>
      <c r="AM6055" s="3"/>
      <c r="AN6055" s="3"/>
      <c r="AO6055" s="3"/>
      <c r="AP6055" s="3"/>
      <c r="AQ6055" s="3"/>
      <c r="AR6055" s="3"/>
      <c r="AS6055" s="3"/>
      <c r="AT6055" s="3"/>
      <c r="AU6055" s="3"/>
      <c r="AV6055" s="3"/>
      <c r="AW6055" s="3"/>
    </row>
    <row r="6056" spans="38:49" ht="11.25" customHeight="1">
      <c r="AL6056" s="3"/>
      <c r="AM6056" s="3"/>
      <c r="AN6056" s="3"/>
      <c r="AO6056" s="3"/>
      <c r="AP6056" s="3"/>
      <c r="AQ6056" s="3"/>
      <c r="AR6056" s="3"/>
      <c r="AS6056" s="3"/>
      <c r="AT6056" s="3"/>
      <c r="AU6056" s="3"/>
      <c r="AV6056" s="3"/>
      <c r="AW6056" s="3"/>
    </row>
    <row r="6057" spans="38:49" ht="11.25" customHeight="1">
      <c r="AL6057" s="3"/>
      <c r="AM6057" s="3"/>
      <c r="AN6057" s="3"/>
      <c r="AO6057" s="3"/>
      <c r="AP6057" s="3"/>
      <c r="AQ6057" s="3"/>
      <c r="AR6057" s="3"/>
      <c r="AS6057" s="3"/>
      <c r="AT6057" s="3"/>
      <c r="AU6057" s="3"/>
      <c r="AV6057" s="3"/>
      <c r="AW6057" s="3"/>
    </row>
    <row r="6058" spans="38:49" ht="11.25" customHeight="1">
      <c r="AL6058" s="3"/>
      <c r="AM6058" s="3"/>
      <c r="AN6058" s="3"/>
      <c r="AO6058" s="3"/>
      <c r="AP6058" s="3"/>
      <c r="AQ6058" s="3"/>
      <c r="AR6058" s="3"/>
      <c r="AS6058" s="3"/>
      <c r="AT6058" s="3"/>
      <c r="AU6058" s="3"/>
      <c r="AV6058" s="3"/>
      <c r="AW6058" s="3"/>
    </row>
    <row r="6059" spans="38:49" ht="11.25" customHeight="1">
      <c r="AL6059" s="3"/>
      <c r="AM6059" s="3"/>
      <c r="AN6059" s="3"/>
      <c r="AO6059" s="3"/>
      <c r="AP6059" s="3"/>
      <c r="AQ6059" s="3"/>
      <c r="AR6059" s="3"/>
      <c r="AS6059" s="3"/>
      <c r="AT6059" s="3"/>
      <c r="AU6059" s="3"/>
      <c r="AV6059" s="3"/>
      <c r="AW6059" s="3"/>
    </row>
    <row r="6060" spans="38:49" ht="11.25" customHeight="1">
      <c r="AL6060" s="3"/>
      <c r="AM6060" s="3"/>
      <c r="AN6060" s="3"/>
      <c r="AO6060" s="3"/>
      <c r="AP6060" s="3"/>
      <c r="AQ6060" s="3"/>
      <c r="AR6060" s="3"/>
      <c r="AS6060" s="3"/>
      <c r="AT6060" s="3"/>
      <c r="AU6060" s="3"/>
      <c r="AV6060" s="3"/>
      <c r="AW6060" s="3"/>
    </row>
    <row r="6061" spans="38:49" ht="11.25" customHeight="1">
      <c r="AL6061" s="3"/>
      <c r="AM6061" s="3"/>
      <c r="AN6061" s="3"/>
      <c r="AO6061" s="3"/>
      <c r="AP6061" s="3"/>
      <c r="AQ6061" s="3"/>
      <c r="AR6061" s="3"/>
      <c r="AS6061" s="3"/>
      <c r="AT6061" s="3"/>
      <c r="AU6061" s="3"/>
      <c r="AV6061" s="3"/>
      <c r="AW6061" s="3"/>
    </row>
    <row r="6062" spans="38:49" ht="11.25" customHeight="1">
      <c r="AL6062" s="3"/>
      <c r="AM6062" s="3"/>
      <c r="AN6062" s="3"/>
      <c r="AO6062" s="3"/>
      <c r="AP6062" s="3"/>
      <c r="AQ6062" s="3"/>
      <c r="AR6062" s="3"/>
      <c r="AS6062" s="3"/>
      <c r="AT6062" s="3"/>
      <c r="AU6062" s="3"/>
      <c r="AV6062" s="3"/>
      <c r="AW6062" s="3"/>
    </row>
    <row r="6063" spans="38:49" ht="11.25" customHeight="1">
      <c r="AL6063" s="3"/>
      <c r="AM6063" s="3"/>
      <c r="AN6063" s="3"/>
      <c r="AO6063" s="3"/>
      <c r="AP6063" s="3"/>
      <c r="AQ6063" s="3"/>
      <c r="AR6063" s="3"/>
      <c r="AS6063" s="3"/>
      <c r="AT6063" s="3"/>
      <c r="AU6063" s="3"/>
      <c r="AV6063" s="3"/>
      <c r="AW6063" s="3"/>
    </row>
    <row r="6064" spans="38:49" ht="11.25" customHeight="1">
      <c r="AL6064" s="3"/>
      <c r="AM6064" s="3"/>
      <c r="AN6064" s="3"/>
      <c r="AO6064" s="3"/>
      <c r="AP6064" s="3"/>
      <c r="AQ6064" s="3"/>
      <c r="AR6064" s="3"/>
      <c r="AS6064" s="3"/>
      <c r="AT6064" s="3"/>
      <c r="AU6064" s="3"/>
      <c r="AV6064" s="3"/>
      <c r="AW6064" s="3"/>
    </row>
    <row r="6065" spans="38:49" ht="11.25" customHeight="1">
      <c r="AL6065" s="3"/>
      <c r="AM6065" s="3"/>
      <c r="AN6065" s="3"/>
      <c r="AO6065" s="3"/>
      <c r="AP6065" s="3"/>
      <c r="AQ6065" s="3"/>
      <c r="AR6065" s="3"/>
      <c r="AS6065" s="3"/>
      <c r="AT6065" s="3"/>
      <c r="AU6065" s="3"/>
      <c r="AV6065" s="3"/>
      <c r="AW6065" s="3"/>
    </row>
    <row r="6066" spans="38:49" ht="11.25" customHeight="1">
      <c r="AL6066" s="3"/>
      <c r="AM6066" s="3"/>
      <c r="AN6066" s="3"/>
      <c r="AO6066" s="3"/>
      <c r="AP6066" s="3"/>
      <c r="AQ6066" s="3"/>
      <c r="AR6066" s="3"/>
      <c r="AS6066" s="3"/>
      <c r="AT6066" s="3"/>
      <c r="AU6066" s="3"/>
      <c r="AV6066" s="3"/>
      <c r="AW6066" s="3"/>
    </row>
    <row r="6067" spans="38:49" ht="11.25" customHeight="1">
      <c r="AL6067" s="3"/>
      <c r="AM6067" s="3"/>
      <c r="AN6067" s="3"/>
      <c r="AO6067" s="3"/>
      <c r="AP6067" s="3"/>
      <c r="AQ6067" s="3"/>
      <c r="AR6067" s="3"/>
      <c r="AS6067" s="3"/>
      <c r="AT6067" s="3"/>
      <c r="AU6067" s="3"/>
      <c r="AV6067" s="3"/>
      <c r="AW6067" s="3"/>
    </row>
    <row r="6068" spans="38:49" ht="11.25" customHeight="1">
      <c r="AL6068" s="3"/>
      <c r="AM6068" s="3"/>
      <c r="AN6068" s="3"/>
      <c r="AO6068" s="3"/>
      <c r="AP6068" s="3"/>
      <c r="AQ6068" s="3"/>
      <c r="AR6068" s="3"/>
      <c r="AS6068" s="3"/>
      <c r="AT6068" s="3"/>
      <c r="AU6068" s="3"/>
      <c r="AV6068" s="3"/>
      <c r="AW6068" s="3"/>
    </row>
    <row r="6069" spans="38:49" ht="11.25" customHeight="1">
      <c r="AL6069" s="3"/>
      <c r="AM6069" s="3"/>
      <c r="AN6069" s="3"/>
      <c r="AO6069" s="3"/>
      <c r="AP6069" s="3"/>
      <c r="AQ6069" s="3"/>
      <c r="AR6069" s="3"/>
      <c r="AS6069" s="3"/>
      <c r="AT6069" s="3"/>
      <c r="AU6069" s="3"/>
      <c r="AV6069" s="3"/>
      <c r="AW6069" s="3"/>
    </row>
    <row r="6070" spans="38:49" ht="11.25" customHeight="1">
      <c r="AL6070" s="3"/>
      <c r="AM6070" s="3"/>
      <c r="AN6070" s="3"/>
      <c r="AO6070" s="3"/>
      <c r="AP6070" s="3"/>
      <c r="AQ6070" s="3"/>
      <c r="AR6070" s="3"/>
      <c r="AS6070" s="3"/>
      <c r="AT6070" s="3"/>
      <c r="AU6070" s="3"/>
      <c r="AV6070" s="3"/>
      <c r="AW6070" s="3"/>
    </row>
    <row r="6071" spans="38:49" ht="11.25" customHeight="1">
      <c r="AL6071" s="3"/>
      <c r="AM6071" s="3"/>
      <c r="AN6071" s="3"/>
      <c r="AO6071" s="3"/>
      <c r="AP6071" s="3"/>
      <c r="AQ6071" s="3"/>
      <c r="AR6071" s="3"/>
      <c r="AS6071" s="3"/>
      <c r="AT6071" s="3"/>
      <c r="AU6071" s="3"/>
      <c r="AV6071" s="3"/>
      <c r="AW6071" s="3"/>
    </row>
    <row r="6072" spans="38:49" ht="11.25" customHeight="1">
      <c r="AL6072" s="3"/>
      <c r="AM6072" s="3"/>
      <c r="AN6072" s="3"/>
      <c r="AO6072" s="3"/>
      <c r="AP6072" s="3"/>
      <c r="AQ6072" s="3"/>
      <c r="AR6072" s="3"/>
      <c r="AS6072" s="3"/>
      <c r="AT6072" s="3"/>
      <c r="AU6072" s="3"/>
      <c r="AV6072" s="3"/>
      <c r="AW6072" s="3"/>
    </row>
    <row r="6073" spans="38:49" ht="11.25" customHeight="1">
      <c r="AL6073" s="3"/>
      <c r="AM6073" s="3"/>
      <c r="AN6073" s="3"/>
      <c r="AO6073" s="3"/>
      <c r="AP6073" s="3"/>
      <c r="AQ6073" s="3"/>
      <c r="AR6073" s="3"/>
      <c r="AS6073" s="3"/>
      <c r="AT6073" s="3"/>
      <c r="AU6073" s="3"/>
      <c r="AV6073" s="3"/>
      <c r="AW6073" s="3"/>
    </row>
    <row r="6074" spans="38:49" ht="11.25" customHeight="1">
      <c r="AL6074" s="3"/>
      <c r="AM6074" s="3"/>
      <c r="AN6074" s="3"/>
      <c r="AO6074" s="3"/>
      <c r="AP6074" s="3"/>
      <c r="AQ6074" s="3"/>
      <c r="AR6074" s="3"/>
      <c r="AS6074" s="3"/>
      <c r="AT6074" s="3"/>
      <c r="AU6074" s="3"/>
      <c r="AV6074" s="3"/>
      <c r="AW6074" s="3"/>
    </row>
    <row r="6075" spans="38:49" ht="11.25" customHeight="1">
      <c r="AL6075" s="3"/>
      <c r="AM6075" s="3"/>
      <c r="AN6075" s="3"/>
      <c r="AO6075" s="3"/>
      <c r="AP6075" s="3"/>
      <c r="AQ6075" s="3"/>
      <c r="AR6075" s="3"/>
      <c r="AS6075" s="3"/>
      <c r="AT6075" s="3"/>
      <c r="AU6075" s="3"/>
      <c r="AV6075" s="3"/>
      <c r="AW6075" s="3"/>
    </row>
    <row r="6076" spans="38:49" ht="11.25" customHeight="1">
      <c r="AL6076" s="3"/>
      <c r="AM6076" s="3"/>
      <c r="AN6076" s="3"/>
      <c r="AO6076" s="3"/>
      <c r="AP6076" s="3"/>
      <c r="AQ6076" s="3"/>
      <c r="AR6076" s="3"/>
      <c r="AS6076" s="3"/>
      <c r="AT6076" s="3"/>
      <c r="AU6076" s="3"/>
      <c r="AV6076" s="3"/>
      <c r="AW6076" s="3"/>
    </row>
    <row r="6077" spans="38:49" ht="11.25" customHeight="1">
      <c r="AL6077" s="3"/>
      <c r="AM6077" s="3"/>
      <c r="AN6077" s="3"/>
      <c r="AO6077" s="3"/>
      <c r="AP6077" s="3"/>
      <c r="AQ6077" s="3"/>
      <c r="AR6077" s="3"/>
      <c r="AS6077" s="3"/>
      <c r="AT6077" s="3"/>
      <c r="AU6077" s="3"/>
      <c r="AV6077" s="3"/>
      <c r="AW6077" s="3"/>
    </row>
    <row r="6078" spans="38:49" ht="11.25" customHeight="1">
      <c r="AL6078" s="3"/>
      <c r="AM6078" s="3"/>
      <c r="AN6078" s="3"/>
      <c r="AO6078" s="3"/>
      <c r="AP6078" s="3"/>
      <c r="AQ6078" s="3"/>
      <c r="AR6078" s="3"/>
      <c r="AS6078" s="3"/>
      <c r="AT6078" s="3"/>
      <c r="AU6078" s="3"/>
      <c r="AV6078" s="3"/>
      <c r="AW6078" s="3"/>
    </row>
    <row r="6079" spans="38:49" ht="11.25" customHeight="1">
      <c r="AL6079" s="3"/>
      <c r="AM6079" s="3"/>
      <c r="AN6079" s="3"/>
      <c r="AO6079" s="3"/>
      <c r="AP6079" s="3"/>
      <c r="AQ6079" s="3"/>
      <c r="AR6079" s="3"/>
      <c r="AS6079" s="3"/>
      <c r="AT6079" s="3"/>
      <c r="AU6079" s="3"/>
      <c r="AV6079" s="3"/>
      <c r="AW6079" s="3"/>
    </row>
    <row r="6080" spans="38:49" ht="11.25" customHeight="1">
      <c r="AL6080" s="3"/>
      <c r="AM6080" s="3"/>
      <c r="AN6080" s="3"/>
      <c r="AO6080" s="3"/>
      <c r="AP6080" s="3"/>
      <c r="AQ6080" s="3"/>
      <c r="AR6080" s="3"/>
      <c r="AS6080" s="3"/>
      <c r="AT6080" s="3"/>
      <c r="AU6080" s="3"/>
      <c r="AV6080" s="3"/>
      <c r="AW6080" s="3"/>
    </row>
    <row r="6081" spans="38:49" ht="11.25" customHeight="1">
      <c r="AL6081" s="3"/>
      <c r="AM6081" s="3"/>
      <c r="AN6081" s="3"/>
      <c r="AO6081" s="3"/>
      <c r="AP6081" s="3"/>
      <c r="AQ6081" s="3"/>
      <c r="AR6081" s="3"/>
      <c r="AS6081" s="3"/>
      <c r="AT6081" s="3"/>
      <c r="AU6081" s="3"/>
      <c r="AV6081" s="3"/>
      <c r="AW6081" s="3"/>
    </row>
    <row r="6082" spans="38:49" ht="11.25" customHeight="1">
      <c r="AL6082" s="3"/>
      <c r="AM6082" s="3"/>
      <c r="AN6082" s="3"/>
      <c r="AO6082" s="3"/>
      <c r="AP6082" s="3"/>
      <c r="AQ6082" s="3"/>
      <c r="AR6082" s="3"/>
      <c r="AS6082" s="3"/>
      <c r="AT6082" s="3"/>
      <c r="AU6082" s="3"/>
      <c r="AV6082" s="3"/>
      <c r="AW6082" s="3"/>
    </row>
    <row r="6083" spans="38:49" ht="11.25" customHeight="1">
      <c r="AL6083" s="3"/>
      <c r="AM6083" s="3"/>
      <c r="AN6083" s="3"/>
      <c r="AO6083" s="3"/>
      <c r="AP6083" s="3"/>
      <c r="AQ6083" s="3"/>
      <c r="AR6083" s="3"/>
      <c r="AS6083" s="3"/>
      <c r="AT6083" s="3"/>
      <c r="AU6083" s="3"/>
      <c r="AV6083" s="3"/>
      <c r="AW6083" s="3"/>
    </row>
    <row r="6084" spans="38:49" ht="11.25" customHeight="1">
      <c r="AL6084" s="3"/>
      <c r="AM6084" s="3"/>
      <c r="AN6084" s="3"/>
      <c r="AO6084" s="3"/>
      <c r="AP6084" s="3"/>
      <c r="AQ6084" s="3"/>
      <c r="AR6084" s="3"/>
      <c r="AS6084" s="3"/>
      <c r="AT6084" s="3"/>
      <c r="AU6084" s="3"/>
      <c r="AV6084" s="3"/>
      <c r="AW6084" s="3"/>
    </row>
    <row r="6085" spans="38:49" ht="11.25" customHeight="1">
      <c r="AL6085" s="3"/>
      <c r="AM6085" s="3"/>
      <c r="AN6085" s="3"/>
      <c r="AO6085" s="3"/>
      <c r="AP6085" s="3"/>
      <c r="AQ6085" s="3"/>
      <c r="AR6085" s="3"/>
      <c r="AS6085" s="3"/>
      <c r="AT6085" s="3"/>
      <c r="AU6085" s="3"/>
      <c r="AV6085" s="3"/>
      <c r="AW6085" s="3"/>
    </row>
    <row r="6086" spans="38:49" ht="11.25" customHeight="1">
      <c r="AL6086" s="3"/>
      <c r="AM6086" s="3"/>
      <c r="AN6086" s="3"/>
      <c r="AO6086" s="3"/>
      <c r="AP6086" s="3"/>
      <c r="AQ6086" s="3"/>
      <c r="AR6086" s="3"/>
      <c r="AS6086" s="3"/>
      <c r="AT6086" s="3"/>
      <c r="AU6086" s="3"/>
      <c r="AV6086" s="3"/>
      <c r="AW6086" s="3"/>
    </row>
    <row r="6087" spans="38:49" ht="11.25" customHeight="1">
      <c r="AL6087" s="3"/>
      <c r="AM6087" s="3"/>
      <c r="AN6087" s="3"/>
      <c r="AO6087" s="3"/>
      <c r="AP6087" s="3"/>
      <c r="AQ6087" s="3"/>
      <c r="AR6087" s="3"/>
      <c r="AS6087" s="3"/>
      <c r="AT6087" s="3"/>
      <c r="AU6087" s="3"/>
      <c r="AV6087" s="3"/>
      <c r="AW6087" s="3"/>
    </row>
    <row r="6088" spans="38:49" ht="11.25" customHeight="1">
      <c r="AL6088" s="3"/>
      <c r="AM6088" s="3"/>
      <c r="AN6088" s="3"/>
      <c r="AO6088" s="3"/>
      <c r="AP6088" s="3"/>
      <c r="AQ6088" s="3"/>
      <c r="AR6088" s="3"/>
      <c r="AS6088" s="3"/>
      <c r="AT6088" s="3"/>
      <c r="AU6088" s="3"/>
      <c r="AV6088" s="3"/>
      <c r="AW6088" s="3"/>
    </row>
    <row r="6089" spans="38:49" ht="11.25" customHeight="1">
      <c r="AL6089" s="3"/>
      <c r="AM6089" s="3"/>
      <c r="AN6089" s="3"/>
      <c r="AO6089" s="3"/>
      <c r="AP6089" s="3"/>
      <c r="AQ6089" s="3"/>
      <c r="AR6089" s="3"/>
      <c r="AS6089" s="3"/>
      <c r="AT6089" s="3"/>
      <c r="AU6089" s="3"/>
      <c r="AV6089" s="3"/>
      <c r="AW6089" s="3"/>
    </row>
    <row r="6090" spans="38:49" ht="11.25" customHeight="1">
      <c r="AL6090" s="3"/>
      <c r="AM6090" s="3"/>
      <c r="AN6090" s="3"/>
      <c r="AO6090" s="3"/>
      <c r="AP6090" s="3"/>
      <c r="AQ6090" s="3"/>
      <c r="AR6090" s="3"/>
      <c r="AS6090" s="3"/>
      <c r="AT6090" s="3"/>
      <c r="AU6090" s="3"/>
      <c r="AV6090" s="3"/>
      <c r="AW6090" s="3"/>
    </row>
    <row r="6091" spans="38:49" ht="11.25" customHeight="1">
      <c r="AL6091" s="3"/>
      <c r="AM6091" s="3"/>
      <c r="AN6091" s="3"/>
      <c r="AO6091" s="3"/>
      <c r="AP6091" s="3"/>
      <c r="AQ6091" s="3"/>
      <c r="AR6091" s="3"/>
      <c r="AS6091" s="3"/>
      <c r="AT6091" s="3"/>
      <c r="AU6091" s="3"/>
      <c r="AV6091" s="3"/>
      <c r="AW6091" s="3"/>
    </row>
    <row r="6092" spans="38:49" ht="11.25" customHeight="1">
      <c r="AL6092" s="3"/>
      <c r="AM6092" s="3"/>
      <c r="AN6092" s="3"/>
      <c r="AO6092" s="3"/>
      <c r="AP6092" s="3"/>
      <c r="AQ6092" s="3"/>
      <c r="AR6092" s="3"/>
      <c r="AS6092" s="3"/>
      <c r="AT6092" s="3"/>
      <c r="AU6092" s="3"/>
      <c r="AV6092" s="3"/>
      <c r="AW6092" s="3"/>
    </row>
    <row r="6093" spans="38:49" ht="11.25" customHeight="1">
      <c r="AL6093" s="3"/>
      <c r="AM6093" s="3"/>
      <c r="AN6093" s="3"/>
      <c r="AO6093" s="3"/>
      <c r="AP6093" s="3"/>
      <c r="AQ6093" s="3"/>
      <c r="AR6093" s="3"/>
      <c r="AS6093" s="3"/>
      <c r="AT6093" s="3"/>
      <c r="AU6093" s="3"/>
      <c r="AV6093" s="3"/>
      <c r="AW6093" s="3"/>
    </row>
    <row r="6094" spans="38:49" ht="11.25" customHeight="1">
      <c r="AL6094" s="3"/>
      <c r="AM6094" s="3"/>
      <c r="AN6094" s="3"/>
      <c r="AO6094" s="3"/>
      <c r="AP6094" s="3"/>
      <c r="AQ6094" s="3"/>
      <c r="AR6094" s="3"/>
      <c r="AS6094" s="3"/>
      <c r="AT6094" s="3"/>
      <c r="AU6094" s="3"/>
      <c r="AV6094" s="3"/>
      <c r="AW6094" s="3"/>
    </row>
    <row r="6095" spans="38:49" ht="11.25" customHeight="1">
      <c r="AL6095" s="3"/>
      <c r="AM6095" s="3"/>
      <c r="AN6095" s="3"/>
      <c r="AO6095" s="3"/>
      <c r="AP6095" s="3"/>
      <c r="AQ6095" s="3"/>
      <c r="AR6095" s="3"/>
      <c r="AS6095" s="3"/>
      <c r="AT6095" s="3"/>
      <c r="AU6095" s="3"/>
      <c r="AV6095" s="3"/>
      <c r="AW6095" s="3"/>
    </row>
    <row r="6096" spans="38:49" ht="11.25" customHeight="1">
      <c r="AL6096" s="3"/>
      <c r="AM6096" s="3"/>
      <c r="AN6096" s="3"/>
      <c r="AO6096" s="3"/>
      <c r="AP6096" s="3"/>
      <c r="AQ6096" s="3"/>
      <c r="AR6096" s="3"/>
      <c r="AS6096" s="3"/>
      <c r="AT6096" s="3"/>
      <c r="AU6096" s="3"/>
      <c r="AV6096" s="3"/>
      <c r="AW6096" s="3"/>
    </row>
    <row r="6097" spans="38:49" ht="11.25" customHeight="1">
      <c r="AL6097" s="3"/>
      <c r="AM6097" s="3"/>
      <c r="AN6097" s="3"/>
      <c r="AO6097" s="3"/>
      <c r="AP6097" s="3"/>
      <c r="AQ6097" s="3"/>
      <c r="AR6097" s="3"/>
      <c r="AS6097" s="3"/>
      <c r="AT6097" s="3"/>
      <c r="AU6097" s="3"/>
      <c r="AV6097" s="3"/>
      <c r="AW6097" s="3"/>
    </row>
    <row r="6098" spans="38:49" ht="11.25" customHeight="1">
      <c r="AL6098" s="3"/>
      <c r="AM6098" s="3"/>
      <c r="AN6098" s="3"/>
      <c r="AO6098" s="3"/>
      <c r="AP6098" s="3"/>
      <c r="AQ6098" s="3"/>
      <c r="AR6098" s="3"/>
      <c r="AS6098" s="3"/>
      <c r="AT6098" s="3"/>
      <c r="AU6098" s="3"/>
      <c r="AV6098" s="3"/>
      <c r="AW6098" s="3"/>
    </row>
    <row r="6099" spans="38:49" ht="11.25" customHeight="1">
      <c r="AL6099" s="3"/>
      <c r="AM6099" s="3"/>
      <c r="AN6099" s="3"/>
      <c r="AO6099" s="3"/>
      <c r="AP6099" s="3"/>
      <c r="AQ6099" s="3"/>
      <c r="AR6099" s="3"/>
      <c r="AS6099" s="3"/>
      <c r="AT6099" s="3"/>
      <c r="AU6099" s="3"/>
      <c r="AV6099" s="3"/>
      <c r="AW6099" s="3"/>
    </row>
    <row r="6100" spans="38:49" ht="11.25" customHeight="1">
      <c r="AL6100" s="3"/>
      <c r="AM6100" s="3"/>
      <c r="AN6100" s="3"/>
      <c r="AO6100" s="3"/>
      <c r="AP6100" s="3"/>
      <c r="AQ6100" s="3"/>
      <c r="AR6100" s="3"/>
      <c r="AS6100" s="3"/>
      <c r="AT6100" s="3"/>
      <c r="AU6100" s="3"/>
      <c r="AV6100" s="3"/>
      <c r="AW6100" s="3"/>
    </row>
    <row r="6101" spans="38:49" ht="11.25" customHeight="1">
      <c r="AL6101" s="3"/>
      <c r="AM6101" s="3"/>
      <c r="AN6101" s="3"/>
      <c r="AO6101" s="3"/>
      <c r="AP6101" s="3"/>
      <c r="AQ6101" s="3"/>
      <c r="AR6101" s="3"/>
      <c r="AS6101" s="3"/>
      <c r="AT6101" s="3"/>
      <c r="AU6101" s="3"/>
      <c r="AV6101" s="3"/>
      <c r="AW6101" s="3"/>
    </row>
    <row r="6102" spans="38:49" ht="11.25" customHeight="1">
      <c r="AL6102" s="3"/>
      <c r="AM6102" s="3"/>
      <c r="AN6102" s="3"/>
      <c r="AO6102" s="3"/>
      <c r="AP6102" s="3"/>
      <c r="AQ6102" s="3"/>
      <c r="AR6102" s="3"/>
      <c r="AS6102" s="3"/>
      <c r="AT6102" s="3"/>
      <c r="AU6102" s="3"/>
      <c r="AV6102" s="3"/>
      <c r="AW6102" s="3"/>
    </row>
    <row r="6103" spans="38:49" ht="11.25" customHeight="1">
      <c r="AL6103" s="3"/>
      <c r="AM6103" s="3"/>
      <c r="AN6103" s="3"/>
      <c r="AO6103" s="3"/>
      <c r="AP6103" s="3"/>
      <c r="AQ6103" s="3"/>
      <c r="AR6103" s="3"/>
      <c r="AS6103" s="3"/>
      <c r="AT6103" s="3"/>
      <c r="AU6103" s="3"/>
      <c r="AV6103" s="3"/>
      <c r="AW6103" s="3"/>
    </row>
    <row r="6104" spans="38:49" ht="11.25" customHeight="1">
      <c r="AL6104" s="3"/>
      <c r="AM6104" s="3"/>
      <c r="AN6104" s="3"/>
      <c r="AO6104" s="3"/>
      <c r="AP6104" s="3"/>
      <c r="AQ6104" s="3"/>
      <c r="AR6104" s="3"/>
      <c r="AS6104" s="3"/>
      <c r="AT6104" s="3"/>
      <c r="AU6104" s="3"/>
      <c r="AV6104" s="3"/>
      <c r="AW6104" s="3"/>
    </row>
    <row r="6105" spans="38:49" ht="11.25" customHeight="1">
      <c r="AL6105" s="3"/>
      <c r="AM6105" s="3"/>
      <c r="AN6105" s="3"/>
      <c r="AO6105" s="3"/>
      <c r="AP6105" s="3"/>
      <c r="AQ6105" s="3"/>
      <c r="AR6105" s="3"/>
      <c r="AS6105" s="3"/>
      <c r="AT6105" s="3"/>
      <c r="AU6105" s="3"/>
      <c r="AV6105" s="3"/>
      <c r="AW6105" s="3"/>
    </row>
    <row r="6106" spans="38:49" ht="11.25" customHeight="1">
      <c r="AL6106" s="3"/>
      <c r="AM6106" s="3"/>
      <c r="AN6106" s="3"/>
      <c r="AO6106" s="3"/>
      <c r="AP6106" s="3"/>
      <c r="AQ6106" s="3"/>
      <c r="AR6106" s="3"/>
      <c r="AS6106" s="3"/>
      <c r="AT6106" s="3"/>
      <c r="AU6106" s="3"/>
      <c r="AV6106" s="3"/>
      <c r="AW6106" s="3"/>
    </row>
    <row r="6107" spans="38:49" ht="11.25" customHeight="1">
      <c r="AL6107" s="3"/>
      <c r="AM6107" s="3"/>
      <c r="AN6107" s="3"/>
      <c r="AO6107" s="3"/>
      <c r="AP6107" s="3"/>
      <c r="AQ6107" s="3"/>
      <c r="AR6107" s="3"/>
      <c r="AS6107" s="3"/>
      <c r="AT6107" s="3"/>
      <c r="AU6107" s="3"/>
      <c r="AV6107" s="3"/>
      <c r="AW6107" s="3"/>
    </row>
    <row r="6108" spans="38:49" ht="11.25" customHeight="1">
      <c r="AL6108" s="3"/>
      <c r="AM6108" s="3"/>
      <c r="AN6108" s="3"/>
      <c r="AO6108" s="3"/>
      <c r="AP6108" s="3"/>
      <c r="AQ6108" s="3"/>
      <c r="AR6108" s="3"/>
      <c r="AS6108" s="3"/>
      <c r="AT6108" s="3"/>
      <c r="AU6108" s="3"/>
      <c r="AV6108" s="3"/>
      <c r="AW6108" s="3"/>
    </row>
    <row r="6109" spans="38:49" ht="11.25" customHeight="1">
      <c r="AL6109" s="3"/>
      <c r="AM6109" s="3"/>
      <c r="AN6109" s="3"/>
      <c r="AO6109" s="3"/>
      <c r="AP6109" s="3"/>
      <c r="AQ6109" s="3"/>
      <c r="AR6109" s="3"/>
      <c r="AS6109" s="3"/>
      <c r="AT6109" s="3"/>
      <c r="AU6109" s="3"/>
      <c r="AV6109" s="3"/>
      <c r="AW6109" s="3"/>
    </row>
    <row r="6110" spans="38:49" ht="11.25" customHeight="1">
      <c r="AL6110" s="3"/>
      <c r="AM6110" s="3"/>
      <c r="AN6110" s="3"/>
      <c r="AO6110" s="3"/>
      <c r="AP6110" s="3"/>
      <c r="AQ6110" s="3"/>
      <c r="AR6110" s="3"/>
      <c r="AS6110" s="3"/>
      <c r="AT6110" s="3"/>
      <c r="AU6110" s="3"/>
      <c r="AV6110" s="3"/>
      <c r="AW6110" s="3"/>
    </row>
    <row r="6111" spans="38:49" ht="11.25" customHeight="1">
      <c r="AL6111" s="3"/>
      <c r="AM6111" s="3"/>
      <c r="AN6111" s="3"/>
      <c r="AO6111" s="3"/>
      <c r="AP6111" s="3"/>
      <c r="AQ6111" s="3"/>
      <c r="AR6111" s="3"/>
      <c r="AS6111" s="3"/>
      <c r="AT6111" s="3"/>
      <c r="AU6111" s="3"/>
      <c r="AV6111" s="3"/>
      <c r="AW6111" s="3"/>
    </row>
    <row r="6112" spans="38:49" ht="11.25" customHeight="1">
      <c r="AL6112" s="3"/>
      <c r="AM6112" s="3"/>
      <c r="AN6112" s="3"/>
      <c r="AO6112" s="3"/>
      <c r="AP6112" s="3"/>
      <c r="AQ6112" s="3"/>
      <c r="AR6112" s="3"/>
      <c r="AS6112" s="3"/>
      <c r="AT6112" s="3"/>
      <c r="AU6112" s="3"/>
      <c r="AV6112" s="3"/>
      <c r="AW6112" s="3"/>
    </row>
    <row r="6113" spans="38:49" ht="11.25" customHeight="1">
      <c r="AL6113" s="3"/>
      <c r="AM6113" s="3"/>
      <c r="AN6113" s="3"/>
      <c r="AO6113" s="3"/>
      <c r="AP6113" s="3"/>
      <c r="AQ6113" s="3"/>
      <c r="AR6113" s="3"/>
      <c r="AS6113" s="3"/>
      <c r="AT6113" s="3"/>
      <c r="AU6113" s="3"/>
      <c r="AV6113" s="3"/>
      <c r="AW6113" s="3"/>
    </row>
    <row r="6114" spans="38:49" ht="11.25" customHeight="1">
      <c r="AL6114" s="3"/>
      <c r="AM6114" s="3"/>
      <c r="AN6114" s="3"/>
      <c r="AO6114" s="3"/>
      <c r="AP6114" s="3"/>
      <c r="AQ6114" s="3"/>
      <c r="AR6114" s="3"/>
      <c r="AS6114" s="3"/>
      <c r="AT6114" s="3"/>
      <c r="AU6114" s="3"/>
      <c r="AV6114" s="3"/>
      <c r="AW6114" s="3"/>
    </row>
    <row r="6115" spans="38:49" ht="11.25" customHeight="1">
      <c r="AL6115" s="3"/>
      <c r="AM6115" s="3"/>
      <c r="AN6115" s="3"/>
      <c r="AO6115" s="3"/>
      <c r="AP6115" s="3"/>
      <c r="AQ6115" s="3"/>
      <c r="AR6115" s="3"/>
      <c r="AS6115" s="3"/>
      <c r="AT6115" s="3"/>
      <c r="AU6115" s="3"/>
      <c r="AV6115" s="3"/>
      <c r="AW6115" s="3"/>
    </row>
    <row r="6116" spans="38:49" ht="11.25" customHeight="1">
      <c r="AL6116" s="3"/>
      <c r="AM6116" s="3"/>
      <c r="AN6116" s="3"/>
      <c r="AO6116" s="3"/>
      <c r="AP6116" s="3"/>
      <c r="AQ6116" s="3"/>
      <c r="AR6116" s="3"/>
      <c r="AS6116" s="3"/>
      <c r="AT6116" s="3"/>
      <c r="AU6116" s="3"/>
      <c r="AV6116" s="3"/>
      <c r="AW6116" s="3"/>
    </row>
    <row r="6117" spans="38:49" ht="11.25" customHeight="1">
      <c r="AL6117" s="3"/>
      <c r="AM6117" s="3"/>
      <c r="AN6117" s="3"/>
      <c r="AO6117" s="3"/>
      <c r="AP6117" s="3"/>
      <c r="AQ6117" s="3"/>
      <c r="AR6117" s="3"/>
      <c r="AS6117" s="3"/>
      <c r="AT6117" s="3"/>
      <c r="AU6117" s="3"/>
      <c r="AV6117" s="3"/>
      <c r="AW6117" s="3"/>
    </row>
    <row r="6118" spans="38:49" ht="11.25" customHeight="1">
      <c r="AL6118" s="3"/>
      <c r="AM6118" s="3"/>
      <c r="AN6118" s="3"/>
      <c r="AO6118" s="3"/>
      <c r="AP6118" s="3"/>
      <c r="AQ6118" s="3"/>
      <c r="AR6118" s="3"/>
      <c r="AS6118" s="3"/>
      <c r="AT6118" s="3"/>
      <c r="AU6118" s="3"/>
      <c r="AV6118" s="3"/>
      <c r="AW6118" s="3"/>
    </row>
    <row r="6119" spans="38:49" ht="11.25" customHeight="1">
      <c r="AL6119" s="3"/>
      <c r="AM6119" s="3"/>
      <c r="AN6119" s="3"/>
      <c r="AO6119" s="3"/>
      <c r="AP6119" s="3"/>
      <c r="AQ6119" s="3"/>
      <c r="AR6119" s="3"/>
      <c r="AS6119" s="3"/>
      <c r="AT6119" s="3"/>
      <c r="AU6119" s="3"/>
      <c r="AV6119" s="3"/>
      <c r="AW6119" s="3"/>
    </row>
    <row r="6120" spans="38:49" ht="11.25" customHeight="1">
      <c r="AL6120" s="3"/>
      <c r="AM6120" s="3"/>
      <c r="AN6120" s="3"/>
      <c r="AO6120" s="3"/>
      <c r="AP6120" s="3"/>
      <c r="AQ6120" s="3"/>
      <c r="AR6120" s="3"/>
      <c r="AS6120" s="3"/>
      <c r="AT6120" s="3"/>
      <c r="AU6120" s="3"/>
      <c r="AV6120" s="3"/>
      <c r="AW6120" s="3"/>
    </row>
    <row r="6121" spans="38:49" ht="11.25" customHeight="1">
      <c r="AL6121" s="3"/>
      <c r="AM6121" s="3"/>
      <c r="AN6121" s="3"/>
      <c r="AO6121" s="3"/>
      <c r="AP6121" s="3"/>
      <c r="AQ6121" s="3"/>
      <c r="AR6121" s="3"/>
      <c r="AS6121" s="3"/>
      <c r="AT6121" s="3"/>
      <c r="AU6121" s="3"/>
      <c r="AV6121" s="3"/>
      <c r="AW6121" s="3"/>
    </row>
    <row r="6122" spans="38:49" ht="11.25" customHeight="1">
      <c r="AL6122" s="3"/>
      <c r="AM6122" s="3"/>
      <c r="AN6122" s="3"/>
      <c r="AO6122" s="3"/>
      <c r="AP6122" s="3"/>
      <c r="AQ6122" s="3"/>
      <c r="AR6122" s="3"/>
      <c r="AS6122" s="3"/>
      <c r="AT6122" s="3"/>
      <c r="AU6122" s="3"/>
      <c r="AV6122" s="3"/>
      <c r="AW6122" s="3"/>
    </row>
    <row r="6123" spans="38:49" ht="11.25" customHeight="1">
      <c r="AL6123" s="3"/>
      <c r="AM6123" s="3"/>
      <c r="AN6123" s="3"/>
      <c r="AO6123" s="3"/>
      <c r="AP6123" s="3"/>
      <c r="AQ6123" s="3"/>
      <c r="AR6123" s="3"/>
      <c r="AS6123" s="3"/>
      <c r="AT6123" s="3"/>
      <c r="AU6123" s="3"/>
      <c r="AV6123" s="3"/>
      <c r="AW6123" s="3"/>
    </row>
    <row r="6124" spans="38:49" ht="11.25" customHeight="1">
      <c r="AL6124" s="3"/>
      <c r="AM6124" s="3"/>
      <c r="AN6124" s="3"/>
      <c r="AO6124" s="3"/>
      <c r="AP6124" s="3"/>
      <c r="AQ6124" s="3"/>
      <c r="AR6124" s="3"/>
      <c r="AS6124" s="3"/>
      <c r="AT6124" s="3"/>
      <c r="AU6124" s="3"/>
      <c r="AV6124" s="3"/>
      <c r="AW6124" s="3"/>
    </row>
    <row r="6125" spans="38:49" ht="11.25" customHeight="1">
      <c r="AL6125" s="3"/>
      <c r="AM6125" s="3"/>
      <c r="AN6125" s="3"/>
      <c r="AO6125" s="3"/>
      <c r="AP6125" s="3"/>
      <c r="AQ6125" s="3"/>
      <c r="AR6125" s="3"/>
      <c r="AS6125" s="3"/>
      <c r="AT6125" s="3"/>
      <c r="AU6125" s="3"/>
      <c r="AV6125" s="3"/>
      <c r="AW6125" s="3"/>
    </row>
    <row r="6126" spans="38:49" ht="11.25" customHeight="1">
      <c r="AL6126" s="3"/>
      <c r="AM6126" s="3"/>
      <c r="AN6126" s="3"/>
      <c r="AO6126" s="3"/>
      <c r="AP6126" s="3"/>
      <c r="AQ6126" s="3"/>
      <c r="AR6126" s="3"/>
      <c r="AS6126" s="3"/>
      <c r="AT6126" s="3"/>
      <c r="AU6126" s="3"/>
      <c r="AV6126" s="3"/>
      <c r="AW6126" s="3"/>
    </row>
    <row r="6127" spans="38:49" ht="11.25" customHeight="1">
      <c r="AL6127" s="3"/>
      <c r="AM6127" s="3"/>
      <c r="AN6127" s="3"/>
      <c r="AO6127" s="3"/>
      <c r="AP6127" s="3"/>
      <c r="AQ6127" s="3"/>
      <c r="AR6127" s="3"/>
      <c r="AS6127" s="3"/>
      <c r="AT6127" s="3"/>
      <c r="AU6127" s="3"/>
      <c r="AV6127" s="3"/>
      <c r="AW6127" s="3"/>
    </row>
    <row r="6128" spans="38:49" ht="11.25" customHeight="1">
      <c r="AL6128" s="3"/>
      <c r="AM6128" s="3"/>
      <c r="AN6128" s="3"/>
      <c r="AO6128" s="3"/>
      <c r="AP6128" s="3"/>
      <c r="AQ6128" s="3"/>
      <c r="AR6128" s="3"/>
      <c r="AS6128" s="3"/>
      <c r="AT6128" s="3"/>
      <c r="AU6128" s="3"/>
      <c r="AV6128" s="3"/>
      <c r="AW6128" s="3"/>
    </row>
    <row r="6129" spans="38:49" ht="11.25" customHeight="1">
      <c r="AL6129" s="3"/>
      <c r="AM6129" s="3"/>
      <c r="AN6129" s="3"/>
      <c r="AO6129" s="3"/>
      <c r="AP6129" s="3"/>
      <c r="AQ6129" s="3"/>
      <c r="AR6129" s="3"/>
      <c r="AS6129" s="3"/>
      <c r="AT6129" s="3"/>
      <c r="AU6129" s="3"/>
      <c r="AV6129" s="3"/>
      <c r="AW6129" s="3"/>
    </row>
    <row r="6130" spans="38:49" ht="11.25" customHeight="1">
      <c r="AL6130" s="3"/>
      <c r="AM6130" s="3"/>
      <c r="AN6130" s="3"/>
      <c r="AO6130" s="3"/>
      <c r="AP6130" s="3"/>
      <c r="AQ6130" s="3"/>
      <c r="AR6130" s="3"/>
      <c r="AS6130" s="3"/>
      <c r="AT6130" s="3"/>
      <c r="AU6130" s="3"/>
      <c r="AV6130" s="3"/>
      <c r="AW6130" s="3"/>
    </row>
    <row r="6131" spans="38:49" ht="11.25" customHeight="1">
      <c r="AL6131" s="3"/>
      <c r="AM6131" s="3"/>
      <c r="AN6131" s="3"/>
      <c r="AO6131" s="3"/>
      <c r="AP6131" s="3"/>
      <c r="AQ6131" s="3"/>
      <c r="AR6131" s="3"/>
      <c r="AS6131" s="3"/>
      <c r="AT6131" s="3"/>
      <c r="AU6131" s="3"/>
      <c r="AV6131" s="3"/>
      <c r="AW6131" s="3"/>
    </row>
    <row r="6132" spans="38:49" ht="11.25" customHeight="1">
      <c r="AL6132" s="3"/>
      <c r="AM6132" s="3"/>
      <c r="AN6132" s="3"/>
      <c r="AO6132" s="3"/>
      <c r="AP6132" s="3"/>
      <c r="AQ6132" s="3"/>
      <c r="AR6132" s="3"/>
      <c r="AS6132" s="3"/>
      <c r="AT6132" s="3"/>
      <c r="AU6132" s="3"/>
      <c r="AV6132" s="3"/>
      <c r="AW6132" s="3"/>
    </row>
    <row r="6133" spans="38:49" ht="11.25" customHeight="1">
      <c r="AL6133" s="3"/>
      <c r="AM6133" s="3"/>
      <c r="AN6133" s="3"/>
      <c r="AO6133" s="3"/>
      <c r="AP6133" s="3"/>
      <c r="AQ6133" s="3"/>
      <c r="AR6133" s="3"/>
      <c r="AS6133" s="3"/>
      <c r="AT6133" s="3"/>
      <c r="AU6133" s="3"/>
      <c r="AV6133" s="3"/>
      <c r="AW6133" s="3"/>
    </row>
    <row r="6134" spans="38:49" ht="11.25" customHeight="1">
      <c r="AL6134" s="3"/>
      <c r="AM6134" s="3"/>
      <c r="AN6134" s="3"/>
      <c r="AO6134" s="3"/>
      <c r="AP6134" s="3"/>
      <c r="AQ6134" s="3"/>
      <c r="AR6134" s="3"/>
      <c r="AS6134" s="3"/>
      <c r="AT6134" s="3"/>
      <c r="AU6134" s="3"/>
      <c r="AV6134" s="3"/>
      <c r="AW6134" s="3"/>
    </row>
    <row r="6135" spans="38:49" ht="11.25" customHeight="1">
      <c r="AL6135" s="3"/>
      <c r="AM6135" s="3"/>
      <c r="AN6135" s="3"/>
      <c r="AO6135" s="3"/>
      <c r="AP6135" s="3"/>
      <c r="AQ6135" s="3"/>
      <c r="AR6135" s="3"/>
      <c r="AS6135" s="3"/>
      <c r="AT6135" s="3"/>
      <c r="AU6135" s="3"/>
      <c r="AV6135" s="3"/>
      <c r="AW6135" s="3"/>
    </row>
    <row r="6136" spans="38:49" ht="11.25" customHeight="1">
      <c r="AL6136" s="3"/>
      <c r="AM6136" s="3"/>
      <c r="AN6136" s="3"/>
      <c r="AO6136" s="3"/>
      <c r="AP6136" s="3"/>
      <c r="AQ6136" s="3"/>
      <c r="AR6136" s="3"/>
      <c r="AS6136" s="3"/>
      <c r="AT6136" s="3"/>
      <c r="AU6136" s="3"/>
      <c r="AV6136" s="3"/>
      <c r="AW6136" s="3"/>
    </row>
    <row r="6137" spans="38:49" ht="11.25" customHeight="1">
      <c r="AL6137" s="3"/>
      <c r="AM6137" s="3"/>
      <c r="AN6137" s="3"/>
      <c r="AO6137" s="3"/>
      <c r="AP6137" s="3"/>
      <c r="AQ6137" s="3"/>
      <c r="AR6137" s="3"/>
      <c r="AS6137" s="3"/>
      <c r="AT6137" s="3"/>
      <c r="AU6137" s="3"/>
      <c r="AV6137" s="3"/>
      <c r="AW6137" s="3"/>
    </row>
    <row r="6138" spans="38:49" ht="11.25" customHeight="1">
      <c r="AL6138" s="3"/>
      <c r="AM6138" s="3"/>
      <c r="AN6138" s="3"/>
      <c r="AO6138" s="3"/>
      <c r="AP6138" s="3"/>
      <c r="AQ6138" s="3"/>
      <c r="AR6138" s="3"/>
      <c r="AS6138" s="3"/>
      <c r="AT6138" s="3"/>
      <c r="AU6138" s="3"/>
      <c r="AV6138" s="3"/>
      <c r="AW6138" s="3"/>
    </row>
    <row r="6139" spans="38:49" ht="11.25" customHeight="1">
      <c r="AL6139" s="3"/>
      <c r="AM6139" s="3"/>
      <c r="AN6139" s="3"/>
      <c r="AO6139" s="3"/>
      <c r="AP6139" s="3"/>
      <c r="AQ6139" s="3"/>
      <c r="AR6139" s="3"/>
      <c r="AS6139" s="3"/>
      <c r="AT6139" s="3"/>
      <c r="AU6139" s="3"/>
      <c r="AV6139" s="3"/>
      <c r="AW6139" s="3"/>
    </row>
    <row r="6140" spans="38:49" ht="11.25" customHeight="1">
      <c r="AL6140" s="3"/>
      <c r="AM6140" s="3"/>
      <c r="AN6140" s="3"/>
      <c r="AO6140" s="3"/>
      <c r="AP6140" s="3"/>
      <c r="AQ6140" s="3"/>
      <c r="AR6140" s="3"/>
      <c r="AS6140" s="3"/>
      <c r="AT6140" s="3"/>
      <c r="AU6140" s="3"/>
      <c r="AV6140" s="3"/>
      <c r="AW6140" s="3"/>
    </row>
    <row r="6141" spans="38:49" ht="11.25" customHeight="1">
      <c r="AL6141" s="3"/>
      <c r="AM6141" s="3"/>
      <c r="AN6141" s="3"/>
      <c r="AO6141" s="3"/>
      <c r="AP6141" s="3"/>
      <c r="AQ6141" s="3"/>
      <c r="AR6141" s="3"/>
      <c r="AS6141" s="3"/>
      <c r="AT6141" s="3"/>
      <c r="AU6141" s="3"/>
      <c r="AV6141" s="3"/>
      <c r="AW6141" s="3"/>
    </row>
    <row r="6142" spans="38:49" ht="11.25" customHeight="1">
      <c r="AL6142" s="3"/>
      <c r="AM6142" s="3"/>
      <c r="AN6142" s="3"/>
      <c r="AO6142" s="3"/>
      <c r="AP6142" s="3"/>
      <c r="AQ6142" s="3"/>
      <c r="AR6142" s="3"/>
      <c r="AS6142" s="3"/>
      <c r="AT6142" s="3"/>
      <c r="AU6142" s="3"/>
      <c r="AV6142" s="3"/>
      <c r="AW6142" s="3"/>
    </row>
    <row r="6143" spans="38:49" ht="11.25" customHeight="1">
      <c r="AL6143" s="3"/>
      <c r="AM6143" s="3"/>
      <c r="AN6143" s="3"/>
      <c r="AO6143" s="3"/>
      <c r="AP6143" s="3"/>
      <c r="AQ6143" s="3"/>
      <c r="AR6143" s="3"/>
      <c r="AS6143" s="3"/>
      <c r="AT6143" s="3"/>
      <c r="AU6143" s="3"/>
      <c r="AV6143" s="3"/>
      <c r="AW6143" s="3"/>
    </row>
    <row r="6144" spans="38:49" ht="11.25" customHeight="1">
      <c r="AL6144" s="3"/>
      <c r="AM6144" s="3"/>
      <c r="AN6144" s="3"/>
      <c r="AO6144" s="3"/>
      <c r="AP6144" s="3"/>
      <c r="AQ6144" s="3"/>
      <c r="AR6144" s="3"/>
      <c r="AS6144" s="3"/>
      <c r="AT6144" s="3"/>
      <c r="AU6144" s="3"/>
      <c r="AV6144" s="3"/>
      <c r="AW6144" s="3"/>
    </row>
    <row r="6145" spans="38:49" ht="11.25" customHeight="1">
      <c r="AL6145" s="3"/>
      <c r="AM6145" s="3"/>
      <c r="AN6145" s="3"/>
      <c r="AO6145" s="3"/>
      <c r="AP6145" s="3"/>
      <c r="AQ6145" s="3"/>
      <c r="AR6145" s="3"/>
      <c r="AS6145" s="3"/>
      <c r="AT6145" s="3"/>
      <c r="AU6145" s="3"/>
      <c r="AV6145" s="3"/>
      <c r="AW6145" s="3"/>
    </row>
    <row r="6146" spans="38:49" ht="11.25" customHeight="1">
      <c r="AL6146" s="3"/>
      <c r="AM6146" s="3"/>
      <c r="AN6146" s="3"/>
      <c r="AO6146" s="3"/>
      <c r="AP6146" s="3"/>
      <c r="AQ6146" s="3"/>
      <c r="AR6146" s="3"/>
      <c r="AS6146" s="3"/>
      <c r="AT6146" s="3"/>
      <c r="AU6146" s="3"/>
      <c r="AV6146" s="3"/>
      <c r="AW6146" s="3"/>
    </row>
    <row r="6147" spans="38:49" ht="11.25" customHeight="1">
      <c r="AL6147" s="3"/>
      <c r="AM6147" s="3"/>
      <c r="AN6147" s="3"/>
      <c r="AO6147" s="3"/>
      <c r="AP6147" s="3"/>
      <c r="AQ6147" s="3"/>
      <c r="AR6147" s="3"/>
      <c r="AS6147" s="3"/>
      <c r="AT6147" s="3"/>
      <c r="AU6147" s="3"/>
      <c r="AV6147" s="3"/>
      <c r="AW6147" s="3"/>
    </row>
    <row r="6148" spans="38:49" ht="11.25" customHeight="1">
      <c r="AL6148" s="3"/>
      <c r="AM6148" s="3"/>
      <c r="AN6148" s="3"/>
      <c r="AO6148" s="3"/>
      <c r="AP6148" s="3"/>
      <c r="AQ6148" s="3"/>
      <c r="AR6148" s="3"/>
      <c r="AS6148" s="3"/>
      <c r="AT6148" s="3"/>
      <c r="AU6148" s="3"/>
      <c r="AV6148" s="3"/>
      <c r="AW6148" s="3"/>
    </row>
    <row r="6149" spans="38:49" ht="11.25" customHeight="1">
      <c r="AL6149" s="3"/>
      <c r="AM6149" s="3"/>
      <c r="AN6149" s="3"/>
      <c r="AO6149" s="3"/>
      <c r="AP6149" s="3"/>
      <c r="AQ6149" s="3"/>
      <c r="AR6149" s="3"/>
      <c r="AS6149" s="3"/>
      <c r="AT6149" s="3"/>
      <c r="AU6149" s="3"/>
      <c r="AV6149" s="3"/>
      <c r="AW6149" s="3"/>
    </row>
    <row r="6150" spans="38:49" ht="11.25" customHeight="1">
      <c r="AL6150" s="3"/>
      <c r="AM6150" s="3"/>
      <c r="AN6150" s="3"/>
      <c r="AO6150" s="3"/>
      <c r="AP6150" s="3"/>
      <c r="AQ6150" s="3"/>
      <c r="AR6150" s="3"/>
      <c r="AS6150" s="3"/>
      <c r="AT6150" s="3"/>
      <c r="AU6150" s="3"/>
      <c r="AV6150" s="3"/>
      <c r="AW6150" s="3"/>
    </row>
    <row r="6151" spans="38:49" ht="11.25" customHeight="1">
      <c r="AL6151" s="3"/>
      <c r="AM6151" s="3"/>
      <c r="AN6151" s="3"/>
      <c r="AO6151" s="3"/>
      <c r="AP6151" s="3"/>
      <c r="AQ6151" s="3"/>
      <c r="AR6151" s="3"/>
      <c r="AS6151" s="3"/>
      <c r="AT6151" s="3"/>
      <c r="AU6151" s="3"/>
      <c r="AV6151" s="3"/>
      <c r="AW6151" s="3"/>
    </row>
    <row r="6152" spans="38:49" ht="11.25" customHeight="1">
      <c r="AL6152" s="3"/>
      <c r="AM6152" s="3"/>
      <c r="AN6152" s="3"/>
      <c r="AO6152" s="3"/>
      <c r="AP6152" s="3"/>
      <c r="AQ6152" s="3"/>
      <c r="AR6152" s="3"/>
      <c r="AS6152" s="3"/>
      <c r="AT6152" s="3"/>
      <c r="AU6152" s="3"/>
      <c r="AV6152" s="3"/>
      <c r="AW6152" s="3"/>
    </row>
    <row r="6153" spans="38:49" ht="11.25" customHeight="1">
      <c r="AL6153" s="3"/>
      <c r="AM6153" s="3"/>
      <c r="AN6153" s="3"/>
      <c r="AO6153" s="3"/>
      <c r="AP6153" s="3"/>
      <c r="AQ6153" s="3"/>
      <c r="AR6153" s="3"/>
      <c r="AS6153" s="3"/>
      <c r="AT6153" s="3"/>
      <c r="AU6153" s="3"/>
      <c r="AV6153" s="3"/>
      <c r="AW6153" s="3"/>
    </row>
    <row r="6154" spans="38:49" ht="11.25" customHeight="1">
      <c r="AL6154" s="3"/>
      <c r="AM6154" s="3"/>
      <c r="AN6154" s="3"/>
      <c r="AO6154" s="3"/>
      <c r="AP6154" s="3"/>
      <c r="AQ6154" s="3"/>
      <c r="AR6154" s="3"/>
      <c r="AS6154" s="3"/>
      <c r="AT6154" s="3"/>
      <c r="AU6154" s="3"/>
      <c r="AV6154" s="3"/>
      <c r="AW6154" s="3"/>
    </row>
    <row r="6155" spans="38:49" ht="11.25" customHeight="1">
      <c r="AL6155" s="3"/>
      <c r="AM6155" s="3"/>
      <c r="AN6155" s="3"/>
      <c r="AO6155" s="3"/>
      <c r="AP6155" s="3"/>
      <c r="AQ6155" s="3"/>
      <c r="AR6155" s="3"/>
      <c r="AS6155" s="3"/>
      <c r="AT6155" s="3"/>
      <c r="AU6155" s="3"/>
      <c r="AV6155" s="3"/>
      <c r="AW6155" s="3"/>
    </row>
    <row r="6156" spans="38:49" ht="11.25" customHeight="1">
      <c r="AL6156" s="3"/>
      <c r="AM6156" s="3"/>
      <c r="AN6156" s="3"/>
      <c r="AO6156" s="3"/>
      <c r="AP6156" s="3"/>
      <c r="AQ6156" s="3"/>
      <c r="AR6156" s="3"/>
      <c r="AS6156" s="3"/>
      <c r="AT6156" s="3"/>
      <c r="AU6156" s="3"/>
      <c r="AV6156" s="3"/>
      <c r="AW6156" s="3"/>
    </row>
    <row r="6157" spans="38:49" ht="11.25" customHeight="1">
      <c r="AL6157" s="3"/>
      <c r="AM6157" s="3"/>
      <c r="AN6157" s="3"/>
      <c r="AO6157" s="3"/>
      <c r="AP6157" s="3"/>
      <c r="AQ6157" s="3"/>
      <c r="AR6157" s="3"/>
      <c r="AS6157" s="3"/>
      <c r="AT6157" s="3"/>
      <c r="AU6157" s="3"/>
      <c r="AV6157" s="3"/>
      <c r="AW6157" s="3"/>
    </row>
    <row r="6158" spans="38:49" ht="11.25" customHeight="1">
      <c r="AL6158" s="3"/>
      <c r="AM6158" s="3"/>
      <c r="AN6158" s="3"/>
      <c r="AO6158" s="3"/>
      <c r="AP6158" s="3"/>
      <c r="AQ6158" s="3"/>
      <c r="AR6158" s="3"/>
      <c r="AS6158" s="3"/>
      <c r="AT6158" s="3"/>
      <c r="AU6158" s="3"/>
      <c r="AV6158" s="3"/>
      <c r="AW6158" s="3"/>
    </row>
    <row r="6159" spans="38:49" ht="11.25" customHeight="1">
      <c r="AL6159" s="3"/>
      <c r="AM6159" s="3"/>
      <c r="AN6159" s="3"/>
      <c r="AO6159" s="3"/>
      <c r="AP6159" s="3"/>
      <c r="AQ6159" s="3"/>
      <c r="AR6159" s="3"/>
      <c r="AS6159" s="3"/>
      <c r="AT6159" s="3"/>
      <c r="AU6159" s="3"/>
      <c r="AV6159" s="3"/>
      <c r="AW6159" s="3"/>
    </row>
    <row r="6160" spans="38:49" ht="11.25" customHeight="1">
      <c r="AL6160" s="3"/>
      <c r="AM6160" s="3"/>
      <c r="AN6160" s="3"/>
      <c r="AO6160" s="3"/>
      <c r="AP6160" s="3"/>
      <c r="AQ6160" s="3"/>
      <c r="AR6160" s="3"/>
      <c r="AS6160" s="3"/>
      <c r="AT6160" s="3"/>
      <c r="AU6160" s="3"/>
      <c r="AV6160" s="3"/>
      <c r="AW6160" s="3"/>
    </row>
    <row r="6161" spans="38:49" ht="11.25" customHeight="1">
      <c r="AL6161" s="3"/>
      <c r="AM6161" s="3"/>
      <c r="AN6161" s="3"/>
      <c r="AO6161" s="3"/>
      <c r="AP6161" s="3"/>
      <c r="AQ6161" s="3"/>
      <c r="AR6161" s="3"/>
      <c r="AS6161" s="3"/>
      <c r="AT6161" s="3"/>
      <c r="AU6161" s="3"/>
      <c r="AV6161" s="3"/>
      <c r="AW6161" s="3"/>
    </row>
    <row r="6162" spans="38:49" ht="11.25" customHeight="1">
      <c r="AL6162" s="3"/>
      <c r="AM6162" s="3"/>
      <c r="AN6162" s="3"/>
      <c r="AO6162" s="3"/>
      <c r="AP6162" s="3"/>
      <c r="AQ6162" s="3"/>
      <c r="AR6162" s="3"/>
      <c r="AS6162" s="3"/>
      <c r="AT6162" s="3"/>
      <c r="AU6162" s="3"/>
      <c r="AV6162" s="3"/>
      <c r="AW6162" s="3"/>
    </row>
    <row r="6163" spans="38:49" ht="11.25" customHeight="1">
      <c r="AL6163" s="3"/>
      <c r="AM6163" s="3"/>
      <c r="AN6163" s="3"/>
      <c r="AO6163" s="3"/>
      <c r="AP6163" s="3"/>
      <c r="AQ6163" s="3"/>
      <c r="AR6163" s="3"/>
      <c r="AS6163" s="3"/>
      <c r="AT6163" s="3"/>
      <c r="AU6163" s="3"/>
      <c r="AV6163" s="3"/>
      <c r="AW6163" s="3"/>
    </row>
    <row r="6164" spans="38:49" ht="11.25" customHeight="1">
      <c r="AL6164" s="3"/>
      <c r="AM6164" s="3"/>
      <c r="AN6164" s="3"/>
      <c r="AO6164" s="3"/>
      <c r="AP6164" s="3"/>
      <c r="AQ6164" s="3"/>
      <c r="AR6164" s="3"/>
      <c r="AS6164" s="3"/>
      <c r="AT6164" s="3"/>
      <c r="AU6164" s="3"/>
      <c r="AV6164" s="3"/>
      <c r="AW6164" s="3"/>
    </row>
    <row r="6165" spans="38:49" ht="11.25" customHeight="1">
      <c r="AL6165" s="3"/>
      <c r="AM6165" s="3"/>
      <c r="AN6165" s="3"/>
      <c r="AO6165" s="3"/>
      <c r="AP6165" s="3"/>
      <c r="AQ6165" s="3"/>
      <c r="AR6165" s="3"/>
      <c r="AS6165" s="3"/>
      <c r="AT6165" s="3"/>
      <c r="AU6165" s="3"/>
      <c r="AV6165" s="3"/>
      <c r="AW6165" s="3"/>
    </row>
    <row r="6166" spans="38:49" ht="11.25" customHeight="1">
      <c r="AL6166" s="3"/>
      <c r="AM6166" s="3"/>
      <c r="AN6166" s="3"/>
      <c r="AO6166" s="3"/>
      <c r="AP6166" s="3"/>
      <c r="AQ6166" s="3"/>
      <c r="AR6166" s="3"/>
      <c r="AS6166" s="3"/>
      <c r="AT6166" s="3"/>
      <c r="AU6166" s="3"/>
      <c r="AV6166" s="3"/>
      <c r="AW6166" s="3"/>
    </row>
    <row r="6167" spans="38:49" ht="11.25" customHeight="1">
      <c r="AL6167" s="3"/>
      <c r="AM6167" s="3"/>
      <c r="AN6167" s="3"/>
      <c r="AO6167" s="3"/>
      <c r="AP6167" s="3"/>
      <c r="AQ6167" s="3"/>
      <c r="AR6167" s="3"/>
      <c r="AS6167" s="3"/>
      <c r="AT6167" s="3"/>
      <c r="AU6167" s="3"/>
      <c r="AV6167" s="3"/>
      <c r="AW6167" s="3"/>
    </row>
    <row r="6168" spans="38:49" ht="11.25" customHeight="1">
      <c r="AL6168" s="3"/>
      <c r="AM6168" s="3"/>
      <c r="AN6168" s="3"/>
      <c r="AO6168" s="3"/>
      <c r="AP6168" s="3"/>
      <c r="AQ6168" s="3"/>
      <c r="AR6168" s="3"/>
      <c r="AS6168" s="3"/>
      <c r="AT6168" s="3"/>
      <c r="AU6168" s="3"/>
      <c r="AV6168" s="3"/>
      <c r="AW6168" s="3"/>
    </row>
    <row r="6169" spans="38:49" ht="11.25" customHeight="1">
      <c r="AL6169" s="3"/>
      <c r="AM6169" s="3"/>
      <c r="AN6169" s="3"/>
      <c r="AO6169" s="3"/>
      <c r="AP6169" s="3"/>
      <c r="AQ6169" s="3"/>
      <c r="AR6169" s="3"/>
      <c r="AS6169" s="3"/>
      <c r="AT6169" s="3"/>
      <c r="AU6169" s="3"/>
      <c r="AV6169" s="3"/>
      <c r="AW6169" s="3"/>
    </row>
    <row r="6170" spans="38:49" ht="11.25" customHeight="1">
      <c r="AL6170" s="3"/>
      <c r="AM6170" s="3"/>
      <c r="AN6170" s="3"/>
      <c r="AO6170" s="3"/>
      <c r="AP6170" s="3"/>
      <c r="AQ6170" s="3"/>
      <c r="AR6170" s="3"/>
      <c r="AS6170" s="3"/>
      <c r="AT6170" s="3"/>
      <c r="AU6170" s="3"/>
      <c r="AV6170" s="3"/>
      <c r="AW6170" s="3"/>
    </row>
    <row r="6171" spans="38:49" ht="11.25" customHeight="1">
      <c r="AL6171" s="3"/>
      <c r="AM6171" s="3"/>
      <c r="AN6171" s="3"/>
      <c r="AO6171" s="3"/>
      <c r="AP6171" s="3"/>
      <c r="AQ6171" s="3"/>
      <c r="AR6171" s="3"/>
      <c r="AS6171" s="3"/>
      <c r="AT6171" s="3"/>
      <c r="AU6171" s="3"/>
      <c r="AV6171" s="3"/>
      <c r="AW6171" s="3"/>
    </row>
    <row r="6172" spans="38:49" ht="11.25" customHeight="1">
      <c r="AL6172" s="3"/>
      <c r="AM6172" s="3"/>
      <c r="AN6172" s="3"/>
      <c r="AO6172" s="3"/>
      <c r="AP6172" s="3"/>
      <c r="AQ6172" s="3"/>
      <c r="AR6172" s="3"/>
      <c r="AS6172" s="3"/>
      <c r="AT6172" s="3"/>
      <c r="AU6172" s="3"/>
      <c r="AV6172" s="3"/>
      <c r="AW6172" s="3"/>
    </row>
    <row r="6173" spans="38:49" ht="11.25" customHeight="1">
      <c r="AL6173" s="3"/>
      <c r="AM6173" s="3"/>
      <c r="AN6173" s="3"/>
      <c r="AO6173" s="3"/>
      <c r="AP6173" s="3"/>
      <c r="AQ6173" s="3"/>
      <c r="AR6173" s="3"/>
      <c r="AS6173" s="3"/>
      <c r="AT6173" s="3"/>
      <c r="AU6173" s="3"/>
      <c r="AV6173" s="3"/>
      <c r="AW6173" s="3"/>
    </row>
    <row r="6174" spans="38:49" ht="11.25" customHeight="1">
      <c r="AL6174" s="3"/>
      <c r="AM6174" s="3"/>
      <c r="AN6174" s="3"/>
      <c r="AO6174" s="3"/>
      <c r="AP6174" s="3"/>
      <c r="AQ6174" s="3"/>
      <c r="AR6174" s="3"/>
      <c r="AS6174" s="3"/>
      <c r="AT6174" s="3"/>
      <c r="AU6174" s="3"/>
      <c r="AV6174" s="3"/>
      <c r="AW6174" s="3"/>
    </row>
    <row r="6175" spans="38:49" ht="11.25" customHeight="1">
      <c r="AL6175" s="3"/>
      <c r="AM6175" s="3"/>
      <c r="AN6175" s="3"/>
      <c r="AO6175" s="3"/>
      <c r="AP6175" s="3"/>
      <c r="AQ6175" s="3"/>
      <c r="AR6175" s="3"/>
      <c r="AS6175" s="3"/>
      <c r="AT6175" s="3"/>
      <c r="AU6175" s="3"/>
      <c r="AV6175" s="3"/>
      <c r="AW6175" s="3"/>
    </row>
    <row r="6176" spans="38:49" ht="11.25" customHeight="1">
      <c r="AL6176" s="3"/>
      <c r="AM6176" s="3"/>
      <c r="AN6176" s="3"/>
      <c r="AO6176" s="3"/>
      <c r="AP6176" s="3"/>
      <c r="AQ6176" s="3"/>
      <c r="AR6176" s="3"/>
      <c r="AS6176" s="3"/>
      <c r="AT6176" s="3"/>
      <c r="AU6176" s="3"/>
      <c r="AV6176" s="3"/>
      <c r="AW6176" s="3"/>
    </row>
    <row r="6177" spans="38:49" ht="11.25" customHeight="1">
      <c r="AL6177" s="3"/>
      <c r="AM6177" s="3"/>
      <c r="AN6177" s="3"/>
      <c r="AO6177" s="3"/>
      <c r="AP6177" s="3"/>
      <c r="AQ6177" s="3"/>
      <c r="AR6177" s="3"/>
      <c r="AS6177" s="3"/>
      <c r="AT6177" s="3"/>
      <c r="AU6177" s="3"/>
      <c r="AV6177" s="3"/>
      <c r="AW6177" s="3"/>
    </row>
    <row r="6178" spans="38:49" ht="11.25" customHeight="1">
      <c r="AL6178" s="3"/>
      <c r="AM6178" s="3"/>
      <c r="AN6178" s="3"/>
      <c r="AO6178" s="3"/>
      <c r="AP6178" s="3"/>
      <c r="AQ6178" s="3"/>
      <c r="AR6178" s="3"/>
      <c r="AS6178" s="3"/>
      <c r="AT6178" s="3"/>
      <c r="AU6178" s="3"/>
      <c r="AV6178" s="3"/>
      <c r="AW6178" s="3"/>
    </row>
    <row r="6179" spans="38:49" ht="11.25" customHeight="1">
      <c r="AL6179" s="3"/>
      <c r="AM6179" s="3"/>
      <c r="AN6179" s="3"/>
      <c r="AO6179" s="3"/>
      <c r="AP6179" s="3"/>
      <c r="AQ6179" s="3"/>
      <c r="AR6179" s="3"/>
      <c r="AS6179" s="3"/>
      <c r="AT6179" s="3"/>
      <c r="AU6179" s="3"/>
      <c r="AV6179" s="3"/>
      <c r="AW6179" s="3"/>
    </row>
    <row r="6180" spans="38:49" ht="11.25" customHeight="1">
      <c r="AL6180" s="3"/>
      <c r="AM6180" s="3"/>
      <c r="AN6180" s="3"/>
      <c r="AO6180" s="3"/>
      <c r="AP6180" s="3"/>
      <c r="AQ6180" s="3"/>
      <c r="AR6180" s="3"/>
      <c r="AS6180" s="3"/>
      <c r="AT6180" s="3"/>
      <c r="AU6180" s="3"/>
      <c r="AV6180" s="3"/>
      <c r="AW6180" s="3"/>
    </row>
    <row r="6181" spans="38:49" ht="11.25" customHeight="1">
      <c r="AL6181" s="3"/>
      <c r="AM6181" s="3"/>
      <c r="AN6181" s="3"/>
      <c r="AO6181" s="3"/>
      <c r="AP6181" s="3"/>
      <c r="AQ6181" s="3"/>
      <c r="AR6181" s="3"/>
      <c r="AS6181" s="3"/>
      <c r="AT6181" s="3"/>
      <c r="AU6181" s="3"/>
      <c r="AV6181" s="3"/>
      <c r="AW6181" s="3"/>
    </row>
    <row r="6182" spans="38:49" ht="11.25" customHeight="1">
      <c r="AL6182" s="3"/>
      <c r="AM6182" s="3"/>
      <c r="AN6182" s="3"/>
      <c r="AO6182" s="3"/>
      <c r="AP6182" s="3"/>
      <c r="AQ6182" s="3"/>
      <c r="AR6182" s="3"/>
      <c r="AS6182" s="3"/>
      <c r="AT6182" s="3"/>
      <c r="AU6182" s="3"/>
      <c r="AV6182" s="3"/>
      <c r="AW6182" s="3"/>
    </row>
    <row r="6183" spans="38:49" ht="11.25" customHeight="1">
      <c r="AL6183" s="3"/>
      <c r="AM6183" s="3"/>
      <c r="AN6183" s="3"/>
      <c r="AO6183" s="3"/>
      <c r="AP6183" s="3"/>
      <c r="AQ6183" s="3"/>
      <c r="AR6183" s="3"/>
      <c r="AS6183" s="3"/>
      <c r="AT6183" s="3"/>
      <c r="AU6183" s="3"/>
      <c r="AV6183" s="3"/>
      <c r="AW6183" s="3"/>
    </row>
    <row r="6184" spans="38:49" ht="11.25" customHeight="1">
      <c r="AL6184" s="3"/>
      <c r="AM6184" s="3"/>
      <c r="AN6184" s="3"/>
      <c r="AO6184" s="3"/>
      <c r="AP6184" s="3"/>
      <c r="AQ6184" s="3"/>
      <c r="AR6184" s="3"/>
      <c r="AS6184" s="3"/>
      <c r="AT6184" s="3"/>
      <c r="AU6184" s="3"/>
      <c r="AV6184" s="3"/>
      <c r="AW6184" s="3"/>
    </row>
    <row r="6185" spans="38:49" ht="11.25" customHeight="1">
      <c r="AL6185" s="3"/>
      <c r="AM6185" s="3"/>
      <c r="AN6185" s="3"/>
      <c r="AO6185" s="3"/>
      <c r="AP6185" s="3"/>
      <c r="AQ6185" s="3"/>
      <c r="AR6185" s="3"/>
      <c r="AS6185" s="3"/>
      <c r="AT6185" s="3"/>
      <c r="AU6185" s="3"/>
      <c r="AV6185" s="3"/>
      <c r="AW6185" s="3"/>
    </row>
    <row r="6186" spans="38:49" ht="11.25" customHeight="1">
      <c r="AL6186" s="3"/>
      <c r="AM6186" s="3"/>
      <c r="AN6186" s="3"/>
      <c r="AO6186" s="3"/>
      <c r="AP6186" s="3"/>
      <c r="AQ6186" s="3"/>
      <c r="AR6186" s="3"/>
      <c r="AS6186" s="3"/>
      <c r="AT6186" s="3"/>
      <c r="AU6186" s="3"/>
      <c r="AV6186" s="3"/>
      <c r="AW6186" s="3"/>
    </row>
    <row r="6187" spans="38:49" ht="11.25" customHeight="1">
      <c r="AL6187" s="3"/>
      <c r="AM6187" s="3"/>
      <c r="AN6187" s="3"/>
      <c r="AO6187" s="3"/>
      <c r="AP6187" s="3"/>
      <c r="AQ6187" s="3"/>
      <c r="AR6187" s="3"/>
      <c r="AS6187" s="3"/>
      <c r="AT6187" s="3"/>
      <c r="AU6187" s="3"/>
      <c r="AV6187" s="3"/>
      <c r="AW6187" s="3"/>
    </row>
    <row r="6188" spans="38:49" ht="11.25" customHeight="1">
      <c r="AL6188" s="3"/>
      <c r="AM6188" s="3"/>
      <c r="AN6188" s="3"/>
      <c r="AO6188" s="3"/>
      <c r="AP6188" s="3"/>
      <c r="AQ6188" s="3"/>
      <c r="AR6188" s="3"/>
      <c r="AS6188" s="3"/>
      <c r="AT6188" s="3"/>
      <c r="AU6188" s="3"/>
      <c r="AV6188" s="3"/>
      <c r="AW6188" s="3"/>
    </row>
    <row r="6189" spans="38:49" ht="11.25" customHeight="1">
      <c r="AL6189" s="3"/>
      <c r="AM6189" s="3"/>
      <c r="AN6189" s="3"/>
      <c r="AO6189" s="3"/>
      <c r="AP6189" s="3"/>
      <c r="AQ6189" s="3"/>
      <c r="AR6189" s="3"/>
      <c r="AS6189" s="3"/>
      <c r="AT6189" s="3"/>
      <c r="AU6189" s="3"/>
      <c r="AV6189" s="3"/>
      <c r="AW6189" s="3"/>
    </row>
    <row r="6190" spans="38:49" ht="11.25" customHeight="1">
      <c r="AL6190" s="3"/>
      <c r="AM6190" s="3"/>
      <c r="AN6190" s="3"/>
      <c r="AO6190" s="3"/>
      <c r="AP6190" s="3"/>
      <c r="AQ6190" s="3"/>
      <c r="AR6190" s="3"/>
      <c r="AS6190" s="3"/>
      <c r="AT6190" s="3"/>
      <c r="AU6190" s="3"/>
      <c r="AV6190" s="3"/>
      <c r="AW6190" s="3"/>
    </row>
    <row r="6191" spans="38:49" ht="11.25" customHeight="1">
      <c r="AL6191" s="3"/>
      <c r="AM6191" s="3"/>
      <c r="AN6191" s="3"/>
      <c r="AO6191" s="3"/>
      <c r="AP6191" s="3"/>
      <c r="AQ6191" s="3"/>
      <c r="AR6191" s="3"/>
      <c r="AS6191" s="3"/>
      <c r="AT6191" s="3"/>
      <c r="AU6191" s="3"/>
      <c r="AV6191" s="3"/>
      <c r="AW6191" s="3"/>
    </row>
    <row r="6192" spans="38:49" ht="11.25" customHeight="1">
      <c r="AL6192" s="3"/>
      <c r="AM6192" s="3"/>
      <c r="AN6192" s="3"/>
      <c r="AO6192" s="3"/>
      <c r="AP6192" s="3"/>
      <c r="AQ6192" s="3"/>
      <c r="AR6192" s="3"/>
      <c r="AS6192" s="3"/>
      <c r="AT6192" s="3"/>
      <c r="AU6192" s="3"/>
      <c r="AV6192" s="3"/>
      <c r="AW6192" s="3"/>
    </row>
    <row r="6193" spans="38:49" ht="11.25" customHeight="1">
      <c r="AL6193" s="3"/>
      <c r="AM6193" s="3"/>
      <c r="AN6193" s="3"/>
      <c r="AO6193" s="3"/>
      <c r="AP6193" s="3"/>
      <c r="AQ6193" s="3"/>
      <c r="AR6193" s="3"/>
      <c r="AS6193" s="3"/>
      <c r="AT6193" s="3"/>
      <c r="AU6193" s="3"/>
      <c r="AV6193" s="3"/>
      <c r="AW6193" s="3"/>
    </row>
    <row r="6194" spans="38:49" ht="11.25" customHeight="1">
      <c r="AL6194" s="3"/>
      <c r="AM6194" s="3"/>
      <c r="AN6194" s="3"/>
      <c r="AO6194" s="3"/>
      <c r="AP6194" s="3"/>
      <c r="AQ6194" s="3"/>
      <c r="AR6194" s="3"/>
      <c r="AS6194" s="3"/>
      <c r="AT6194" s="3"/>
      <c r="AU6194" s="3"/>
      <c r="AV6194" s="3"/>
      <c r="AW6194" s="3"/>
    </row>
    <row r="6195" spans="38:49" ht="11.25" customHeight="1">
      <c r="AL6195" s="3"/>
      <c r="AM6195" s="3"/>
      <c r="AN6195" s="3"/>
      <c r="AO6195" s="3"/>
      <c r="AP6195" s="3"/>
      <c r="AQ6195" s="3"/>
      <c r="AR6195" s="3"/>
      <c r="AS6195" s="3"/>
      <c r="AT6195" s="3"/>
      <c r="AU6195" s="3"/>
      <c r="AV6195" s="3"/>
      <c r="AW6195" s="3"/>
    </row>
    <row r="6196" spans="38:49" ht="11.25" customHeight="1">
      <c r="AL6196" s="3"/>
      <c r="AM6196" s="3"/>
      <c r="AN6196" s="3"/>
      <c r="AO6196" s="3"/>
      <c r="AP6196" s="3"/>
      <c r="AQ6196" s="3"/>
      <c r="AR6196" s="3"/>
      <c r="AS6196" s="3"/>
      <c r="AT6196" s="3"/>
      <c r="AU6196" s="3"/>
      <c r="AV6196" s="3"/>
      <c r="AW6196" s="3"/>
    </row>
    <row r="6197" spans="38:49" ht="11.25" customHeight="1">
      <c r="AL6197" s="3"/>
      <c r="AM6197" s="3"/>
      <c r="AN6197" s="3"/>
      <c r="AO6197" s="3"/>
      <c r="AP6197" s="3"/>
      <c r="AQ6197" s="3"/>
      <c r="AR6197" s="3"/>
      <c r="AS6197" s="3"/>
      <c r="AT6197" s="3"/>
      <c r="AU6197" s="3"/>
      <c r="AV6197" s="3"/>
      <c r="AW6197" s="3"/>
    </row>
    <row r="6198" spans="38:49" ht="11.25" customHeight="1">
      <c r="AL6198" s="3"/>
      <c r="AM6198" s="3"/>
      <c r="AN6198" s="3"/>
      <c r="AO6198" s="3"/>
      <c r="AP6198" s="3"/>
      <c r="AQ6198" s="3"/>
      <c r="AR6198" s="3"/>
      <c r="AS6198" s="3"/>
      <c r="AT6198" s="3"/>
      <c r="AU6198" s="3"/>
      <c r="AV6198" s="3"/>
      <c r="AW6198" s="3"/>
    </row>
    <row r="6199" spans="38:49" ht="11.25" customHeight="1">
      <c r="AL6199" s="3"/>
      <c r="AM6199" s="3"/>
      <c r="AN6199" s="3"/>
      <c r="AO6199" s="3"/>
      <c r="AP6199" s="3"/>
      <c r="AQ6199" s="3"/>
      <c r="AR6199" s="3"/>
      <c r="AS6199" s="3"/>
      <c r="AT6199" s="3"/>
      <c r="AU6199" s="3"/>
      <c r="AV6199" s="3"/>
      <c r="AW6199" s="3"/>
    </row>
    <row r="6200" spans="38:49" ht="11.25" customHeight="1">
      <c r="AL6200" s="3"/>
      <c r="AM6200" s="3"/>
      <c r="AN6200" s="3"/>
      <c r="AO6200" s="3"/>
      <c r="AP6200" s="3"/>
      <c r="AQ6200" s="3"/>
      <c r="AR6200" s="3"/>
      <c r="AS6200" s="3"/>
      <c r="AT6200" s="3"/>
      <c r="AU6200" s="3"/>
      <c r="AV6200" s="3"/>
      <c r="AW6200" s="3"/>
    </row>
    <row r="6201" spans="38:49" ht="11.25" customHeight="1">
      <c r="AL6201" s="3"/>
      <c r="AM6201" s="3"/>
      <c r="AN6201" s="3"/>
      <c r="AO6201" s="3"/>
      <c r="AP6201" s="3"/>
      <c r="AQ6201" s="3"/>
      <c r="AR6201" s="3"/>
      <c r="AS6201" s="3"/>
      <c r="AT6201" s="3"/>
      <c r="AU6201" s="3"/>
      <c r="AV6201" s="3"/>
      <c r="AW6201" s="3"/>
    </row>
    <row r="6202" spans="38:49" ht="11.25" customHeight="1">
      <c r="AL6202" s="3"/>
      <c r="AM6202" s="3"/>
      <c r="AN6202" s="3"/>
      <c r="AO6202" s="3"/>
      <c r="AP6202" s="3"/>
      <c r="AQ6202" s="3"/>
      <c r="AR6202" s="3"/>
      <c r="AS6202" s="3"/>
      <c r="AT6202" s="3"/>
      <c r="AU6202" s="3"/>
      <c r="AV6202" s="3"/>
      <c r="AW6202" s="3"/>
    </row>
    <row r="6203" spans="38:49" ht="11.25" customHeight="1">
      <c r="AL6203" s="3"/>
      <c r="AM6203" s="3"/>
      <c r="AN6203" s="3"/>
      <c r="AO6203" s="3"/>
      <c r="AP6203" s="3"/>
      <c r="AQ6203" s="3"/>
      <c r="AR6203" s="3"/>
      <c r="AS6203" s="3"/>
      <c r="AT6203" s="3"/>
      <c r="AU6203" s="3"/>
      <c r="AV6203" s="3"/>
      <c r="AW6203" s="3"/>
    </row>
    <row r="6204" spans="38:49" ht="11.25" customHeight="1">
      <c r="AL6204" s="3"/>
      <c r="AM6204" s="3"/>
      <c r="AN6204" s="3"/>
      <c r="AO6204" s="3"/>
      <c r="AP6204" s="3"/>
      <c r="AQ6204" s="3"/>
      <c r="AR6204" s="3"/>
      <c r="AS6204" s="3"/>
      <c r="AT6204" s="3"/>
      <c r="AU6204" s="3"/>
      <c r="AV6204" s="3"/>
      <c r="AW6204" s="3"/>
    </row>
    <row r="6205" spans="38:49" ht="11.25" customHeight="1">
      <c r="AL6205" s="3"/>
      <c r="AM6205" s="3"/>
      <c r="AN6205" s="3"/>
      <c r="AO6205" s="3"/>
      <c r="AP6205" s="3"/>
      <c r="AQ6205" s="3"/>
      <c r="AR6205" s="3"/>
      <c r="AS6205" s="3"/>
      <c r="AT6205" s="3"/>
      <c r="AU6205" s="3"/>
      <c r="AV6205" s="3"/>
      <c r="AW6205" s="3"/>
    </row>
    <row r="6206" spans="38:49" ht="11.25" customHeight="1">
      <c r="AL6206" s="3"/>
      <c r="AM6206" s="3"/>
      <c r="AN6206" s="3"/>
      <c r="AO6206" s="3"/>
      <c r="AP6206" s="3"/>
      <c r="AQ6206" s="3"/>
      <c r="AR6206" s="3"/>
      <c r="AS6206" s="3"/>
      <c r="AT6206" s="3"/>
      <c r="AU6206" s="3"/>
      <c r="AV6206" s="3"/>
      <c r="AW6206" s="3"/>
    </row>
    <row r="6207" spans="38:49" ht="11.25" customHeight="1">
      <c r="AL6207" s="3"/>
      <c r="AM6207" s="3"/>
      <c r="AN6207" s="3"/>
      <c r="AO6207" s="3"/>
      <c r="AP6207" s="3"/>
      <c r="AQ6207" s="3"/>
      <c r="AR6207" s="3"/>
      <c r="AS6207" s="3"/>
      <c r="AT6207" s="3"/>
      <c r="AU6207" s="3"/>
      <c r="AV6207" s="3"/>
      <c r="AW6207" s="3"/>
    </row>
    <row r="6208" spans="38:49" ht="11.25" customHeight="1">
      <c r="AL6208" s="3"/>
      <c r="AM6208" s="3"/>
      <c r="AN6208" s="3"/>
      <c r="AO6208" s="3"/>
      <c r="AP6208" s="3"/>
      <c r="AQ6208" s="3"/>
      <c r="AR6208" s="3"/>
      <c r="AS6208" s="3"/>
      <c r="AT6208" s="3"/>
      <c r="AU6208" s="3"/>
      <c r="AV6208" s="3"/>
      <c r="AW6208" s="3"/>
    </row>
    <row r="6209" spans="38:49" ht="11.25" customHeight="1">
      <c r="AL6209" s="3"/>
      <c r="AM6209" s="3"/>
      <c r="AN6209" s="3"/>
      <c r="AO6209" s="3"/>
      <c r="AP6209" s="3"/>
      <c r="AQ6209" s="3"/>
      <c r="AR6209" s="3"/>
      <c r="AS6209" s="3"/>
      <c r="AT6209" s="3"/>
      <c r="AU6209" s="3"/>
      <c r="AV6209" s="3"/>
      <c r="AW6209" s="3"/>
    </row>
    <row r="6210" spans="38:49" ht="11.25" customHeight="1">
      <c r="AL6210" s="3"/>
      <c r="AM6210" s="3"/>
      <c r="AN6210" s="3"/>
      <c r="AO6210" s="3"/>
      <c r="AP6210" s="3"/>
      <c r="AQ6210" s="3"/>
      <c r="AR6210" s="3"/>
      <c r="AS6210" s="3"/>
      <c r="AT6210" s="3"/>
      <c r="AU6210" s="3"/>
      <c r="AV6210" s="3"/>
      <c r="AW6210" s="3"/>
    </row>
    <row r="6211" spans="38:49" ht="11.25" customHeight="1">
      <c r="AL6211" s="3"/>
      <c r="AM6211" s="3"/>
      <c r="AN6211" s="3"/>
      <c r="AO6211" s="3"/>
      <c r="AP6211" s="3"/>
      <c r="AQ6211" s="3"/>
      <c r="AR6211" s="3"/>
      <c r="AS6211" s="3"/>
      <c r="AT6211" s="3"/>
      <c r="AU6211" s="3"/>
      <c r="AV6211" s="3"/>
      <c r="AW6211" s="3"/>
    </row>
    <row r="6212" spans="38:49" ht="11.25" customHeight="1">
      <c r="AL6212" s="3"/>
      <c r="AM6212" s="3"/>
      <c r="AN6212" s="3"/>
      <c r="AO6212" s="3"/>
      <c r="AP6212" s="3"/>
      <c r="AQ6212" s="3"/>
      <c r="AR6212" s="3"/>
      <c r="AS6212" s="3"/>
      <c r="AT6212" s="3"/>
      <c r="AU6212" s="3"/>
      <c r="AV6212" s="3"/>
      <c r="AW6212" s="3"/>
    </row>
    <row r="6213" spans="38:49" ht="11.25" customHeight="1">
      <c r="AL6213" s="3"/>
      <c r="AM6213" s="3"/>
      <c r="AN6213" s="3"/>
      <c r="AO6213" s="3"/>
      <c r="AP6213" s="3"/>
      <c r="AQ6213" s="3"/>
      <c r="AR6213" s="3"/>
      <c r="AS6213" s="3"/>
      <c r="AT6213" s="3"/>
      <c r="AU6213" s="3"/>
      <c r="AV6213" s="3"/>
      <c r="AW6213" s="3"/>
    </row>
    <row r="6214" spans="38:49" ht="11.25" customHeight="1">
      <c r="AL6214" s="3"/>
      <c r="AM6214" s="3"/>
      <c r="AN6214" s="3"/>
      <c r="AO6214" s="3"/>
      <c r="AP6214" s="3"/>
      <c r="AQ6214" s="3"/>
      <c r="AR6214" s="3"/>
      <c r="AS6214" s="3"/>
      <c r="AT6214" s="3"/>
      <c r="AU6214" s="3"/>
      <c r="AV6214" s="3"/>
      <c r="AW6214" s="3"/>
    </row>
    <row r="6215" spans="38:49" ht="11.25" customHeight="1">
      <c r="AL6215" s="3"/>
      <c r="AM6215" s="3"/>
      <c r="AN6215" s="3"/>
      <c r="AO6215" s="3"/>
      <c r="AP6215" s="3"/>
      <c r="AQ6215" s="3"/>
      <c r="AR6215" s="3"/>
      <c r="AS6215" s="3"/>
      <c r="AT6215" s="3"/>
      <c r="AU6215" s="3"/>
      <c r="AV6215" s="3"/>
      <c r="AW6215" s="3"/>
    </row>
    <row r="6216" spans="38:49" ht="11.25" customHeight="1">
      <c r="AL6216" s="3"/>
      <c r="AM6216" s="3"/>
      <c r="AN6216" s="3"/>
      <c r="AO6216" s="3"/>
      <c r="AP6216" s="3"/>
      <c r="AQ6216" s="3"/>
      <c r="AR6216" s="3"/>
      <c r="AS6216" s="3"/>
      <c r="AT6216" s="3"/>
      <c r="AU6216" s="3"/>
      <c r="AV6216" s="3"/>
      <c r="AW6216" s="3"/>
    </row>
    <row r="6217" spans="38:49" ht="11.25" customHeight="1">
      <c r="AL6217" s="3"/>
      <c r="AM6217" s="3"/>
      <c r="AN6217" s="3"/>
      <c r="AO6217" s="3"/>
      <c r="AP6217" s="3"/>
      <c r="AQ6217" s="3"/>
      <c r="AR6217" s="3"/>
      <c r="AS6217" s="3"/>
      <c r="AT6217" s="3"/>
      <c r="AU6217" s="3"/>
      <c r="AV6217" s="3"/>
      <c r="AW6217" s="3"/>
    </row>
    <row r="6218" spans="38:49" ht="11.25" customHeight="1">
      <c r="AL6218" s="3"/>
      <c r="AM6218" s="3"/>
      <c r="AN6218" s="3"/>
      <c r="AO6218" s="3"/>
      <c r="AP6218" s="3"/>
      <c r="AQ6218" s="3"/>
      <c r="AR6218" s="3"/>
      <c r="AS6218" s="3"/>
      <c r="AT6218" s="3"/>
      <c r="AU6218" s="3"/>
      <c r="AV6218" s="3"/>
      <c r="AW6218" s="3"/>
    </row>
    <row r="6219" spans="38:49" ht="11.25" customHeight="1">
      <c r="AL6219" s="3"/>
      <c r="AM6219" s="3"/>
      <c r="AN6219" s="3"/>
      <c r="AO6219" s="3"/>
      <c r="AP6219" s="3"/>
      <c r="AQ6219" s="3"/>
      <c r="AR6219" s="3"/>
      <c r="AS6219" s="3"/>
      <c r="AT6219" s="3"/>
      <c r="AU6219" s="3"/>
      <c r="AV6219" s="3"/>
      <c r="AW6219" s="3"/>
    </row>
    <row r="6220" spans="38:49" ht="11.25" customHeight="1">
      <c r="AL6220" s="3"/>
      <c r="AM6220" s="3"/>
      <c r="AN6220" s="3"/>
      <c r="AO6220" s="3"/>
      <c r="AP6220" s="3"/>
      <c r="AQ6220" s="3"/>
      <c r="AR6220" s="3"/>
      <c r="AS6220" s="3"/>
      <c r="AT6220" s="3"/>
      <c r="AU6220" s="3"/>
      <c r="AV6220" s="3"/>
      <c r="AW6220" s="3"/>
    </row>
    <row r="6221" spans="38:49" ht="11.25" customHeight="1">
      <c r="AL6221" s="3"/>
      <c r="AM6221" s="3"/>
      <c r="AN6221" s="3"/>
      <c r="AO6221" s="3"/>
      <c r="AP6221" s="3"/>
      <c r="AQ6221" s="3"/>
      <c r="AR6221" s="3"/>
      <c r="AS6221" s="3"/>
      <c r="AT6221" s="3"/>
      <c r="AU6221" s="3"/>
      <c r="AV6221" s="3"/>
      <c r="AW6221" s="3"/>
    </row>
    <row r="6222" spans="38:49" ht="11.25" customHeight="1">
      <c r="AL6222" s="3"/>
      <c r="AM6222" s="3"/>
      <c r="AN6222" s="3"/>
      <c r="AO6222" s="3"/>
      <c r="AP6222" s="3"/>
      <c r="AQ6222" s="3"/>
      <c r="AR6222" s="3"/>
      <c r="AS6222" s="3"/>
      <c r="AT6222" s="3"/>
      <c r="AU6222" s="3"/>
      <c r="AV6222" s="3"/>
      <c r="AW6222" s="3"/>
    </row>
    <row r="6223" spans="38:49" ht="11.25" customHeight="1">
      <c r="AL6223" s="3"/>
      <c r="AM6223" s="3"/>
      <c r="AN6223" s="3"/>
      <c r="AO6223" s="3"/>
      <c r="AP6223" s="3"/>
      <c r="AQ6223" s="3"/>
      <c r="AR6223" s="3"/>
      <c r="AS6223" s="3"/>
      <c r="AT6223" s="3"/>
      <c r="AU6223" s="3"/>
      <c r="AV6223" s="3"/>
      <c r="AW6223" s="3"/>
    </row>
    <row r="6224" spans="38:49" ht="11.25" customHeight="1">
      <c r="AL6224" s="3"/>
      <c r="AM6224" s="3"/>
      <c r="AN6224" s="3"/>
      <c r="AO6224" s="3"/>
      <c r="AP6224" s="3"/>
      <c r="AQ6224" s="3"/>
      <c r="AR6224" s="3"/>
      <c r="AS6224" s="3"/>
      <c r="AT6224" s="3"/>
      <c r="AU6224" s="3"/>
      <c r="AV6224" s="3"/>
      <c r="AW6224" s="3"/>
    </row>
    <row r="6225" spans="38:49" ht="11.25" customHeight="1">
      <c r="AL6225" s="3"/>
      <c r="AM6225" s="3"/>
      <c r="AN6225" s="3"/>
      <c r="AO6225" s="3"/>
      <c r="AP6225" s="3"/>
      <c r="AQ6225" s="3"/>
      <c r="AR6225" s="3"/>
      <c r="AS6225" s="3"/>
      <c r="AT6225" s="3"/>
      <c r="AU6225" s="3"/>
      <c r="AV6225" s="3"/>
      <c r="AW6225" s="3"/>
    </row>
    <row r="6226" spans="38:49" ht="11.25" customHeight="1">
      <c r="AL6226" s="3"/>
      <c r="AM6226" s="3"/>
      <c r="AN6226" s="3"/>
      <c r="AO6226" s="3"/>
      <c r="AP6226" s="3"/>
      <c r="AQ6226" s="3"/>
      <c r="AR6226" s="3"/>
      <c r="AS6226" s="3"/>
      <c r="AT6226" s="3"/>
      <c r="AU6226" s="3"/>
      <c r="AV6226" s="3"/>
      <c r="AW6226" s="3"/>
    </row>
    <row r="6227" spans="38:49" ht="11.25" customHeight="1">
      <c r="AL6227" s="3"/>
      <c r="AM6227" s="3"/>
      <c r="AN6227" s="3"/>
      <c r="AO6227" s="3"/>
      <c r="AP6227" s="3"/>
      <c r="AQ6227" s="3"/>
      <c r="AR6227" s="3"/>
      <c r="AS6227" s="3"/>
      <c r="AT6227" s="3"/>
      <c r="AU6227" s="3"/>
      <c r="AV6227" s="3"/>
      <c r="AW6227" s="3"/>
    </row>
    <row r="6228" spans="38:49" ht="11.25" customHeight="1">
      <c r="AL6228" s="3"/>
      <c r="AM6228" s="3"/>
      <c r="AN6228" s="3"/>
      <c r="AO6228" s="3"/>
      <c r="AP6228" s="3"/>
      <c r="AQ6228" s="3"/>
      <c r="AR6228" s="3"/>
      <c r="AS6228" s="3"/>
      <c r="AT6228" s="3"/>
      <c r="AU6228" s="3"/>
      <c r="AV6228" s="3"/>
      <c r="AW6228" s="3"/>
    </row>
    <row r="6229" spans="38:49" ht="11.25" customHeight="1">
      <c r="AL6229" s="3"/>
      <c r="AM6229" s="3"/>
      <c r="AN6229" s="3"/>
      <c r="AO6229" s="3"/>
      <c r="AP6229" s="3"/>
      <c r="AQ6229" s="3"/>
      <c r="AR6229" s="3"/>
      <c r="AS6229" s="3"/>
      <c r="AT6229" s="3"/>
      <c r="AU6229" s="3"/>
      <c r="AV6229" s="3"/>
      <c r="AW6229" s="3"/>
    </row>
    <row r="6230" spans="38:49" ht="11.25" customHeight="1">
      <c r="AL6230" s="3"/>
      <c r="AM6230" s="3"/>
      <c r="AN6230" s="3"/>
      <c r="AO6230" s="3"/>
      <c r="AP6230" s="3"/>
      <c r="AQ6230" s="3"/>
      <c r="AR6230" s="3"/>
      <c r="AS6230" s="3"/>
      <c r="AT6230" s="3"/>
      <c r="AU6230" s="3"/>
      <c r="AV6230" s="3"/>
      <c r="AW6230" s="3"/>
    </row>
    <row r="6231" spans="38:49" ht="11.25" customHeight="1">
      <c r="AL6231" s="3"/>
      <c r="AM6231" s="3"/>
      <c r="AN6231" s="3"/>
      <c r="AO6231" s="3"/>
      <c r="AP6231" s="3"/>
      <c r="AQ6231" s="3"/>
      <c r="AR6231" s="3"/>
      <c r="AS6231" s="3"/>
      <c r="AT6231" s="3"/>
      <c r="AU6231" s="3"/>
      <c r="AV6231" s="3"/>
      <c r="AW6231" s="3"/>
    </row>
    <row r="6232" spans="38:49" ht="11.25" customHeight="1">
      <c r="AL6232" s="3"/>
      <c r="AM6232" s="3"/>
      <c r="AN6232" s="3"/>
      <c r="AO6232" s="3"/>
      <c r="AP6232" s="3"/>
      <c r="AQ6232" s="3"/>
      <c r="AR6232" s="3"/>
      <c r="AS6232" s="3"/>
      <c r="AT6232" s="3"/>
      <c r="AU6232" s="3"/>
      <c r="AV6232" s="3"/>
      <c r="AW6232" s="3"/>
    </row>
    <row r="6233" spans="38:49" ht="11.25" customHeight="1">
      <c r="AL6233" s="3"/>
      <c r="AM6233" s="3"/>
      <c r="AN6233" s="3"/>
      <c r="AO6233" s="3"/>
      <c r="AP6233" s="3"/>
      <c r="AQ6233" s="3"/>
      <c r="AR6233" s="3"/>
      <c r="AS6233" s="3"/>
      <c r="AT6233" s="3"/>
      <c r="AU6233" s="3"/>
      <c r="AV6233" s="3"/>
      <c r="AW6233" s="3"/>
    </row>
    <row r="6234" spans="38:49" ht="11.25" customHeight="1">
      <c r="AL6234" s="3"/>
      <c r="AM6234" s="3"/>
      <c r="AN6234" s="3"/>
      <c r="AO6234" s="3"/>
      <c r="AP6234" s="3"/>
      <c r="AQ6234" s="3"/>
      <c r="AR6234" s="3"/>
      <c r="AS6234" s="3"/>
      <c r="AT6234" s="3"/>
      <c r="AU6234" s="3"/>
      <c r="AV6234" s="3"/>
      <c r="AW6234" s="3"/>
    </row>
    <row r="6235" spans="38:49" ht="11.25" customHeight="1">
      <c r="AL6235" s="3"/>
      <c r="AM6235" s="3"/>
      <c r="AN6235" s="3"/>
      <c r="AO6235" s="3"/>
      <c r="AP6235" s="3"/>
      <c r="AQ6235" s="3"/>
      <c r="AR6235" s="3"/>
      <c r="AS6235" s="3"/>
      <c r="AT6235" s="3"/>
      <c r="AU6235" s="3"/>
      <c r="AV6235" s="3"/>
      <c r="AW6235" s="3"/>
    </row>
    <row r="6236" spans="38:49" ht="11.25" customHeight="1">
      <c r="AL6236" s="3"/>
      <c r="AM6236" s="3"/>
      <c r="AN6236" s="3"/>
      <c r="AO6236" s="3"/>
      <c r="AP6236" s="3"/>
      <c r="AQ6236" s="3"/>
      <c r="AR6236" s="3"/>
      <c r="AS6236" s="3"/>
      <c r="AT6236" s="3"/>
      <c r="AU6236" s="3"/>
      <c r="AV6236" s="3"/>
      <c r="AW6236" s="3"/>
    </row>
    <row r="6237" spans="38:49" ht="11.25" customHeight="1">
      <c r="AL6237" s="3"/>
      <c r="AM6237" s="3"/>
      <c r="AN6237" s="3"/>
      <c r="AO6237" s="3"/>
      <c r="AP6237" s="3"/>
      <c r="AQ6237" s="3"/>
      <c r="AR6237" s="3"/>
      <c r="AS6237" s="3"/>
      <c r="AT6237" s="3"/>
      <c r="AU6237" s="3"/>
      <c r="AV6237" s="3"/>
      <c r="AW6237" s="3"/>
    </row>
    <row r="6238" spans="38:49" ht="11.25" customHeight="1">
      <c r="AL6238" s="3"/>
      <c r="AM6238" s="3"/>
      <c r="AN6238" s="3"/>
      <c r="AO6238" s="3"/>
      <c r="AP6238" s="3"/>
      <c r="AQ6238" s="3"/>
      <c r="AR6238" s="3"/>
      <c r="AS6238" s="3"/>
      <c r="AT6238" s="3"/>
      <c r="AU6238" s="3"/>
      <c r="AV6238" s="3"/>
      <c r="AW6238" s="3"/>
    </row>
    <row r="6239" spans="38:49" ht="11.25" customHeight="1">
      <c r="AL6239" s="3"/>
      <c r="AM6239" s="3"/>
      <c r="AN6239" s="3"/>
      <c r="AO6239" s="3"/>
      <c r="AP6239" s="3"/>
      <c r="AQ6239" s="3"/>
      <c r="AR6239" s="3"/>
      <c r="AS6239" s="3"/>
      <c r="AT6239" s="3"/>
      <c r="AU6239" s="3"/>
      <c r="AV6239" s="3"/>
      <c r="AW6239" s="3"/>
    </row>
    <row r="6240" spans="38:49" ht="11.25" customHeight="1">
      <c r="AL6240" s="3"/>
      <c r="AM6240" s="3"/>
      <c r="AN6240" s="3"/>
      <c r="AO6240" s="3"/>
      <c r="AP6240" s="3"/>
      <c r="AQ6240" s="3"/>
      <c r="AR6240" s="3"/>
      <c r="AS6240" s="3"/>
      <c r="AT6240" s="3"/>
      <c r="AU6240" s="3"/>
      <c r="AV6240" s="3"/>
      <c r="AW6240" s="3"/>
    </row>
    <row r="6241" spans="38:49" ht="11.25" customHeight="1">
      <c r="AL6241" s="3"/>
      <c r="AM6241" s="3"/>
      <c r="AN6241" s="3"/>
      <c r="AO6241" s="3"/>
      <c r="AP6241" s="3"/>
      <c r="AQ6241" s="3"/>
      <c r="AR6241" s="3"/>
      <c r="AS6241" s="3"/>
      <c r="AT6241" s="3"/>
      <c r="AU6241" s="3"/>
      <c r="AV6241" s="3"/>
      <c r="AW6241" s="3"/>
    </row>
    <row r="6242" spans="38:49" ht="11.25" customHeight="1">
      <c r="AL6242" s="3"/>
      <c r="AM6242" s="3"/>
      <c r="AN6242" s="3"/>
      <c r="AO6242" s="3"/>
      <c r="AP6242" s="3"/>
      <c r="AQ6242" s="3"/>
      <c r="AR6242" s="3"/>
      <c r="AS6242" s="3"/>
      <c r="AT6242" s="3"/>
      <c r="AU6242" s="3"/>
      <c r="AV6242" s="3"/>
      <c r="AW6242" s="3"/>
    </row>
    <row r="6243" spans="38:49" ht="11.25" customHeight="1">
      <c r="AL6243" s="3"/>
      <c r="AM6243" s="3"/>
      <c r="AN6243" s="3"/>
      <c r="AO6243" s="3"/>
      <c r="AP6243" s="3"/>
      <c r="AQ6243" s="3"/>
      <c r="AR6243" s="3"/>
      <c r="AS6243" s="3"/>
      <c r="AT6243" s="3"/>
      <c r="AU6243" s="3"/>
      <c r="AV6243" s="3"/>
      <c r="AW6243" s="3"/>
    </row>
    <row r="6244" spans="38:49" ht="11.25" customHeight="1">
      <c r="AL6244" s="3"/>
      <c r="AM6244" s="3"/>
      <c r="AN6244" s="3"/>
      <c r="AO6244" s="3"/>
      <c r="AP6244" s="3"/>
      <c r="AQ6244" s="3"/>
      <c r="AR6244" s="3"/>
      <c r="AS6244" s="3"/>
      <c r="AT6244" s="3"/>
      <c r="AU6244" s="3"/>
      <c r="AV6244" s="3"/>
      <c r="AW6244" s="3"/>
    </row>
    <row r="6245" spans="38:49" ht="11.25" customHeight="1">
      <c r="AL6245" s="3"/>
      <c r="AM6245" s="3"/>
      <c r="AN6245" s="3"/>
      <c r="AO6245" s="3"/>
      <c r="AP6245" s="3"/>
      <c r="AQ6245" s="3"/>
      <c r="AR6245" s="3"/>
      <c r="AS6245" s="3"/>
      <c r="AT6245" s="3"/>
      <c r="AU6245" s="3"/>
      <c r="AV6245" s="3"/>
      <c r="AW6245" s="3"/>
    </row>
    <row r="6246" spans="38:49" ht="11.25" customHeight="1">
      <c r="AL6246" s="3"/>
      <c r="AM6246" s="3"/>
      <c r="AN6246" s="3"/>
      <c r="AO6246" s="3"/>
      <c r="AP6246" s="3"/>
      <c r="AQ6246" s="3"/>
      <c r="AR6246" s="3"/>
      <c r="AS6246" s="3"/>
      <c r="AT6246" s="3"/>
      <c r="AU6246" s="3"/>
      <c r="AV6246" s="3"/>
      <c r="AW6246" s="3"/>
    </row>
    <row r="6247" spans="38:49" ht="11.25" customHeight="1">
      <c r="AL6247" s="3"/>
      <c r="AM6247" s="3"/>
      <c r="AN6247" s="3"/>
      <c r="AO6247" s="3"/>
      <c r="AP6247" s="3"/>
      <c r="AQ6247" s="3"/>
      <c r="AR6247" s="3"/>
      <c r="AS6247" s="3"/>
      <c r="AT6247" s="3"/>
      <c r="AU6247" s="3"/>
      <c r="AV6247" s="3"/>
      <c r="AW6247" s="3"/>
    </row>
    <row r="6248" spans="38:49" ht="11.25" customHeight="1">
      <c r="AL6248" s="3"/>
      <c r="AM6248" s="3"/>
      <c r="AN6248" s="3"/>
      <c r="AO6248" s="3"/>
      <c r="AP6248" s="3"/>
      <c r="AQ6248" s="3"/>
      <c r="AR6248" s="3"/>
      <c r="AS6248" s="3"/>
      <c r="AT6248" s="3"/>
      <c r="AU6248" s="3"/>
      <c r="AV6248" s="3"/>
      <c r="AW6248" s="3"/>
    </row>
    <row r="6249" spans="38:49" ht="11.25" customHeight="1">
      <c r="AL6249" s="3"/>
      <c r="AM6249" s="3"/>
      <c r="AN6249" s="3"/>
      <c r="AO6249" s="3"/>
      <c r="AP6249" s="3"/>
      <c r="AQ6249" s="3"/>
      <c r="AR6249" s="3"/>
      <c r="AS6249" s="3"/>
      <c r="AT6249" s="3"/>
      <c r="AU6249" s="3"/>
      <c r="AV6249" s="3"/>
      <c r="AW6249" s="3"/>
    </row>
    <row r="6250" spans="38:49" ht="11.25" customHeight="1">
      <c r="AL6250" s="3"/>
      <c r="AM6250" s="3"/>
      <c r="AN6250" s="3"/>
      <c r="AO6250" s="3"/>
      <c r="AP6250" s="3"/>
      <c r="AQ6250" s="3"/>
      <c r="AR6250" s="3"/>
      <c r="AS6250" s="3"/>
      <c r="AT6250" s="3"/>
      <c r="AU6250" s="3"/>
      <c r="AV6250" s="3"/>
      <c r="AW6250" s="3"/>
    </row>
    <row r="6251" spans="38:49" ht="11.25" customHeight="1">
      <c r="AL6251" s="3"/>
      <c r="AM6251" s="3"/>
      <c r="AN6251" s="3"/>
      <c r="AO6251" s="3"/>
      <c r="AP6251" s="3"/>
      <c r="AQ6251" s="3"/>
      <c r="AR6251" s="3"/>
      <c r="AS6251" s="3"/>
      <c r="AT6251" s="3"/>
      <c r="AU6251" s="3"/>
      <c r="AV6251" s="3"/>
      <c r="AW6251" s="3"/>
    </row>
    <row r="6252" spans="38:49" ht="11.25" customHeight="1">
      <c r="AL6252" s="3"/>
      <c r="AM6252" s="3"/>
      <c r="AN6252" s="3"/>
      <c r="AO6252" s="3"/>
      <c r="AP6252" s="3"/>
      <c r="AQ6252" s="3"/>
      <c r="AR6252" s="3"/>
      <c r="AS6252" s="3"/>
      <c r="AT6252" s="3"/>
      <c r="AU6252" s="3"/>
      <c r="AV6252" s="3"/>
      <c r="AW6252" s="3"/>
    </row>
    <row r="6253" spans="38:49" ht="11.25" customHeight="1">
      <c r="AL6253" s="3"/>
      <c r="AM6253" s="3"/>
      <c r="AN6253" s="3"/>
      <c r="AO6253" s="3"/>
      <c r="AP6253" s="3"/>
      <c r="AQ6253" s="3"/>
      <c r="AR6253" s="3"/>
      <c r="AS6253" s="3"/>
      <c r="AT6253" s="3"/>
      <c r="AU6253" s="3"/>
      <c r="AV6253" s="3"/>
      <c r="AW6253" s="3"/>
    </row>
    <row r="6254" spans="38:49" ht="11.25" customHeight="1">
      <c r="AL6254" s="3"/>
      <c r="AM6254" s="3"/>
      <c r="AN6254" s="3"/>
      <c r="AO6254" s="3"/>
      <c r="AP6254" s="3"/>
      <c r="AQ6254" s="3"/>
      <c r="AR6254" s="3"/>
      <c r="AS6254" s="3"/>
      <c r="AT6254" s="3"/>
      <c r="AU6254" s="3"/>
      <c r="AV6254" s="3"/>
      <c r="AW6254" s="3"/>
    </row>
    <row r="6255" spans="38:49" ht="11.25" customHeight="1">
      <c r="AL6255" s="3"/>
      <c r="AM6255" s="3"/>
      <c r="AN6255" s="3"/>
      <c r="AO6255" s="3"/>
      <c r="AP6255" s="3"/>
      <c r="AQ6255" s="3"/>
      <c r="AR6255" s="3"/>
      <c r="AS6255" s="3"/>
      <c r="AT6255" s="3"/>
      <c r="AU6255" s="3"/>
      <c r="AV6255" s="3"/>
      <c r="AW6255" s="3"/>
    </row>
    <row r="6256" spans="38:49" ht="11.25" customHeight="1">
      <c r="AL6256" s="3"/>
      <c r="AM6256" s="3"/>
      <c r="AN6256" s="3"/>
      <c r="AO6256" s="3"/>
      <c r="AP6256" s="3"/>
      <c r="AQ6256" s="3"/>
      <c r="AR6256" s="3"/>
      <c r="AS6256" s="3"/>
      <c r="AT6256" s="3"/>
      <c r="AU6256" s="3"/>
      <c r="AV6256" s="3"/>
      <c r="AW6256" s="3"/>
    </row>
    <row r="6257" spans="38:49" ht="11.25" customHeight="1">
      <c r="AL6257" s="3"/>
      <c r="AM6257" s="3"/>
      <c r="AN6257" s="3"/>
      <c r="AO6257" s="3"/>
      <c r="AP6257" s="3"/>
      <c r="AQ6257" s="3"/>
      <c r="AR6257" s="3"/>
      <c r="AS6257" s="3"/>
      <c r="AT6257" s="3"/>
      <c r="AU6257" s="3"/>
      <c r="AV6257" s="3"/>
      <c r="AW6257" s="3"/>
    </row>
    <row r="6258" spans="38:49" ht="11.25" customHeight="1">
      <c r="AL6258" s="3"/>
      <c r="AM6258" s="3"/>
      <c r="AN6258" s="3"/>
      <c r="AO6258" s="3"/>
      <c r="AP6258" s="3"/>
      <c r="AQ6258" s="3"/>
      <c r="AR6258" s="3"/>
      <c r="AS6258" s="3"/>
      <c r="AT6258" s="3"/>
      <c r="AU6258" s="3"/>
      <c r="AV6258" s="3"/>
      <c r="AW6258" s="3"/>
    </row>
    <row r="6259" spans="38:49" ht="11.25" customHeight="1">
      <c r="AL6259" s="3"/>
      <c r="AM6259" s="3"/>
      <c r="AN6259" s="3"/>
      <c r="AO6259" s="3"/>
      <c r="AP6259" s="3"/>
      <c r="AQ6259" s="3"/>
      <c r="AR6259" s="3"/>
      <c r="AS6259" s="3"/>
      <c r="AT6259" s="3"/>
      <c r="AU6259" s="3"/>
      <c r="AV6259" s="3"/>
      <c r="AW6259" s="3"/>
    </row>
    <row r="6260" spans="38:49" ht="11.25" customHeight="1">
      <c r="AL6260" s="3"/>
      <c r="AM6260" s="3"/>
      <c r="AN6260" s="3"/>
      <c r="AO6260" s="3"/>
      <c r="AP6260" s="3"/>
      <c r="AQ6260" s="3"/>
      <c r="AR6260" s="3"/>
      <c r="AS6260" s="3"/>
      <c r="AT6260" s="3"/>
      <c r="AU6260" s="3"/>
      <c r="AV6260" s="3"/>
      <c r="AW6260" s="3"/>
    </row>
    <row r="6261" spans="38:49" ht="11.25" customHeight="1">
      <c r="AL6261" s="3"/>
      <c r="AM6261" s="3"/>
      <c r="AN6261" s="3"/>
      <c r="AO6261" s="3"/>
      <c r="AP6261" s="3"/>
      <c r="AQ6261" s="3"/>
      <c r="AR6261" s="3"/>
      <c r="AS6261" s="3"/>
      <c r="AT6261" s="3"/>
      <c r="AU6261" s="3"/>
      <c r="AV6261" s="3"/>
      <c r="AW6261" s="3"/>
    </row>
    <row r="6262" spans="38:49" ht="11.25" customHeight="1">
      <c r="AL6262" s="3"/>
      <c r="AM6262" s="3"/>
      <c r="AN6262" s="3"/>
      <c r="AO6262" s="3"/>
      <c r="AP6262" s="3"/>
      <c r="AQ6262" s="3"/>
      <c r="AR6262" s="3"/>
      <c r="AS6262" s="3"/>
      <c r="AT6262" s="3"/>
      <c r="AU6262" s="3"/>
      <c r="AV6262" s="3"/>
      <c r="AW6262" s="3"/>
    </row>
    <row r="6263" spans="38:49" ht="11.25" customHeight="1">
      <c r="AL6263" s="3"/>
      <c r="AM6263" s="3"/>
      <c r="AN6263" s="3"/>
      <c r="AO6263" s="3"/>
      <c r="AP6263" s="3"/>
      <c r="AQ6263" s="3"/>
      <c r="AR6263" s="3"/>
      <c r="AS6263" s="3"/>
      <c r="AT6263" s="3"/>
      <c r="AU6263" s="3"/>
      <c r="AV6263" s="3"/>
      <c r="AW6263" s="3"/>
    </row>
    <row r="6264" spans="38:49" ht="11.25" customHeight="1">
      <c r="AL6264" s="3"/>
      <c r="AM6264" s="3"/>
      <c r="AN6264" s="3"/>
      <c r="AO6264" s="3"/>
      <c r="AP6264" s="3"/>
      <c r="AQ6264" s="3"/>
      <c r="AR6264" s="3"/>
      <c r="AS6264" s="3"/>
      <c r="AT6264" s="3"/>
      <c r="AU6264" s="3"/>
      <c r="AV6264" s="3"/>
      <c r="AW6264" s="3"/>
    </row>
    <row r="6265" spans="38:49" ht="11.25" customHeight="1">
      <c r="AL6265" s="3"/>
      <c r="AM6265" s="3"/>
      <c r="AN6265" s="3"/>
      <c r="AO6265" s="3"/>
      <c r="AP6265" s="3"/>
      <c r="AQ6265" s="3"/>
      <c r="AR6265" s="3"/>
      <c r="AS6265" s="3"/>
      <c r="AT6265" s="3"/>
      <c r="AU6265" s="3"/>
      <c r="AV6265" s="3"/>
      <c r="AW6265" s="3"/>
    </row>
    <row r="6266" spans="38:49" ht="11.25" customHeight="1">
      <c r="AL6266" s="3"/>
      <c r="AM6266" s="3"/>
      <c r="AN6266" s="3"/>
      <c r="AO6266" s="3"/>
      <c r="AP6266" s="3"/>
      <c r="AQ6266" s="3"/>
      <c r="AR6266" s="3"/>
      <c r="AS6266" s="3"/>
      <c r="AT6266" s="3"/>
      <c r="AU6266" s="3"/>
      <c r="AV6266" s="3"/>
      <c r="AW6266" s="3"/>
    </row>
    <row r="6267" spans="38:49" ht="11.25" customHeight="1">
      <c r="AL6267" s="3"/>
      <c r="AM6267" s="3"/>
      <c r="AN6267" s="3"/>
      <c r="AO6267" s="3"/>
      <c r="AP6267" s="3"/>
      <c r="AQ6267" s="3"/>
      <c r="AR6267" s="3"/>
      <c r="AS6267" s="3"/>
      <c r="AT6267" s="3"/>
      <c r="AU6267" s="3"/>
      <c r="AV6267" s="3"/>
      <c r="AW6267" s="3"/>
    </row>
    <row r="6268" spans="38:49" ht="11.25" customHeight="1">
      <c r="AL6268" s="3"/>
      <c r="AM6268" s="3"/>
      <c r="AN6268" s="3"/>
      <c r="AO6268" s="3"/>
      <c r="AP6268" s="3"/>
      <c r="AQ6268" s="3"/>
      <c r="AR6268" s="3"/>
      <c r="AS6268" s="3"/>
      <c r="AT6268" s="3"/>
      <c r="AU6268" s="3"/>
      <c r="AV6268" s="3"/>
      <c r="AW6268" s="3"/>
    </row>
    <row r="6269" spans="38:49" ht="11.25" customHeight="1">
      <c r="AL6269" s="3"/>
      <c r="AM6269" s="3"/>
      <c r="AN6269" s="3"/>
      <c r="AO6269" s="3"/>
      <c r="AP6269" s="3"/>
      <c r="AQ6269" s="3"/>
      <c r="AR6269" s="3"/>
      <c r="AS6269" s="3"/>
      <c r="AT6269" s="3"/>
      <c r="AU6269" s="3"/>
      <c r="AV6269" s="3"/>
      <c r="AW6269" s="3"/>
    </row>
    <row r="6270" spans="38:49" ht="11.25" customHeight="1">
      <c r="AL6270" s="3"/>
      <c r="AM6270" s="3"/>
      <c r="AN6270" s="3"/>
      <c r="AO6270" s="3"/>
      <c r="AP6270" s="3"/>
      <c r="AQ6270" s="3"/>
      <c r="AR6270" s="3"/>
      <c r="AS6270" s="3"/>
      <c r="AT6270" s="3"/>
      <c r="AU6270" s="3"/>
      <c r="AV6270" s="3"/>
      <c r="AW6270" s="3"/>
    </row>
    <row r="6271" spans="38:49" ht="11.25" customHeight="1">
      <c r="AL6271" s="3"/>
      <c r="AM6271" s="3"/>
      <c r="AN6271" s="3"/>
      <c r="AO6271" s="3"/>
      <c r="AP6271" s="3"/>
      <c r="AQ6271" s="3"/>
      <c r="AR6271" s="3"/>
      <c r="AS6271" s="3"/>
      <c r="AT6271" s="3"/>
      <c r="AU6271" s="3"/>
      <c r="AV6271" s="3"/>
      <c r="AW6271" s="3"/>
    </row>
    <row r="6272" spans="38:49" ht="11.25" customHeight="1">
      <c r="AL6272" s="3"/>
      <c r="AM6272" s="3"/>
      <c r="AN6272" s="3"/>
      <c r="AO6272" s="3"/>
      <c r="AP6272" s="3"/>
      <c r="AQ6272" s="3"/>
      <c r="AR6272" s="3"/>
      <c r="AS6272" s="3"/>
      <c r="AT6272" s="3"/>
      <c r="AU6272" s="3"/>
      <c r="AV6272" s="3"/>
      <c r="AW6272" s="3"/>
    </row>
    <row r="6273" spans="38:49" ht="11.25" customHeight="1">
      <c r="AL6273" s="3"/>
      <c r="AM6273" s="3"/>
      <c r="AN6273" s="3"/>
      <c r="AO6273" s="3"/>
      <c r="AP6273" s="3"/>
      <c r="AQ6273" s="3"/>
      <c r="AR6273" s="3"/>
      <c r="AS6273" s="3"/>
      <c r="AT6273" s="3"/>
      <c r="AU6273" s="3"/>
      <c r="AV6273" s="3"/>
      <c r="AW6273" s="3"/>
    </row>
    <row r="6274" spans="38:49" ht="11.25" customHeight="1">
      <c r="AL6274" s="3"/>
      <c r="AM6274" s="3"/>
      <c r="AN6274" s="3"/>
      <c r="AO6274" s="3"/>
      <c r="AP6274" s="3"/>
      <c r="AQ6274" s="3"/>
      <c r="AR6274" s="3"/>
      <c r="AS6274" s="3"/>
      <c r="AT6274" s="3"/>
      <c r="AU6274" s="3"/>
      <c r="AV6274" s="3"/>
      <c r="AW6274" s="3"/>
    </row>
    <row r="6275" spans="38:49" ht="11.25" customHeight="1">
      <c r="AL6275" s="3"/>
      <c r="AM6275" s="3"/>
      <c r="AN6275" s="3"/>
      <c r="AO6275" s="3"/>
      <c r="AP6275" s="3"/>
      <c r="AQ6275" s="3"/>
      <c r="AR6275" s="3"/>
      <c r="AS6275" s="3"/>
      <c r="AT6275" s="3"/>
      <c r="AU6275" s="3"/>
      <c r="AV6275" s="3"/>
      <c r="AW6275" s="3"/>
    </row>
    <row r="6276" spans="38:49" ht="11.25" customHeight="1">
      <c r="AL6276" s="3"/>
      <c r="AM6276" s="3"/>
      <c r="AN6276" s="3"/>
      <c r="AO6276" s="3"/>
      <c r="AP6276" s="3"/>
      <c r="AQ6276" s="3"/>
      <c r="AR6276" s="3"/>
      <c r="AS6276" s="3"/>
      <c r="AT6276" s="3"/>
      <c r="AU6276" s="3"/>
      <c r="AV6276" s="3"/>
      <c r="AW6276" s="3"/>
    </row>
    <row r="6277" spans="38:49" ht="11.25" customHeight="1">
      <c r="AL6277" s="3"/>
      <c r="AM6277" s="3"/>
      <c r="AN6277" s="3"/>
      <c r="AO6277" s="3"/>
      <c r="AP6277" s="3"/>
      <c r="AQ6277" s="3"/>
      <c r="AR6277" s="3"/>
      <c r="AS6277" s="3"/>
      <c r="AT6277" s="3"/>
      <c r="AU6277" s="3"/>
      <c r="AV6277" s="3"/>
      <c r="AW6277" s="3"/>
    </row>
    <row r="6278" spans="38:49" ht="11.25" customHeight="1">
      <c r="AL6278" s="3"/>
      <c r="AM6278" s="3"/>
      <c r="AN6278" s="3"/>
      <c r="AO6278" s="3"/>
      <c r="AP6278" s="3"/>
      <c r="AQ6278" s="3"/>
      <c r="AR6278" s="3"/>
      <c r="AS6278" s="3"/>
      <c r="AT6278" s="3"/>
      <c r="AU6278" s="3"/>
      <c r="AV6278" s="3"/>
      <c r="AW6278" s="3"/>
    </row>
    <row r="6279" spans="38:49" ht="11.25" customHeight="1">
      <c r="AL6279" s="3"/>
      <c r="AM6279" s="3"/>
      <c r="AN6279" s="3"/>
      <c r="AO6279" s="3"/>
      <c r="AP6279" s="3"/>
      <c r="AQ6279" s="3"/>
      <c r="AR6279" s="3"/>
      <c r="AS6279" s="3"/>
      <c r="AT6279" s="3"/>
      <c r="AU6279" s="3"/>
      <c r="AV6279" s="3"/>
      <c r="AW6279" s="3"/>
    </row>
    <row r="6280" spans="38:49" ht="11.25" customHeight="1">
      <c r="AL6280" s="3"/>
      <c r="AM6280" s="3"/>
      <c r="AN6280" s="3"/>
      <c r="AO6280" s="3"/>
      <c r="AP6280" s="3"/>
      <c r="AQ6280" s="3"/>
      <c r="AR6280" s="3"/>
      <c r="AS6280" s="3"/>
      <c r="AT6280" s="3"/>
      <c r="AU6280" s="3"/>
      <c r="AV6280" s="3"/>
      <c r="AW6280" s="3"/>
    </row>
    <row r="6281" spans="38:49" ht="11.25" customHeight="1">
      <c r="AL6281" s="3"/>
      <c r="AM6281" s="3"/>
      <c r="AN6281" s="3"/>
      <c r="AO6281" s="3"/>
      <c r="AP6281" s="3"/>
      <c r="AQ6281" s="3"/>
      <c r="AR6281" s="3"/>
      <c r="AS6281" s="3"/>
      <c r="AT6281" s="3"/>
      <c r="AU6281" s="3"/>
      <c r="AV6281" s="3"/>
      <c r="AW6281" s="3"/>
    </row>
    <row r="6282" spans="38:49" ht="11.25" customHeight="1">
      <c r="AL6282" s="3"/>
      <c r="AM6282" s="3"/>
      <c r="AN6282" s="3"/>
      <c r="AO6282" s="3"/>
      <c r="AP6282" s="3"/>
      <c r="AQ6282" s="3"/>
      <c r="AR6282" s="3"/>
      <c r="AS6282" s="3"/>
      <c r="AT6282" s="3"/>
      <c r="AU6282" s="3"/>
      <c r="AV6282" s="3"/>
      <c r="AW6282" s="3"/>
    </row>
    <row r="6283" spans="38:49" ht="11.25" customHeight="1">
      <c r="AL6283" s="3"/>
      <c r="AM6283" s="3"/>
      <c r="AN6283" s="3"/>
      <c r="AO6283" s="3"/>
      <c r="AP6283" s="3"/>
      <c r="AQ6283" s="3"/>
      <c r="AR6283" s="3"/>
      <c r="AS6283" s="3"/>
      <c r="AT6283" s="3"/>
      <c r="AU6283" s="3"/>
      <c r="AV6283" s="3"/>
      <c r="AW6283" s="3"/>
    </row>
    <row r="6284" spans="38:49" ht="11.25" customHeight="1">
      <c r="AL6284" s="3"/>
      <c r="AM6284" s="3"/>
      <c r="AN6284" s="3"/>
      <c r="AO6284" s="3"/>
      <c r="AP6284" s="3"/>
      <c r="AQ6284" s="3"/>
      <c r="AR6284" s="3"/>
      <c r="AS6284" s="3"/>
      <c r="AT6284" s="3"/>
      <c r="AU6284" s="3"/>
      <c r="AV6284" s="3"/>
      <c r="AW6284" s="3"/>
    </row>
    <row r="6285" spans="38:49" ht="11.25" customHeight="1">
      <c r="AL6285" s="3"/>
      <c r="AM6285" s="3"/>
      <c r="AN6285" s="3"/>
      <c r="AO6285" s="3"/>
      <c r="AP6285" s="3"/>
      <c r="AQ6285" s="3"/>
      <c r="AR6285" s="3"/>
      <c r="AS6285" s="3"/>
      <c r="AT6285" s="3"/>
      <c r="AU6285" s="3"/>
      <c r="AV6285" s="3"/>
      <c r="AW6285" s="3"/>
    </row>
    <row r="6286" spans="38:49" ht="11.25" customHeight="1">
      <c r="AL6286" s="3"/>
      <c r="AM6286" s="3"/>
      <c r="AN6286" s="3"/>
      <c r="AO6286" s="3"/>
      <c r="AP6286" s="3"/>
      <c r="AQ6286" s="3"/>
      <c r="AR6286" s="3"/>
      <c r="AS6286" s="3"/>
      <c r="AT6286" s="3"/>
      <c r="AU6286" s="3"/>
      <c r="AV6286" s="3"/>
      <c r="AW6286" s="3"/>
    </row>
    <row r="6287" spans="38:49" ht="11.25" customHeight="1">
      <c r="AL6287" s="3"/>
      <c r="AM6287" s="3"/>
      <c r="AN6287" s="3"/>
      <c r="AO6287" s="3"/>
      <c r="AP6287" s="3"/>
      <c r="AQ6287" s="3"/>
      <c r="AR6287" s="3"/>
      <c r="AS6287" s="3"/>
      <c r="AT6287" s="3"/>
      <c r="AU6287" s="3"/>
      <c r="AV6287" s="3"/>
      <c r="AW6287" s="3"/>
    </row>
    <row r="6288" spans="38:49" ht="11.25" customHeight="1">
      <c r="AL6288" s="3"/>
      <c r="AM6288" s="3"/>
      <c r="AN6288" s="3"/>
      <c r="AO6288" s="3"/>
      <c r="AP6288" s="3"/>
      <c r="AQ6288" s="3"/>
      <c r="AR6288" s="3"/>
      <c r="AS6288" s="3"/>
      <c r="AT6288" s="3"/>
      <c r="AU6288" s="3"/>
      <c r="AV6288" s="3"/>
      <c r="AW6288" s="3"/>
    </row>
    <row r="6289" spans="38:49" ht="11.25" customHeight="1">
      <c r="AL6289" s="3"/>
      <c r="AM6289" s="3"/>
      <c r="AN6289" s="3"/>
      <c r="AO6289" s="3"/>
      <c r="AP6289" s="3"/>
      <c r="AQ6289" s="3"/>
      <c r="AR6289" s="3"/>
      <c r="AS6289" s="3"/>
      <c r="AT6289" s="3"/>
      <c r="AU6289" s="3"/>
      <c r="AV6289" s="3"/>
      <c r="AW6289" s="3"/>
    </row>
    <row r="6290" spans="38:49" ht="11.25" customHeight="1">
      <c r="AL6290" s="3"/>
      <c r="AM6290" s="3"/>
      <c r="AN6290" s="3"/>
      <c r="AO6290" s="3"/>
      <c r="AP6290" s="3"/>
      <c r="AQ6290" s="3"/>
      <c r="AR6290" s="3"/>
      <c r="AS6290" s="3"/>
      <c r="AT6290" s="3"/>
      <c r="AU6290" s="3"/>
      <c r="AV6290" s="3"/>
      <c r="AW6290" s="3"/>
    </row>
    <row r="6291" spans="38:49" ht="11.25" customHeight="1">
      <c r="AL6291" s="3"/>
      <c r="AM6291" s="3"/>
      <c r="AN6291" s="3"/>
      <c r="AO6291" s="3"/>
      <c r="AP6291" s="3"/>
      <c r="AQ6291" s="3"/>
      <c r="AR6291" s="3"/>
      <c r="AS6291" s="3"/>
      <c r="AT6291" s="3"/>
      <c r="AU6291" s="3"/>
      <c r="AV6291" s="3"/>
      <c r="AW6291" s="3"/>
    </row>
    <row r="6292" spans="38:49" ht="11.25" customHeight="1">
      <c r="AL6292" s="3"/>
      <c r="AM6292" s="3"/>
      <c r="AN6292" s="3"/>
      <c r="AO6292" s="3"/>
      <c r="AP6292" s="3"/>
      <c r="AQ6292" s="3"/>
      <c r="AR6292" s="3"/>
      <c r="AS6292" s="3"/>
      <c r="AT6292" s="3"/>
      <c r="AU6292" s="3"/>
      <c r="AV6292" s="3"/>
      <c r="AW6292" s="3"/>
    </row>
    <row r="6293" spans="38:49" ht="11.25" customHeight="1">
      <c r="AL6293" s="3"/>
      <c r="AM6293" s="3"/>
      <c r="AN6293" s="3"/>
      <c r="AO6293" s="3"/>
      <c r="AP6293" s="3"/>
      <c r="AQ6293" s="3"/>
      <c r="AR6293" s="3"/>
      <c r="AS6293" s="3"/>
      <c r="AT6293" s="3"/>
      <c r="AU6293" s="3"/>
      <c r="AV6293" s="3"/>
      <c r="AW6293" s="3"/>
    </row>
    <row r="6294" spans="38:49" ht="11.25" customHeight="1">
      <c r="AL6294" s="3"/>
      <c r="AM6294" s="3"/>
      <c r="AN6294" s="3"/>
      <c r="AO6294" s="3"/>
      <c r="AP6294" s="3"/>
      <c r="AQ6294" s="3"/>
      <c r="AR6294" s="3"/>
      <c r="AS6294" s="3"/>
      <c r="AT6294" s="3"/>
      <c r="AU6294" s="3"/>
      <c r="AV6294" s="3"/>
      <c r="AW6294" s="3"/>
    </row>
    <row r="6295" spans="38:49" ht="11.25" customHeight="1">
      <c r="AL6295" s="3"/>
      <c r="AM6295" s="3"/>
      <c r="AN6295" s="3"/>
      <c r="AO6295" s="3"/>
      <c r="AP6295" s="3"/>
      <c r="AQ6295" s="3"/>
      <c r="AR6295" s="3"/>
      <c r="AS6295" s="3"/>
      <c r="AT6295" s="3"/>
      <c r="AU6295" s="3"/>
      <c r="AV6295" s="3"/>
      <c r="AW6295" s="3"/>
    </row>
    <row r="6296" spans="38:49" ht="11.25" customHeight="1">
      <c r="AL6296" s="3"/>
      <c r="AM6296" s="3"/>
      <c r="AN6296" s="3"/>
      <c r="AO6296" s="3"/>
      <c r="AP6296" s="3"/>
      <c r="AQ6296" s="3"/>
      <c r="AR6296" s="3"/>
      <c r="AS6296" s="3"/>
      <c r="AT6296" s="3"/>
      <c r="AU6296" s="3"/>
      <c r="AV6296" s="3"/>
      <c r="AW6296" s="3"/>
    </row>
    <row r="6297" spans="38:49" ht="11.25" customHeight="1">
      <c r="AL6297" s="3"/>
      <c r="AM6297" s="3"/>
      <c r="AN6297" s="3"/>
      <c r="AO6297" s="3"/>
      <c r="AP6297" s="3"/>
      <c r="AQ6297" s="3"/>
      <c r="AR6297" s="3"/>
      <c r="AS6297" s="3"/>
      <c r="AT6297" s="3"/>
      <c r="AU6297" s="3"/>
      <c r="AV6297" s="3"/>
      <c r="AW6297" s="3"/>
    </row>
    <row r="6298" spans="38:49" ht="11.25" customHeight="1">
      <c r="AL6298" s="3"/>
      <c r="AM6298" s="3"/>
      <c r="AN6298" s="3"/>
      <c r="AO6298" s="3"/>
      <c r="AP6298" s="3"/>
      <c r="AQ6298" s="3"/>
      <c r="AR6298" s="3"/>
      <c r="AS6298" s="3"/>
      <c r="AT6298" s="3"/>
      <c r="AU6298" s="3"/>
      <c r="AV6298" s="3"/>
      <c r="AW6298" s="3"/>
    </row>
    <row r="6299" spans="38:49" ht="11.25" customHeight="1">
      <c r="AL6299" s="3"/>
      <c r="AM6299" s="3"/>
      <c r="AN6299" s="3"/>
      <c r="AO6299" s="3"/>
      <c r="AP6299" s="3"/>
      <c r="AQ6299" s="3"/>
      <c r="AR6299" s="3"/>
      <c r="AS6299" s="3"/>
      <c r="AT6299" s="3"/>
      <c r="AU6299" s="3"/>
      <c r="AV6299" s="3"/>
      <c r="AW6299" s="3"/>
    </row>
    <row r="6300" spans="38:49" ht="11.25" customHeight="1">
      <c r="AL6300" s="3"/>
      <c r="AM6300" s="3"/>
      <c r="AN6300" s="3"/>
      <c r="AO6300" s="3"/>
      <c r="AP6300" s="3"/>
      <c r="AQ6300" s="3"/>
      <c r="AR6300" s="3"/>
      <c r="AS6300" s="3"/>
      <c r="AT6300" s="3"/>
      <c r="AU6300" s="3"/>
      <c r="AV6300" s="3"/>
      <c r="AW6300" s="3"/>
    </row>
    <row r="6301" spans="38:49" ht="11.25" customHeight="1">
      <c r="AL6301" s="3"/>
      <c r="AM6301" s="3"/>
      <c r="AN6301" s="3"/>
      <c r="AO6301" s="3"/>
      <c r="AP6301" s="3"/>
      <c r="AQ6301" s="3"/>
      <c r="AR6301" s="3"/>
      <c r="AS6301" s="3"/>
      <c r="AT6301" s="3"/>
      <c r="AU6301" s="3"/>
      <c r="AV6301" s="3"/>
      <c r="AW6301" s="3"/>
    </row>
    <row r="6302" spans="38:49" ht="11.25" customHeight="1">
      <c r="AL6302" s="3"/>
      <c r="AM6302" s="3"/>
      <c r="AN6302" s="3"/>
      <c r="AO6302" s="3"/>
      <c r="AP6302" s="3"/>
      <c r="AQ6302" s="3"/>
      <c r="AR6302" s="3"/>
      <c r="AS6302" s="3"/>
      <c r="AT6302" s="3"/>
      <c r="AU6302" s="3"/>
      <c r="AV6302" s="3"/>
      <c r="AW6302" s="3"/>
    </row>
    <row r="6303" spans="38:49" ht="11.25" customHeight="1">
      <c r="AL6303" s="3"/>
      <c r="AM6303" s="3"/>
      <c r="AN6303" s="3"/>
      <c r="AO6303" s="3"/>
      <c r="AP6303" s="3"/>
      <c r="AQ6303" s="3"/>
      <c r="AR6303" s="3"/>
      <c r="AS6303" s="3"/>
      <c r="AT6303" s="3"/>
      <c r="AU6303" s="3"/>
      <c r="AV6303" s="3"/>
      <c r="AW6303" s="3"/>
    </row>
    <row r="6304" spans="38:49" ht="11.25" customHeight="1">
      <c r="AL6304" s="3"/>
      <c r="AM6304" s="3"/>
      <c r="AN6304" s="3"/>
      <c r="AO6304" s="3"/>
      <c r="AP6304" s="3"/>
      <c r="AQ6304" s="3"/>
      <c r="AR6304" s="3"/>
      <c r="AS6304" s="3"/>
      <c r="AT6304" s="3"/>
      <c r="AU6304" s="3"/>
      <c r="AV6304" s="3"/>
      <c r="AW6304" s="3"/>
    </row>
    <row r="6305" spans="38:49" ht="11.25" customHeight="1">
      <c r="AL6305" s="3"/>
      <c r="AM6305" s="3"/>
      <c r="AN6305" s="3"/>
      <c r="AO6305" s="3"/>
      <c r="AP6305" s="3"/>
      <c r="AQ6305" s="3"/>
      <c r="AR6305" s="3"/>
      <c r="AS6305" s="3"/>
      <c r="AT6305" s="3"/>
      <c r="AU6305" s="3"/>
      <c r="AV6305" s="3"/>
      <c r="AW6305" s="3"/>
    </row>
    <row r="6306" spans="38:49" ht="11.25" customHeight="1">
      <c r="AL6306" s="3"/>
      <c r="AM6306" s="3"/>
      <c r="AN6306" s="3"/>
      <c r="AO6306" s="3"/>
      <c r="AP6306" s="3"/>
      <c r="AQ6306" s="3"/>
      <c r="AR6306" s="3"/>
      <c r="AS6306" s="3"/>
      <c r="AT6306" s="3"/>
      <c r="AU6306" s="3"/>
      <c r="AV6306" s="3"/>
      <c r="AW6306" s="3"/>
    </row>
    <row r="6307" spans="38:49" ht="11.25" customHeight="1">
      <c r="AL6307" s="3"/>
      <c r="AM6307" s="3"/>
      <c r="AN6307" s="3"/>
      <c r="AO6307" s="3"/>
      <c r="AP6307" s="3"/>
      <c r="AQ6307" s="3"/>
      <c r="AR6307" s="3"/>
      <c r="AS6307" s="3"/>
      <c r="AT6307" s="3"/>
      <c r="AU6307" s="3"/>
      <c r="AV6307" s="3"/>
      <c r="AW6307" s="3"/>
    </row>
    <row r="6308" spans="38:49" ht="11.25" customHeight="1">
      <c r="AL6308" s="3"/>
      <c r="AM6308" s="3"/>
      <c r="AN6308" s="3"/>
      <c r="AO6308" s="3"/>
      <c r="AP6308" s="3"/>
      <c r="AQ6308" s="3"/>
      <c r="AR6308" s="3"/>
      <c r="AS6308" s="3"/>
      <c r="AT6308" s="3"/>
      <c r="AU6308" s="3"/>
      <c r="AV6308" s="3"/>
      <c r="AW6308" s="3"/>
    </row>
    <row r="6309" spans="38:49" ht="11.25" customHeight="1">
      <c r="AL6309" s="3"/>
      <c r="AM6309" s="3"/>
      <c r="AN6309" s="3"/>
      <c r="AO6309" s="3"/>
      <c r="AP6309" s="3"/>
      <c r="AQ6309" s="3"/>
      <c r="AR6309" s="3"/>
      <c r="AS6309" s="3"/>
      <c r="AT6309" s="3"/>
      <c r="AU6309" s="3"/>
      <c r="AV6309" s="3"/>
      <c r="AW6309" s="3"/>
    </row>
    <row r="6310" spans="38:49" ht="11.25" customHeight="1">
      <c r="AL6310" s="3"/>
      <c r="AM6310" s="3"/>
      <c r="AN6310" s="3"/>
      <c r="AO6310" s="3"/>
      <c r="AP6310" s="3"/>
      <c r="AQ6310" s="3"/>
      <c r="AR6310" s="3"/>
      <c r="AS6310" s="3"/>
      <c r="AT6310" s="3"/>
      <c r="AU6310" s="3"/>
      <c r="AV6310" s="3"/>
      <c r="AW6310" s="3"/>
    </row>
    <row r="6311" spans="38:49" ht="11.25" customHeight="1">
      <c r="AL6311" s="3"/>
      <c r="AM6311" s="3"/>
      <c r="AN6311" s="3"/>
      <c r="AO6311" s="3"/>
      <c r="AP6311" s="3"/>
      <c r="AQ6311" s="3"/>
      <c r="AR6311" s="3"/>
      <c r="AS6311" s="3"/>
      <c r="AT6311" s="3"/>
      <c r="AU6311" s="3"/>
      <c r="AV6311" s="3"/>
      <c r="AW6311" s="3"/>
    </row>
    <row r="6312" spans="38:49" ht="11.25" customHeight="1">
      <c r="AL6312" s="3"/>
      <c r="AM6312" s="3"/>
      <c r="AN6312" s="3"/>
      <c r="AO6312" s="3"/>
      <c r="AP6312" s="3"/>
      <c r="AQ6312" s="3"/>
      <c r="AR6312" s="3"/>
      <c r="AS6312" s="3"/>
      <c r="AT6312" s="3"/>
      <c r="AU6312" s="3"/>
      <c r="AV6312" s="3"/>
      <c r="AW6312" s="3"/>
    </row>
    <row r="6313" spans="38:49" ht="11.25" customHeight="1">
      <c r="AL6313" s="3"/>
      <c r="AM6313" s="3"/>
      <c r="AN6313" s="3"/>
      <c r="AO6313" s="3"/>
      <c r="AP6313" s="3"/>
      <c r="AQ6313" s="3"/>
      <c r="AR6313" s="3"/>
      <c r="AS6313" s="3"/>
      <c r="AT6313" s="3"/>
      <c r="AU6313" s="3"/>
      <c r="AV6313" s="3"/>
      <c r="AW6313" s="3"/>
    </row>
    <row r="6314" spans="38:49" ht="11.25" customHeight="1">
      <c r="AL6314" s="3"/>
      <c r="AM6314" s="3"/>
      <c r="AN6314" s="3"/>
      <c r="AO6314" s="3"/>
      <c r="AP6314" s="3"/>
      <c r="AQ6314" s="3"/>
      <c r="AR6314" s="3"/>
      <c r="AS6314" s="3"/>
      <c r="AT6314" s="3"/>
      <c r="AU6314" s="3"/>
      <c r="AV6314" s="3"/>
      <c r="AW6314" s="3"/>
    </row>
    <row r="6315" spans="38:49" ht="11.25" customHeight="1">
      <c r="AL6315" s="3"/>
      <c r="AM6315" s="3"/>
      <c r="AN6315" s="3"/>
      <c r="AO6315" s="3"/>
      <c r="AP6315" s="3"/>
      <c r="AQ6315" s="3"/>
      <c r="AR6315" s="3"/>
      <c r="AS6315" s="3"/>
      <c r="AT6315" s="3"/>
      <c r="AU6315" s="3"/>
      <c r="AV6315" s="3"/>
      <c r="AW6315" s="3"/>
    </row>
    <row r="6316" spans="38:49" ht="11.25" customHeight="1">
      <c r="AL6316" s="3"/>
      <c r="AM6316" s="3"/>
      <c r="AN6316" s="3"/>
      <c r="AO6316" s="3"/>
      <c r="AP6316" s="3"/>
      <c r="AQ6316" s="3"/>
      <c r="AR6316" s="3"/>
      <c r="AS6316" s="3"/>
      <c r="AT6316" s="3"/>
      <c r="AU6316" s="3"/>
      <c r="AV6316" s="3"/>
      <c r="AW6316" s="3"/>
    </row>
    <row r="6317" spans="38:49" ht="11.25" customHeight="1">
      <c r="AL6317" s="3"/>
      <c r="AM6317" s="3"/>
      <c r="AN6317" s="3"/>
      <c r="AO6317" s="3"/>
      <c r="AP6317" s="3"/>
      <c r="AQ6317" s="3"/>
      <c r="AR6317" s="3"/>
      <c r="AS6317" s="3"/>
      <c r="AT6317" s="3"/>
      <c r="AU6317" s="3"/>
      <c r="AV6317" s="3"/>
      <c r="AW6317" s="3"/>
    </row>
    <row r="6318" spans="38:49" ht="11.25" customHeight="1">
      <c r="AL6318" s="3"/>
      <c r="AM6318" s="3"/>
      <c r="AN6318" s="3"/>
      <c r="AO6318" s="3"/>
      <c r="AP6318" s="3"/>
      <c r="AQ6318" s="3"/>
      <c r="AR6318" s="3"/>
      <c r="AS6318" s="3"/>
      <c r="AT6318" s="3"/>
      <c r="AU6318" s="3"/>
      <c r="AV6318" s="3"/>
      <c r="AW6318" s="3"/>
    </row>
    <row r="6319" spans="38:49" ht="11.25" customHeight="1">
      <c r="AL6319" s="3"/>
      <c r="AM6319" s="3"/>
      <c r="AN6319" s="3"/>
      <c r="AO6319" s="3"/>
      <c r="AP6319" s="3"/>
      <c r="AQ6319" s="3"/>
      <c r="AR6319" s="3"/>
      <c r="AS6319" s="3"/>
      <c r="AT6319" s="3"/>
      <c r="AU6319" s="3"/>
      <c r="AV6319" s="3"/>
      <c r="AW6319" s="3"/>
    </row>
    <row r="6320" spans="38:49" ht="11.25" customHeight="1">
      <c r="AL6320" s="3"/>
      <c r="AM6320" s="3"/>
      <c r="AN6320" s="3"/>
      <c r="AO6320" s="3"/>
      <c r="AP6320" s="3"/>
      <c r="AQ6320" s="3"/>
      <c r="AR6320" s="3"/>
      <c r="AS6320" s="3"/>
      <c r="AT6320" s="3"/>
      <c r="AU6320" s="3"/>
      <c r="AV6320" s="3"/>
      <c r="AW6320" s="3"/>
    </row>
    <row r="6321" spans="38:49" ht="11.25" customHeight="1">
      <c r="AL6321" s="3"/>
      <c r="AM6321" s="3"/>
      <c r="AN6321" s="3"/>
      <c r="AO6321" s="3"/>
      <c r="AP6321" s="3"/>
      <c r="AQ6321" s="3"/>
      <c r="AR6321" s="3"/>
      <c r="AS6321" s="3"/>
      <c r="AT6321" s="3"/>
      <c r="AU6321" s="3"/>
      <c r="AV6321" s="3"/>
      <c r="AW6321" s="3"/>
    </row>
    <row r="6322" spans="38:49" ht="11.25" customHeight="1">
      <c r="AL6322" s="3"/>
      <c r="AM6322" s="3"/>
      <c r="AN6322" s="3"/>
      <c r="AO6322" s="3"/>
      <c r="AP6322" s="3"/>
      <c r="AQ6322" s="3"/>
      <c r="AR6322" s="3"/>
      <c r="AS6322" s="3"/>
      <c r="AT6322" s="3"/>
      <c r="AU6322" s="3"/>
      <c r="AV6322" s="3"/>
      <c r="AW6322" s="3"/>
    </row>
    <row r="6323" spans="38:49" ht="11.25" customHeight="1">
      <c r="AL6323" s="3"/>
      <c r="AM6323" s="3"/>
      <c r="AN6323" s="3"/>
      <c r="AO6323" s="3"/>
      <c r="AP6323" s="3"/>
      <c r="AQ6323" s="3"/>
      <c r="AR6323" s="3"/>
      <c r="AS6323" s="3"/>
      <c r="AT6323" s="3"/>
      <c r="AU6323" s="3"/>
      <c r="AV6323" s="3"/>
      <c r="AW6323" s="3"/>
    </row>
    <row r="6324" spans="38:49" ht="11.25" customHeight="1">
      <c r="AL6324" s="3"/>
      <c r="AM6324" s="3"/>
      <c r="AN6324" s="3"/>
      <c r="AO6324" s="3"/>
      <c r="AP6324" s="3"/>
      <c r="AQ6324" s="3"/>
      <c r="AR6324" s="3"/>
      <c r="AS6324" s="3"/>
      <c r="AT6324" s="3"/>
      <c r="AU6324" s="3"/>
      <c r="AV6324" s="3"/>
      <c r="AW6324" s="3"/>
    </row>
    <row r="6325" spans="38:49" ht="11.25" customHeight="1">
      <c r="AL6325" s="3"/>
      <c r="AM6325" s="3"/>
      <c r="AN6325" s="3"/>
      <c r="AO6325" s="3"/>
      <c r="AP6325" s="3"/>
      <c r="AQ6325" s="3"/>
      <c r="AR6325" s="3"/>
      <c r="AS6325" s="3"/>
      <c r="AT6325" s="3"/>
      <c r="AU6325" s="3"/>
      <c r="AV6325" s="3"/>
      <c r="AW6325" s="3"/>
    </row>
    <row r="6326" spans="38:49" ht="11.25" customHeight="1">
      <c r="AL6326" s="3"/>
      <c r="AM6326" s="3"/>
      <c r="AN6326" s="3"/>
      <c r="AO6326" s="3"/>
      <c r="AP6326" s="3"/>
      <c r="AQ6326" s="3"/>
      <c r="AR6326" s="3"/>
      <c r="AS6326" s="3"/>
      <c r="AT6326" s="3"/>
      <c r="AU6326" s="3"/>
      <c r="AV6326" s="3"/>
      <c r="AW6326" s="3"/>
    </row>
    <row r="6327" spans="38:49" ht="11.25" customHeight="1">
      <c r="AL6327" s="3"/>
      <c r="AM6327" s="3"/>
      <c r="AN6327" s="3"/>
      <c r="AO6327" s="3"/>
      <c r="AP6327" s="3"/>
      <c r="AQ6327" s="3"/>
      <c r="AR6327" s="3"/>
      <c r="AS6327" s="3"/>
      <c r="AT6327" s="3"/>
      <c r="AU6327" s="3"/>
      <c r="AV6327" s="3"/>
      <c r="AW6327" s="3"/>
    </row>
    <row r="6328" spans="38:49" ht="11.25" customHeight="1">
      <c r="AL6328" s="3"/>
      <c r="AM6328" s="3"/>
      <c r="AN6328" s="3"/>
      <c r="AO6328" s="3"/>
      <c r="AP6328" s="3"/>
      <c r="AQ6328" s="3"/>
      <c r="AR6328" s="3"/>
      <c r="AS6328" s="3"/>
      <c r="AT6328" s="3"/>
      <c r="AU6328" s="3"/>
      <c r="AV6328" s="3"/>
      <c r="AW6328" s="3"/>
    </row>
    <row r="6329" spans="38:49" ht="11.25" customHeight="1">
      <c r="AL6329" s="3"/>
      <c r="AM6329" s="3"/>
      <c r="AN6329" s="3"/>
      <c r="AO6329" s="3"/>
      <c r="AP6329" s="3"/>
      <c r="AQ6329" s="3"/>
      <c r="AR6329" s="3"/>
      <c r="AS6329" s="3"/>
      <c r="AT6329" s="3"/>
      <c r="AU6329" s="3"/>
      <c r="AV6329" s="3"/>
      <c r="AW6329" s="3"/>
    </row>
    <row r="6330" spans="38:49" ht="11.25" customHeight="1">
      <c r="AL6330" s="3"/>
      <c r="AM6330" s="3"/>
      <c r="AN6330" s="3"/>
      <c r="AO6330" s="3"/>
      <c r="AP6330" s="3"/>
      <c r="AQ6330" s="3"/>
      <c r="AR6330" s="3"/>
      <c r="AS6330" s="3"/>
      <c r="AT6330" s="3"/>
      <c r="AU6330" s="3"/>
      <c r="AV6330" s="3"/>
      <c r="AW6330" s="3"/>
    </row>
    <row r="6331" spans="38:49" ht="11.25" customHeight="1">
      <c r="AL6331" s="3"/>
      <c r="AM6331" s="3"/>
      <c r="AN6331" s="3"/>
      <c r="AO6331" s="3"/>
      <c r="AP6331" s="3"/>
      <c r="AQ6331" s="3"/>
      <c r="AR6331" s="3"/>
      <c r="AS6331" s="3"/>
      <c r="AT6331" s="3"/>
      <c r="AU6331" s="3"/>
      <c r="AV6331" s="3"/>
      <c r="AW6331" s="3"/>
    </row>
    <row r="6332" spans="38:49" ht="11.25" customHeight="1">
      <c r="AL6332" s="3"/>
      <c r="AM6332" s="3"/>
      <c r="AN6332" s="3"/>
      <c r="AO6332" s="3"/>
      <c r="AP6332" s="3"/>
      <c r="AQ6332" s="3"/>
      <c r="AR6332" s="3"/>
      <c r="AS6332" s="3"/>
      <c r="AT6332" s="3"/>
      <c r="AU6332" s="3"/>
      <c r="AV6332" s="3"/>
      <c r="AW6332" s="3"/>
    </row>
    <row r="6333" spans="38:49" ht="11.25" customHeight="1">
      <c r="AL6333" s="3"/>
      <c r="AM6333" s="3"/>
      <c r="AN6333" s="3"/>
      <c r="AO6333" s="3"/>
      <c r="AP6333" s="3"/>
      <c r="AQ6333" s="3"/>
      <c r="AR6333" s="3"/>
      <c r="AS6333" s="3"/>
      <c r="AT6333" s="3"/>
      <c r="AU6333" s="3"/>
      <c r="AV6333" s="3"/>
      <c r="AW6333" s="3"/>
    </row>
    <row r="6334" spans="38:49" ht="11.25" customHeight="1">
      <c r="AL6334" s="3"/>
      <c r="AM6334" s="3"/>
      <c r="AN6334" s="3"/>
      <c r="AO6334" s="3"/>
      <c r="AP6334" s="3"/>
      <c r="AQ6334" s="3"/>
      <c r="AR6334" s="3"/>
      <c r="AS6334" s="3"/>
      <c r="AT6334" s="3"/>
      <c r="AU6334" s="3"/>
      <c r="AV6334" s="3"/>
      <c r="AW6334" s="3"/>
    </row>
    <row r="6335" spans="38:49" ht="11.25" customHeight="1">
      <c r="AL6335" s="3"/>
      <c r="AM6335" s="3"/>
      <c r="AN6335" s="3"/>
      <c r="AO6335" s="3"/>
      <c r="AP6335" s="3"/>
      <c r="AQ6335" s="3"/>
      <c r="AR6335" s="3"/>
      <c r="AS6335" s="3"/>
      <c r="AT6335" s="3"/>
      <c r="AU6335" s="3"/>
      <c r="AV6335" s="3"/>
      <c r="AW6335" s="3"/>
    </row>
    <row r="6336" spans="38:49" ht="11.25" customHeight="1">
      <c r="AL6336" s="3"/>
      <c r="AM6336" s="3"/>
      <c r="AN6336" s="3"/>
      <c r="AO6336" s="3"/>
      <c r="AP6336" s="3"/>
      <c r="AQ6336" s="3"/>
      <c r="AR6336" s="3"/>
      <c r="AS6336" s="3"/>
      <c r="AT6336" s="3"/>
      <c r="AU6336" s="3"/>
      <c r="AV6336" s="3"/>
      <c r="AW6336" s="3"/>
    </row>
    <row r="6337" spans="38:49" ht="11.25" customHeight="1">
      <c r="AL6337" s="3"/>
      <c r="AM6337" s="3"/>
      <c r="AN6337" s="3"/>
      <c r="AO6337" s="3"/>
      <c r="AP6337" s="3"/>
      <c r="AQ6337" s="3"/>
      <c r="AR6337" s="3"/>
      <c r="AS6337" s="3"/>
      <c r="AT6337" s="3"/>
      <c r="AU6337" s="3"/>
      <c r="AV6337" s="3"/>
      <c r="AW6337" s="3"/>
    </row>
    <row r="6338" spans="38:49" ht="11.25" customHeight="1">
      <c r="AL6338" s="3"/>
      <c r="AM6338" s="3"/>
      <c r="AN6338" s="3"/>
      <c r="AO6338" s="3"/>
      <c r="AP6338" s="3"/>
      <c r="AQ6338" s="3"/>
      <c r="AR6338" s="3"/>
      <c r="AS6338" s="3"/>
      <c r="AT6338" s="3"/>
      <c r="AU6338" s="3"/>
      <c r="AV6338" s="3"/>
      <c r="AW6338" s="3"/>
    </row>
    <row r="6339" spans="38:49" ht="11.25" customHeight="1">
      <c r="AL6339" s="3"/>
      <c r="AM6339" s="3"/>
      <c r="AN6339" s="3"/>
      <c r="AO6339" s="3"/>
      <c r="AP6339" s="3"/>
      <c r="AQ6339" s="3"/>
      <c r="AR6339" s="3"/>
      <c r="AS6339" s="3"/>
      <c r="AT6339" s="3"/>
      <c r="AU6339" s="3"/>
      <c r="AV6339" s="3"/>
      <c r="AW6339" s="3"/>
    </row>
    <row r="6340" spans="38:49" ht="11.25" customHeight="1">
      <c r="AL6340" s="3"/>
      <c r="AM6340" s="3"/>
      <c r="AN6340" s="3"/>
      <c r="AO6340" s="3"/>
      <c r="AP6340" s="3"/>
      <c r="AQ6340" s="3"/>
      <c r="AR6340" s="3"/>
      <c r="AS6340" s="3"/>
      <c r="AT6340" s="3"/>
      <c r="AU6340" s="3"/>
      <c r="AV6340" s="3"/>
      <c r="AW6340" s="3"/>
    </row>
    <row r="6341" spans="38:49" ht="11.25" customHeight="1">
      <c r="AL6341" s="3"/>
      <c r="AM6341" s="3"/>
      <c r="AN6341" s="3"/>
      <c r="AO6341" s="3"/>
      <c r="AP6341" s="3"/>
      <c r="AQ6341" s="3"/>
      <c r="AR6341" s="3"/>
      <c r="AS6341" s="3"/>
      <c r="AT6341" s="3"/>
      <c r="AU6341" s="3"/>
      <c r="AV6341" s="3"/>
      <c r="AW6341" s="3"/>
    </row>
    <row r="6342" spans="38:49" ht="11.25" customHeight="1">
      <c r="AL6342" s="3"/>
      <c r="AM6342" s="3"/>
      <c r="AN6342" s="3"/>
      <c r="AO6342" s="3"/>
      <c r="AP6342" s="3"/>
      <c r="AQ6342" s="3"/>
      <c r="AR6342" s="3"/>
      <c r="AS6342" s="3"/>
      <c r="AT6342" s="3"/>
      <c r="AU6342" s="3"/>
      <c r="AV6342" s="3"/>
      <c r="AW6342" s="3"/>
    </row>
    <row r="6343" spans="38:49" ht="11.25" customHeight="1">
      <c r="AL6343" s="3"/>
      <c r="AM6343" s="3"/>
      <c r="AN6343" s="3"/>
      <c r="AO6343" s="3"/>
      <c r="AP6343" s="3"/>
      <c r="AQ6343" s="3"/>
      <c r="AR6343" s="3"/>
      <c r="AS6343" s="3"/>
      <c r="AT6343" s="3"/>
      <c r="AU6343" s="3"/>
      <c r="AV6343" s="3"/>
      <c r="AW6343" s="3"/>
    </row>
    <row r="6344" spans="38:49" ht="11.25" customHeight="1">
      <c r="AL6344" s="3"/>
      <c r="AM6344" s="3"/>
      <c r="AN6344" s="3"/>
      <c r="AO6344" s="3"/>
      <c r="AP6344" s="3"/>
      <c r="AQ6344" s="3"/>
      <c r="AR6344" s="3"/>
      <c r="AS6344" s="3"/>
      <c r="AT6344" s="3"/>
      <c r="AU6344" s="3"/>
      <c r="AV6344" s="3"/>
      <c r="AW6344" s="3"/>
    </row>
    <row r="6345" spans="38:49" ht="11.25" customHeight="1">
      <c r="AL6345" s="3"/>
      <c r="AM6345" s="3"/>
      <c r="AN6345" s="3"/>
      <c r="AO6345" s="3"/>
      <c r="AP6345" s="3"/>
      <c r="AQ6345" s="3"/>
      <c r="AR6345" s="3"/>
      <c r="AS6345" s="3"/>
      <c r="AT6345" s="3"/>
      <c r="AU6345" s="3"/>
      <c r="AV6345" s="3"/>
      <c r="AW6345" s="3"/>
    </row>
    <row r="6346" spans="38:49" ht="11.25" customHeight="1">
      <c r="AL6346" s="3"/>
      <c r="AM6346" s="3"/>
      <c r="AN6346" s="3"/>
      <c r="AO6346" s="3"/>
      <c r="AP6346" s="3"/>
      <c r="AQ6346" s="3"/>
      <c r="AR6346" s="3"/>
      <c r="AS6346" s="3"/>
      <c r="AT6346" s="3"/>
      <c r="AU6346" s="3"/>
      <c r="AV6346" s="3"/>
      <c r="AW6346" s="3"/>
    </row>
    <row r="6347" spans="38:49" ht="11.25" customHeight="1">
      <c r="AL6347" s="3"/>
      <c r="AM6347" s="3"/>
      <c r="AN6347" s="3"/>
      <c r="AO6347" s="3"/>
      <c r="AP6347" s="3"/>
      <c r="AQ6347" s="3"/>
      <c r="AR6347" s="3"/>
      <c r="AS6347" s="3"/>
      <c r="AT6347" s="3"/>
      <c r="AU6347" s="3"/>
      <c r="AV6347" s="3"/>
      <c r="AW6347" s="3"/>
    </row>
    <row r="6348" spans="38:49" ht="11.25" customHeight="1">
      <c r="AL6348" s="3"/>
      <c r="AM6348" s="3"/>
      <c r="AN6348" s="3"/>
      <c r="AO6348" s="3"/>
      <c r="AP6348" s="3"/>
      <c r="AQ6348" s="3"/>
      <c r="AR6348" s="3"/>
      <c r="AS6348" s="3"/>
      <c r="AT6348" s="3"/>
      <c r="AU6348" s="3"/>
      <c r="AV6348" s="3"/>
      <c r="AW6348" s="3"/>
    </row>
    <row r="6349" spans="38:49" ht="11.25" customHeight="1">
      <c r="AL6349" s="3"/>
      <c r="AM6349" s="3"/>
      <c r="AN6349" s="3"/>
      <c r="AO6349" s="3"/>
      <c r="AP6349" s="3"/>
      <c r="AQ6349" s="3"/>
      <c r="AR6349" s="3"/>
      <c r="AS6349" s="3"/>
      <c r="AT6349" s="3"/>
      <c r="AU6349" s="3"/>
      <c r="AV6349" s="3"/>
      <c r="AW6349" s="3"/>
    </row>
    <row r="6350" spans="38:49" ht="11.25" customHeight="1">
      <c r="AL6350" s="3"/>
      <c r="AM6350" s="3"/>
      <c r="AN6350" s="3"/>
      <c r="AO6350" s="3"/>
      <c r="AP6350" s="3"/>
      <c r="AQ6350" s="3"/>
      <c r="AR6350" s="3"/>
      <c r="AS6350" s="3"/>
      <c r="AT6350" s="3"/>
      <c r="AU6350" s="3"/>
      <c r="AV6350" s="3"/>
      <c r="AW6350" s="3"/>
    </row>
    <row r="6351" spans="38:49" ht="11.25" customHeight="1">
      <c r="AL6351" s="3"/>
      <c r="AM6351" s="3"/>
      <c r="AN6351" s="3"/>
      <c r="AO6351" s="3"/>
      <c r="AP6351" s="3"/>
      <c r="AQ6351" s="3"/>
      <c r="AR6351" s="3"/>
      <c r="AS6351" s="3"/>
      <c r="AT6351" s="3"/>
      <c r="AU6351" s="3"/>
      <c r="AV6351" s="3"/>
      <c r="AW6351" s="3"/>
    </row>
    <row r="6352" spans="38:49" ht="11.25" customHeight="1">
      <c r="AL6352" s="3"/>
      <c r="AM6352" s="3"/>
      <c r="AN6352" s="3"/>
      <c r="AO6352" s="3"/>
      <c r="AP6352" s="3"/>
      <c r="AQ6352" s="3"/>
      <c r="AR6352" s="3"/>
      <c r="AS6352" s="3"/>
      <c r="AT6352" s="3"/>
      <c r="AU6352" s="3"/>
      <c r="AV6352" s="3"/>
      <c r="AW6352" s="3"/>
    </row>
    <row r="6353" spans="38:49" ht="11.25" customHeight="1">
      <c r="AL6353" s="3"/>
      <c r="AM6353" s="3"/>
      <c r="AN6353" s="3"/>
      <c r="AO6353" s="3"/>
      <c r="AP6353" s="3"/>
      <c r="AQ6353" s="3"/>
      <c r="AR6353" s="3"/>
      <c r="AS6353" s="3"/>
      <c r="AT6353" s="3"/>
      <c r="AU6353" s="3"/>
      <c r="AV6353" s="3"/>
      <c r="AW6353" s="3"/>
    </row>
    <row r="6354" spans="38:49" ht="11.25" customHeight="1">
      <c r="AL6354" s="3"/>
      <c r="AM6354" s="3"/>
      <c r="AN6354" s="3"/>
      <c r="AO6354" s="3"/>
      <c r="AP6354" s="3"/>
      <c r="AQ6354" s="3"/>
      <c r="AR6354" s="3"/>
      <c r="AS6354" s="3"/>
      <c r="AT6354" s="3"/>
      <c r="AU6354" s="3"/>
      <c r="AV6354" s="3"/>
      <c r="AW6354" s="3"/>
    </row>
    <row r="6355" spans="38:49" ht="11.25" customHeight="1">
      <c r="AL6355" s="3"/>
      <c r="AM6355" s="3"/>
      <c r="AN6355" s="3"/>
      <c r="AO6355" s="3"/>
      <c r="AP6355" s="3"/>
      <c r="AQ6355" s="3"/>
      <c r="AR6355" s="3"/>
      <c r="AS6355" s="3"/>
      <c r="AT6355" s="3"/>
      <c r="AU6355" s="3"/>
      <c r="AV6355" s="3"/>
      <c r="AW6355" s="3"/>
    </row>
    <row r="6356" spans="38:49" ht="11.25" customHeight="1">
      <c r="AL6356" s="3"/>
      <c r="AM6356" s="3"/>
      <c r="AN6356" s="3"/>
      <c r="AO6356" s="3"/>
      <c r="AP6356" s="3"/>
      <c r="AQ6356" s="3"/>
      <c r="AR6356" s="3"/>
      <c r="AS6356" s="3"/>
      <c r="AT6356" s="3"/>
      <c r="AU6356" s="3"/>
      <c r="AV6356" s="3"/>
      <c r="AW6356" s="3"/>
    </row>
    <row r="6357" spans="38:49" ht="11.25" customHeight="1">
      <c r="AL6357" s="3"/>
      <c r="AM6357" s="3"/>
      <c r="AN6357" s="3"/>
      <c r="AO6357" s="3"/>
      <c r="AP6357" s="3"/>
      <c r="AQ6357" s="3"/>
      <c r="AR6357" s="3"/>
      <c r="AS6357" s="3"/>
      <c r="AT6357" s="3"/>
      <c r="AU6357" s="3"/>
      <c r="AV6357" s="3"/>
      <c r="AW6357" s="3"/>
    </row>
    <row r="6358" spans="38:49" ht="11.25" customHeight="1">
      <c r="AL6358" s="3"/>
      <c r="AM6358" s="3"/>
      <c r="AN6358" s="3"/>
      <c r="AO6358" s="3"/>
      <c r="AP6358" s="3"/>
      <c r="AQ6358" s="3"/>
      <c r="AR6358" s="3"/>
      <c r="AS6358" s="3"/>
      <c r="AT6358" s="3"/>
      <c r="AU6358" s="3"/>
      <c r="AV6358" s="3"/>
      <c r="AW6358" s="3"/>
    </row>
    <row r="6359" spans="38:49" ht="11.25" customHeight="1">
      <c r="AL6359" s="3"/>
      <c r="AM6359" s="3"/>
      <c r="AN6359" s="3"/>
      <c r="AO6359" s="3"/>
      <c r="AP6359" s="3"/>
      <c r="AQ6359" s="3"/>
      <c r="AR6359" s="3"/>
      <c r="AS6359" s="3"/>
      <c r="AT6359" s="3"/>
      <c r="AU6359" s="3"/>
      <c r="AV6359" s="3"/>
      <c r="AW6359" s="3"/>
    </row>
    <row r="6360" spans="38:49" ht="11.25" customHeight="1">
      <c r="AL6360" s="3"/>
      <c r="AM6360" s="3"/>
      <c r="AN6360" s="3"/>
      <c r="AO6360" s="3"/>
      <c r="AP6360" s="3"/>
      <c r="AQ6360" s="3"/>
      <c r="AR6360" s="3"/>
      <c r="AS6360" s="3"/>
      <c r="AT6360" s="3"/>
      <c r="AU6360" s="3"/>
      <c r="AV6360" s="3"/>
      <c r="AW6360" s="3"/>
    </row>
    <row r="6361" spans="38:49" ht="11.25" customHeight="1">
      <c r="AL6361" s="3"/>
      <c r="AM6361" s="3"/>
      <c r="AN6361" s="3"/>
      <c r="AO6361" s="3"/>
      <c r="AP6361" s="3"/>
      <c r="AQ6361" s="3"/>
      <c r="AR6361" s="3"/>
      <c r="AS6361" s="3"/>
      <c r="AT6361" s="3"/>
      <c r="AU6361" s="3"/>
      <c r="AV6361" s="3"/>
      <c r="AW6361" s="3"/>
    </row>
    <row r="6362" spans="38:49" ht="11.25" customHeight="1">
      <c r="AL6362" s="3"/>
      <c r="AM6362" s="3"/>
      <c r="AN6362" s="3"/>
      <c r="AO6362" s="3"/>
      <c r="AP6362" s="3"/>
      <c r="AQ6362" s="3"/>
      <c r="AR6362" s="3"/>
      <c r="AS6362" s="3"/>
      <c r="AT6362" s="3"/>
      <c r="AU6362" s="3"/>
      <c r="AV6362" s="3"/>
      <c r="AW6362" s="3"/>
    </row>
    <row r="6363" spans="38:49" ht="11.25" customHeight="1">
      <c r="AL6363" s="3"/>
      <c r="AM6363" s="3"/>
      <c r="AN6363" s="3"/>
      <c r="AO6363" s="3"/>
      <c r="AP6363" s="3"/>
      <c r="AQ6363" s="3"/>
      <c r="AR6363" s="3"/>
      <c r="AS6363" s="3"/>
      <c r="AT6363" s="3"/>
      <c r="AU6363" s="3"/>
      <c r="AV6363" s="3"/>
      <c r="AW6363" s="3"/>
    </row>
    <row r="6364" spans="38:49" ht="11.25" customHeight="1">
      <c r="AL6364" s="3"/>
      <c r="AM6364" s="3"/>
      <c r="AN6364" s="3"/>
      <c r="AO6364" s="3"/>
      <c r="AP6364" s="3"/>
      <c r="AQ6364" s="3"/>
      <c r="AR6364" s="3"/>
      <c r="AS6364" s="3"/>
      <c r="AT6364" s="3"/>
      <c r="AU6364" s="3"/>
      <c r="AV6364" s="3"/>
      <c r="AW6364" s="3"/>
    </row>
    <row r="6365" spans="38:49" ht="11.25" customHeight="1">
      <c r="AL6365" s="3"/>
      <c r="AM6365" s="3"/>
      <c r="AN6365" s="3"/>
      <c r="AO6365" s="3"/>
      <c r="AP6365" s="3"/>
      <c r="AQ6365" s="3"/>
      <c r="AR6365" s="3"/>
      <c r="AS6365" s="3"/>
      <c r="AT6365" s="3"/>
      <c r="AU6365" s="3"/>
      <c r="AV6365" s="3"/>
      <c r="AW6365" s="3"/>
    </row>
    <row r="6366" spans="38:49" ht="11.25" customHeight="1">
      <c r="AL6366" s="3"/>
      <c r="AM6366" s="3"/>
      <c r="AN6366" s="3"/>
      <c r="AO6366" s="3"/>
      <c r="AP6366" s="3"/>
      <c r="AQ6366" s="3"/>
      <c r="AR6366" s="3"/>
      <c r="AS6366" s="3"/>
      <c r="AT6366" s="3"/>
      <c r="AU6366" s="3"/>
      <c r="AV6366" s="3"/>
      <c r="AW6366" s="3"/>
    </row>
    <row r="6367" spans="38:49" ht="11.25" customHeight="1">
      <c r="AL6367" s="3"/>
      <c r="AM6367" s="3"/>
      <c r="AN6367" s="3"/>
      <c r="AO6367" s="3"/>
      <c r="AP6367" s="3"/>
      <c r="AQ6367" s="3"/>
      <c r="AR6367" s="3"/>
      <c r="AS6367" s="3"/>
      <c r="AT6367" s="3"/>
      <c r="AU6367" s="3"/>
      <c r="AV6367" s="3"/>
      <c r="AW6367" s="3"/>
    </row>
    <row r="6368" spans="38:49" ht="11.25" customHeight="1">
      <c r="AL6368" s="3"/>
      <c r="AM6368" s="3"/>
      <c r="AN6368" s="3"/>
      <c r="AO6368" s="3"/>
      <c r="AP6368" s="3"/>
      <c r="AQ6368" s="3"/>
      <c r="AR6368" s="3"/>
      <c r="AS6368" s="3"/>
      <c r="AT6368" s="3"/>
      <c r="AU6368" s="3"/>
      <c r="AV6368" s="3"/>
      <c r="AW6368" s="3"/>
    </row>
    <row r="6369" spans="38:49" ht="11.25" customHeight="1">
      <c r="AL6369" s="3"/>
      <c r="AM6369" s="3"/>
      <c r="AN6369" s="3"/>
      <c r="AO6369" s="3"/>
      <c r="AP6369" s="3"/>
      <c r="AQ6369" s="3"/>
      <c r="AR6369" s="3"/>
      <c r="AS6369" s="3"/>
      <c r="AT6369" s="3"/>
      <c r="AU6369" s="3"/>
      <c r="AV6369" s="3"/>
      <c r="AW6369" s="3"/>
    </row>
    <row r="6370" spans="38:49" ht="11.25" customHeight="1">
      <c r="AL6370" s="3"/>
      <c r="AM6370" s="3"/>
      <c r="AN6370" s="3"/>
      <c r="AO6370" s="3"/>
      <c r="AP6370" s="3"/>
      <c r="AQ6370" s="3"/>
      <c r="AR6370" s="3"/>
      <c r="AS6370" s="3"/>
      <c r="AT6370" s="3"/>
      <c r="AU6370" s="3"/>
      <c r="AV6370" s="3"/>
      <c r="AW6370" s="3"/>
    </row>
    <row r="6371" spans="38:49" ht="11.25" customHeight="1">
      <c r="AL6371" s="3"/>
      <c r="AM6371" s="3"/>
      <c r="AN6371" s="3"/>
      <c r="AO6371" s="3"/>
      <c r="AP6371" s="3"/>
      <c r="AQ6371" s="3"/>
      <c r="AR6371" s="3"/>
      <c r="AS6371" s="3"/>
      <c r="AT6371" s="3"/>
      <c r="AU6371" s="3"/>
      <c r="AV6371" s="3"/>
      <c r="AW6371" s="3"/>
    </row>
    <row r="6372" spans="38:49" ht="11.25" customHeight="1">
      <c r="AL6372" s="3"/>
      <c r="AM6372" s="3"/>
      <c r="AN6372" s="3"/>
      <c r="AO6372" s="3"/>
      <c r="AP6372" s="3"/>
      <c r="AQ6372" s="3"/>
      <c r="AR6372" s="3"/>
      <c r="AS6372" s="3"/>
      <c r="AT6372" s="3"/>
      <c r="AU6372" s="3"/>
      <c r="AV6372" s="3"/>
      <c r="AW6372" s="3"/>
    </row>
    <row r="6373" spans="38:49" ht="11.25" customHeight="1">
      <c r="AL6373" s="3"/>
      <c r="AM6373" s="3"/>
      <c r="AN6373" s="3"/>
      <c r="AO6373" s="3"/>
      <c r="AP6373" s="3"/>
      <c r="AQ6373" s="3"/>
      <c r="AR6373" s="3"/>
      <c r="AS6373" s="3"/>
      <c r="AT6373" s="3"/>
      <c r="AU6373" s="3"/>
      <c r="AV6373" s="3"/>
      <c r="AW6373" s="3"/>
    </row>
    <row r="6374" spans="38:49" ht="11.25" customHeight="1">
      <c r="AL6374" s="3"/>
      <c r="AM6374" s="3"/>
      <c r="AN6374" s="3"/>
      <c r="AO6374" s="3"/>
      <c r="AP6374" s="3"/>
      <c r="AQ6374" s="3"/>
      <c r="AR6374" s="3"/>
      <c r="AS6374" s="3"/>
      <c r="AT6374" s="3"/>
      <c r="AU6374" s="3"/>
      <c r="AV6374" s="3"/>
      <c r="AW6374" s="3"/>
    </row>
    <row r="6375" spans="38:49" ht="11.25" customHeight="1">
      <c r="AL6375" s="3"/>
      <c r="AM6375" s="3"/>
      <c r="AN6375" s="3"/>
      <c r="AO6375" s="3"/>
      <c r="AP6375" s="3"/>
      <c r="AQ6375" s="3"/>
      <c r="AR6375" s="3"/>
      <c r="AS6375" s="3"/>
      <c r="AT6375" s="3"/>
      <c r="AU6375" s="3"/>
      <c r="AV6375" s="3"/>
      <c r="AW6375" s="3"/>
    </row>
    <row r="6376" spans="38:49" ht="11.25" customHeight="1">
      <c r="AL6376" s="3"/>
      <c r="AM6376" s="3"/>
      <c r="AN6376" s="3"/>
      <c r="AO6376" s="3"/>
      <c r="AP6376" s="3"/>
      <c r="AQ6376" s="3"/>
      <c r="AR6376" s="3"/>
      <c r="AS6376" s="3"/>
      <c r="AT6376" s="3"/>
      <c r="AU6376" s="3"/>
      <c r="AV6376" s="3"/>
      <c r="AW6376" s="3"/>
    </row>
    <row r="6377" spans="38:49" ht="11.25" customHeight="1">
      <c r="AL6377" s="3"/>
      <c r="AM6377" s="3"/>
      <c r="AN6377" s="3"/>
      <c r="AO6377" s="3"/>
      <c r="AP6377" s="3"/>
      <c r="AQ6377" s="3"/>
      <c r="AR6377" s="3"/>
      <c r="AS6377" s="3"/>
      <c r="AT6377" s="3"/>
      <c r="AU6377" s="3"/>
      <c r="AV6377" s="3"/>
      <c r="AW6377" s="3"/>
    </row>
    <row r="6378" spans="38:49" ht="11.25" customHeight="1">
      <c r="AL6378" s="3"/>
      <c r="AM6378" s="3"/>
      <c r="AN6378" s="3"/>
      <c r="AO6378" s="3"/>
      <c r="AP6378" s="3"/>
      <c r="AQ6378" s="3"/>
      <c r="AR6378" s="3"/>
      <c r="AS6378" s="3"/>
      <c r="AT6378" s="3"/>
      <c r="AU6378" s="3"/>
      <c r="AV6378" s="3"/>
      <c r="AW6378" s="3"/>
    </row>
    <row r="6379" spans="38:49" ht="11.25" customHeight="1">
      <c r="AL6379" s="3"/>
      <c r="AM6379" s="3"/>
      <c r="AN6379" s="3"/>
      <c r="AO6379" s="3"/>
      <c r="AP6379" s="3"/>
      <c r="AQ6379" s="3"/>
      <c r="AR6379" s="3"/>
      <c r="AS6379" s="3"/>
      <c r="AT6379" s="3"/>
      <c r="AU6379" s="3"/>
      <c r="AV6379" s="3"/>
      <c r="AW6379" s="3"/>
    </row>
    <row r="6380" spans="38:49" ht="11.25" customHeight="1">
      <c r="AL6380" s="3"/>
      <c r="AM6380" s="3"/>
      <c r="AN6380" s="3"/>
      <c r="AO6380" s="3"/>
      <c r="AP6380" s="3"/>
      <c r="AQ6380" s="3"/>
      <c r="AR6380" s="3"/>
      <c r="AS6380" s="3"/>
      <c r="AT6380" s="3"/>
      <c r="AU6380" s="3"/>
      <c r="AV6380" s="3"/>
      <c r="AW6380" s="3"/>
    </row>
    <row r="6381" spans="38:49" ht="11.25" customHeight="1">
      <c r="AL6381" s="3"/>
      <c r="AM6381" s="3"/>
      <c r="AN6381" s="3"/>
      <c r="AO6381" s="3"/>
      <c r="AP6381" s="3"/>
      <c r="AQ6381" s="3"/>
      <c r="AR6381" s="3"/>
      <c r="AS6381" s="3"/>
      <c r="AT6381" s="3"/>
      <c r="AU6381" s="3"/>
      <c r="AV6381" s="3"/>
      <c r="AW6381" s="3"/>
    </row>
    <row r="6382" spans="38:49" ht="11.25" customHeight="1">
      <c r="AL6382" s="3"/>
      <c r="AM6382" s="3"/>
      <c r="AN6382" s="3"/>
      <c r="AO6382" s="3"/>
      <c r="AP6382" s="3"/>
      <c r="AQ6382" s="3"/>
      <c r="AR6382" s="3"/>
      <c r="AS6382" s="3"/>
      <c r="AT6382" s="3"/>
      <c r="AU6382" s="3"/>
      <c r="AV6382" s="3"/>
      <c r="AW6382" s="3"/>
    </row>
    <row r="6383" spans="38:49" ht="11.25" customHeight="1">
      <c r="AL6383" s="3"/>
      <c r="AM6383" s="3"/>
      <c r="AN6383" s="3"/>
      <c r="AO6383" s="3"/>
      <c r="AP6383" s="3"/>
      <c r="AQ6383" s="3"/>
      <c r="AR6383" s="3"/>
      <c r="AS6383" s="3"/>
      <c r="AT6383" s="3"/>
      <c r="AU6383" s="3"/>
      <c r="AV6383" s="3"/>
      <c r="AW6383" s="3"/>
    </row>
    <row r="6384" spans="38:49" ht="11.25" customHeight="1">
      <c r="AL6384" s="3"/>
      <c r="AM6384" s="3"/>
      <c r="AN6384" s="3"/>
      <c r="AO6384" s="3"/>
      <c r="AP6384" s="3"/>
      <c r="AQ6384" s="3"/>
      <c r="AR6384" s="3"/>
      <c r="AS6384" s="3"/>
      <c r="AT6384" s="3"/>
      <c r="AU6384" s="3"/>
      <c r="AV6384" s="3"/>
      <c r="AW6384" s="3"/>
    </row>
    <row r="6385" spans="38:49" ht="11.25" customHeight="1">
      <c r="AL6385" s="3"/>
      <c r="AM6385" s="3"/>
      <c r="AN6385" s="3"/>
      <c r="AO6385" s="3"/>
      <c r="AP6385" s="3"/>
      <c r="AQ6385" s="3"/>
      <c r="AR6385" s="3"/>
      <c r="AS6385" s="3"/>
      <c r="AT6385" s="3"/>
      <c r="AU6385" s="3"/>
      <c r="AV6385" s="3"/>
      <c r="AW6385" s="3"/>
    </row>
    <row r="6386" spans="38:49" ht="11.25" customHeight="1">
      <c r="AL6386" s="3"/>
      <c r="AM6386" s="3"/>
      <c r="AN6386" s="3"/>
      <c r="AO6386" s="3"/>
      <c r="AP6386" s="3"/>
      <c r="AQ6386" s="3"/>
      <c r="AR6386" s="3"/>
      <c r="AS6386" s="3"/>
      <c r="AT6386" s="3"/>
      <c r="AU6386" s="3"/>
      <c r="AV6386" s="3"/>
      <c r="AW6386" s="3"/>
    </row>
    <row r="6387" spans="38:49" ht="11.25" customHeight="1">
      <c r="AL6387" s="3"/>
      <c r="AM6387" s="3"/>
      <c r="AN6387" s="3"/>
      <c r="AO6387" s="3"/>
      <c r="AP6387" s="3"/>
      <c r="AQ6387" s="3"/>
      <c r="AR6387" s="3"/>
      <c r="AS6387" s="3"/>
      <c r="AT6387" s="3"/>
      <c r="AU6387" s="3"/>
      <c r="AV6387" s="3"/>
      <c r="AW6387" s="3"/>
    </row>
    <row r="6388" spans="38:49" ht="11.25" customHeight="1">
      <c r="AL6388" s="3"/>
      <c r="AM6388" s="3"/>
      <c r="AN6388" s="3"/>
      <c r="AO6388" s="3"/>
      <c r="AP6388" s="3"/>
      <c r="AQ6388" s="3"/>
      <c r="AR6388" s="3"/>
      <c r="AS6388" s="3"/>
      <c r="AT6388" s="3"/>
      <c r="AU6388" s="3"/>
      <c r="AV6388" s="3"/>
      <c r="AW6388" s="3"/>
    </row>
    <row r="6389" spans="38:49" ht="11.25" customHeight="1">
      <c r="AL6389" s="3"/>
      <c r="AM6389" s="3"/>
      <c r="AN6389" s="3"/>
      <c r="AO6389" s="3"/>
      <c r="AP6389" s="3"/>
      <c r="AQ6389" s="3"/>
      <c r="AR6389" s="3"/>
      <c r="AS6389" s="3"/>
      <c r="AT6389" s="3"/>
      <c r="AU6389" s="3"/>
      <c r="AV6389" s="3"/>
      <c r="AW6389" s="3"/>
    </row>
    <row r="6390" spans="38:49" ht="11.25" customHeight="1">
      <c r="AL6390" s="3"/>
      <c r="AM6390" s="3"/>
      <c r="AN6390" s="3"/>
      <c r="AO6390" s="3"/>
      <c r="AP6390" s="3"/>
      <c r="AQ6390" s="3"/>
      <c r="AR6390" s="3"/>
      <c r="AS6390" s="3"/>
      <c r="AT6390" s="3"/>
      <c r="AU6390" s="3"/>
      <c r="AV6390" s="3"/>
      <c r="AW6390" s="3"/>
    </row>
    <row r="6391" spans="38:49" ht="11.25" customHeight="1">
      <c r="AL6391" s="3"/>
      <c r="AM6391" s="3"/>
      <c r="AN6391" s="3"/>
      <c r="AO6391" s="3"/>
      <c r="AP6391" s="3"/>
      <c r="AQ6391" s="3"/>
      <c r="AR6391" s="3"/>
      <c r="AS6391" s="3"/>
      <c r="AT6391" s="3"/>
      <c r="AU6391" s="3"/>
      <c r="AV6391" s="3"/>
      <c r="AW6391" s="3"/>
    </row>
    <row r="6392" spans="38:49" ht="11.25" customHeight="1">
      <c r="AL6392" s="3"/>
      <c r="AM6392" s="3"/>
      <c r="AN6392" s="3"/>
      <c r="AO6392" s="3"/>
      <c r="AP6392" s="3"/>
      <c r="AQ6392" s="3"/>
      <c r="AR6392" s="3"/>
      <c r="AS6392" s="3"/>
      <c r="AT6392" s="3"/>
      <c r="AU6392" s="3"/>
      <c r="AV6392" s="3"/>
      <c r="AW6392" s="3"/>
    </row>
    <row r="6393" spans="38:49" ht="11.25" customHeight="1">
      <c r="AL6393" s="3"/>
      <c r="AM6393" s="3"/>
      <c r="AN6393" s="3"/>
      <c r="AO6393" s="3"/>
      <c r="AP6393" s="3"/>
      <c r="AQ6393" s="3"/>
      <c r="AR6393" s="3"/>
      <c r="AS6393" s="3"/>
      <c r="AT6393" s="3"/>
      <c r="AU6393" s="3"/>
      <c r="AV6393" s="3"/>
      <c r="AW6393" s="3"/>
    </row>
    <row r="6394" spans="38:49" ht="11.25" customHeight="1">
      <c r="AL6394" s="3"/>
      <c r="AM6394" s="3"/>
      <c r="AN6394" s="3"/>
      <c r="AO6394" s="3"/>
      <c r="AP6394" s="3"/>
      <c r="AQ6394" s="3"/>
      <c r="AR6394" s="3"/>
      <c r="AS6394" s="3"/>
      <c r="AT6394" s="3"/>
      <c r="AU6394" s="3"/>
      <c r="AV6394" s="3"/>
      <c r="AW6394" s="3"/>
    </row>
    <row r="6395" spans="38:49" ht="11.25" customHeight="1">
      <c r="AL6395" s="3"/>
      <c r="AM6395" s="3"/>
      <c r="AN6395" s="3"/>
      <c r="AO6395" s="3"/>
      <c r="AP6395" s="3"/>
      <c r="AQ6395" s="3"/>
      <c r="AR6395" s="3"/>
      <c r="AS6395" s="3"/>
      <c r="AT6395" s="3"/>
      <c r="AU6395" s="3"/>
      <c r="AV6395" s="3"/>
      <c r="AW6395" s="3"/>
    </row>
    <row r="6396" spans="38:49" ht="11.25" customHeight="1">
      <c r="AL6396" s="3"/>
      <c r="AM6396" s="3"/>
      <c r="AN6396" s="3"/>
      <c r="AO6396" s="3"/>
      <c r="AP6396" s="3"/>
      <c r="AQ6396" s="3"/>
      <c r="AR6396" s="3"/>
      <c r="AS6396" s="3"/>
      <c r="AT6396" s="3"/>
      <c r="AU6396" s="3"/>
      <c r="AV6396" s="3"/>
      <c r="AW6396" s="3"/>
    </row>
    <row r="6397" spans="38:49" ht="11.25" customHeight="1">
      <c r="AL6397" s="3"/>
      <c r="AM6397" s="3"/>
      <c r="AN6397" s="3"/>
      <c r="AO6397" s="3"/>
      <c r="AP6397" s="3"/>
      <c r="AQ6397" s="3"/>
      <c r="AR6397" s="3"/>
      <c r="AS6397" s="3"/>
      <c r="AT6397" s="3"/>
      <c r="AU6397" s="3"/>
      <c r="AV6397" s="3"/>
      <c r="AW6397" s="3"/>
    </row>
    <row r="6398" spans="38:49" ht="11.25" customHeight="1">
      <c r="AL6398" s="3"/>
      <c r="AM6398" s="3"/>
      <c r="AN6398" s="3"/>
      <c r="AO6398" s="3"/>
      <c r="AP6398" s="3"/>
      <c r="AQ6398" s="3"/>
      <c r="AR6398" s="3"/>
      <c r="AS6398" s="3"/>
      <c r="AT6398" s="3"/>
      <c r="AU6398" s="3"/>
      <c r="AV6398" s="3"/>
      <c r="AW6398" s="3"/>
    </row>
    <row r="6399" spans="38:49" ht="11.25" customHeight="1">
      <c r="AL6399" s="3"/>
      <c r="AM6399" s="3"/>
      <c r="AN6399" s="3"/>
      <c r="AO6399" s="3"/>
      <c r="AP6399" s="3"/>
      <c r="AQ6399" s="3"/>
      <c r="AR6399" s="3"/>
      <c r="AS6399" s="3"/>
      <c r="AT6399" s="3"/>
      <c r="AU6399" s="3"/>
      <c r="AV6399" s="3"/>
      <c r="AW6399" s="3"/>
    </row>
    <row r="6400" spans="38:49" ht="11.25" customHeight="1">
      <c r="AL6400" s="3"/>
      <c r="AM6400" s="3"/>
      <c r="AN6400" s="3"/>
      <c r="AO6400" s="3"/>
      <c r="AP6400" s="3"/>
      <c r="AQ6400" s="3"/>
      <c r="AR6400" s="3"/>
      <c r="AS6400" s="3"/>
      <c r="AT6400" s="3"/>
      <c r="AU6400" s="3"/>
      <c r="AV6400" s="3"/>
      <c r="AW6400" s="3"/>
    </row>
  </sheetData>
  <sheetProtection sheet="1" objects="1" scenarios="1"/>
  <mergeCells count="1527">
    <mergeCell ref="A3459:L3463"/>
    <mergeCell ref="B3466:E3467"/>
    <mergeCell ref="F3466:K3467"/>
    <mergeCell ref="F3469:K3470"/>
    <mergeCell ref="F3471:K3472"/>
    <mergeCell ref="F3473:K3474"/>
    <mergeCell ref="F3475:K3476"/>
    <mergeCell ref="B3469:E3472"/>
    <mergeCell ref="F3477:K3478"/>
    <mergeCell ref="X3495:AB3495"/>
    <mergeCell ref="X3504:AB3504"/>
    <mergeCell ref="X3513:AB3513"/>
    <mergeCell ref="AE16:AH16"/>
    <mergeCell ref="X39:AB39"/>
    <mergeCell ref="X48:AB48"/>
    <mergeCell ref="X57:AB57"/>
    <mergeCell ref="A12:B15"/>
    <mergeCell ref="A16:B17"/>
    <mergeCell ref="A18:B19"/>
    <mergeCell ref="A27:B28"/>
    <mergeCell ref="M3457:Y3457"/>
    <mergeCell ref="Z3457:AC3457"/>
    <mergeCell ref="Z65:AC65"/>
    <mergeCell ref="A67:B70"/>
    <mergeCell ref="A100:B101"/>
    <mergeCell ref="A103:B106"/>
    <mergeCell ref="A107:B108"/>
    <mergeCell ref="A109:B110"/>
    <mergeCell ref="A85:B88"/>
    <mergeCell ref="A89:B90"/>
    <mergeCell ref="A91:B92"/>
    <mergeCell ref="A94:B97"/>
    <mergeCell ref="Z1:AC1"/>
    <mergeCell ref="M1:Y1"/>
    <mergeCell ref="A63:B64"/>
    <mergeCell ref="A61:B62"/>
    <mergeCell ref="A57:B60"/>
    <mergeCell ref="A48:B51"/>
    <mergeCell ref="A52:B53"/>
    <mergeCell ref="A54:B55"/>
    <mergeCell ref="A39:B42"/>
    <mergeCell ref="A43:B44"/>
    <mergeCell ref="A45:B46"/>
    <mergeCell ref="A30:B33"/>
    <mergeCell ref="A34:B35"/>
    <mergeCell ref="A36:B37"/>
    <mergeCell ref="A21:B24"/>
    <mergeCell ref="A25:B26"/>
    <mergeCell ref="A3:B6"/>
    <mergeCell ref="A7:B8"/>
    <mergeCell ref="A9:B10"/>
    <mergeCell ref="A1:B1"/>
    <mergeCell ref="C1:L1"/>
    <mergeCell ref="A98:B99"/>
    <mergeCell ref="A71:B72"/>
    <mergeCell ref="A73:B74"/>
    <mergeCell ref="A76:B79"/>
    <mergeCell ref="A80:B81"/>
    <mergeCell ref="A82:B83"/>
    <mergeCell ref="A65:B65"/>
    <mergeCell ref="C65:L65"/>
    <mergeCell ref="M65:Y65"/>
    <mergeCell ref="A176:B179"/>
    <mergeCell ref="X176:AB176"/>
    <mergeCell ref="A180:B181"/>
    <mergeCell ref="A185:B188"/>
    <mergeCell ref="X185:AB185"/>
    <mergeCell ref="A158:B161"/>
    <mergeCell ref="A162:B163"/>
    <mergeCell ref="A167:B170"/>
    <mergeCell ref="X167:AB167"/>
    <mergeCell ref="A171:B172"/>
    <mergeCell ref="A149:B152"/>
    <mergeCell ref="A153:B154"/>
    <mergeCell ref="A125:B126"/>
    <mergeCell ref="A127:B128"/>
    <mergeCell ref="A112:B115"/>
    <mergeCell ref="A116:B117"/>
    <mergeCell ref="A118:B119"/>
    <mergeCell ref="A121:B124"/>
    <mergeCell ref="X103:AB103"/>
    <mergeCell ref="X112:AB112"/>
    <mergeCell ref="X121:AB121"/>
    <mergeCell ref="A129:B129"/>
    <mergeCell ref="C129:L129"/>
    <mergeCell ref="X304:AB304"/>
    <mergeCell ref="A308:B309"/>
    <mergeCell ref="A310:B311"/>
    <mergeCell ref="A299:B300"/>
    <mergeCell ref="A301:B302"/>
    <mergeCell ref="A277:B280"/>
    <mergeCell ref="A281:B282"/>
    <mergeCell ref="A283:B284"/>
    <mergeCell ref="A253:B254"/>
    <mergeCell ref="A255:B256"/>
    <mergeCell ref="A257:B257"/>
    <mergeCell ref="C257:L257"/>
    <mergeCell ref="A235:B236"/>
    <mergeCell ref="A244:B245"/>
    <mergeCell ref="A237:B238"/>
    <mergeCell ref="A226:B227"/>
    <mergeCell ref="A228:B229"/>
    <mergeCell ref="M257:Y257"/>
    <mergeCell ref="Z257:AC257"/>
    <mergeCell ref="X231:AB231"/>
    <mergeCell ref="X240:AB240"/>
    <mergeCell ref="A249:B252"/>
    <mergeCell ref="X249:AB249"/>
    <mergeCell ref="A268:B271"/>
    <mergeCell ref="A272:B273"/>
    <mergeCell ref="A274:B275"/>
    <mergeCell ref="A246:B247"/>
    <mergeCell ref="A473:B474"/>
    <mergeCell ref="A482:B483"/>
    <mergeCell ref="A464:B465"/>
    <mergeCell ref="A445:B446"/>
    <mergeCell ref="A441:B444"/>
    <mergeCell ref="X441:AB441"/>
    <mergeCell ref="A436:B437"/>
    <mergeCell ref="A418:B419"/>
    <mergeCell ref="A427:B428"/>
    <mergeCell ref="A414:B417"/>
    <mergeCell ref="A420:B421"/>
    <mergeCell ref="A423:B426"/>
    <mergeCell ref="X505:AB505"/>
    <mergeCell ref="A469:B472"/>
    <mergeCell ref="A475:B476"/>
    <mergeCell ref="A478:B481"/>
    <mergeCell ref="A513:B513"/>
    <mergeCell ref="X487:AB487"/>
    <mergeCell ref="X496:AB496"/>
    <mergeCell ref="A457:B458"/>
    <mergeCell ref="A460:B463"/>
    <mergeCell ref="A466:B467"/>
    <mergeCell ref="A447:B448"/>
    <mergeCell ref="A449:B449"/>
    <mergeCell ref="C449:L449"/>
    <mergeCell ref="M449:Y449"/>
    <mergeCell ref="Z449:AC449"/>
    <mergeCell ref="X423:AB423"/>
    <mergeCell ref="A429:B430"/>
    <mergeCell ref="A432:B435"/>
    <mergeCell ref="X432:AB432"/>
    <mergeCell ref="A438:B439"/>
    <mergeCell ref="A555:B556"/>
    <mergeCell ref="A537:B538"/>
    <mergeCell ref="A546:B547"/>
    <mergeCell ref="A539:B540"/>
    <mergeCell ref="A528:B529"/>
    <mergeCell ref="A530:B531"/>
    <mergeCell ref="A515:B518"/>
    <mergeCell ref="A519:B520"/>
    <mergeCell ref="A521:B522"/>
    <mergeCell ref="A524:B527"/>
    <mergeCell ref="A533:B536"/>
    <mergeCell ref="A551:B554"/>
    <mergeCell ref="C513:L513"/>
    <mergeCell ref="M513:Y513"/>
    <mergeCell ref="Z513:AC513"/>
    <mergeCell ref="A491:B492"/>
    <mergeCell ref="A484:B485"/>
    <mergeCell ref="A487:B490"/>
    <mergeCell ref="A711:B712"/>
    <mergeCell ref="A713:B714"/>
    <mergeCell ref="A716:B719"/>
    <mergeCell ref="A720:B721"/>
    <mergeCell ref="A707:B710"/>
    <mergeCell ref="A749:B750"/>
    <mergeCell ref="A734:B737"/>
    <mergeCell ref="A738:B739"/>
    <mergeCell ref="A743:B746"/>
    <mergeCell ref="A601:B602"/>
    <mergeCell ref="A603:B604"/>
    <mergeCell ref="A688:B691"/>
    <mergeCell ref="A692:B693"/>
    <mergeCell ref="A694:B695"/>
    <mergeCell ref="A697:B700"/>
    <mergeCell ref="A701:B702"/>
    <mergeCell ref="A703:B704"/>
    <mergeCell ref="A630:B631"/>
    <mergeCell ref="A633:B636"/>
    <mergeCell ref="A639:B640"/>
    <mergeCell ref="A610:B611"/>
    <mergeCell ref="A619:B620"/>
    <mergeCell ref="A606:B609"/>
    <mergeCell ref="A612:B613"/>
    <mergeCell ref="A615:B618"/>
    <mergeCell ref="C833:L833"/>
    <mergeCell ref="M833:Y833"/>
    <mergeCell ref="Z833:AC833"/>
    <mergeCell ref="A835:B838"/>
    <mergeCell ref="A825:B828"/>
    <mergeCell ref="X825:AB825"/>
    <mergeCell ref="A831:B832"/>
    <mergeCell ref="A775:B776"/>
    <mergeCell ref="A777:B778"/>
    <mergeCell ref="A769:B769"/>
    <mergeCell ref="A722:B723"/>
    <mergeCell ref="A725:B728"/>
    <mergeCell ref="A729:B730"/>
    <mergeCell ref="A731:B732"/>
    <mergeCell ref="A807:B810"/>
    <mergeCell ref="X807:AB807"/>
    <mergeCell ref="A816:B819"/>
    <mergeCell ref="X816:AB816"/>
    <mergeCell ref="C769:L769"/>
    <mergeCell ref="M769:Y769"/>
    <mergeCell ref="Z769:AC769"/>
    <mergeCell ref="A780:B783"/>
    <mergeCell ref="A784:B785"/>
    <mergeCell ref="X743:AB743"/>
    <mergeCell ref="A747:B748"/>
    <mergeCell ref="A752:B755"/>
    <mergeCell ref="A1058:B1059"/>
    <mergeCell ref="A1051:B1052"/>
    <mergeCell ref="A1054:B1057"/>
    <mergeCell ref="A1049:B1050"/>
    <mergeCell ref="A1040:B1041"/>
    <mergeCell ref="A1042:B1043"/>
    <mergeCell ref="A1045:B1048"/>
    <mergeCell ref="A1012:B1013"/>
    <mergeCell ref="A1021:B1022"/>
    <mergeCell ref="X1008:AB1008"/>
    <mergeCell ref="A985:B986"/>
    <mergeCell ref="A987:B988"/>
    <mergeCell ref="A990:B993"/>
    <mergeCell ref="A976:B977"/>
    <mergeCell ref="A978:B979"/>
    <mergeCell ref="A981:B984"/>
    <mergeCell ref="A948:B949"/>
    <mergeCell ref="A950:B951"/>
    <mergeCell ref="A953:B956"/>
    <mergeCell ref="A963:B966"/>
    <mergeCell ref="A967:B968"/>
    <mergeCell ref="A969:B970"/>
    <mergeCell ref="A972:B975"/>
    <mergeCell ref="A1033:B1034"/>
    <mergeCell ref="A1036:B1039"/>
    <mergeCell ref="A1014:B1015"/>
    <mergeCell ref="A1017:B1020"/>
    <mergeCell ref="X1017:AB1017"/>
    <mergeCell ref="A1023:B1024"/>
    <mergeCell ref="A1025:B1025"/>
    <mergeCell ref="A1005:B1006"/>
    <mergeCell ref="A1008:B1011"/>
    <mergeCell ref="A1113:B1114"/>
    <mergeCell ref="A1115:B1116"/>
    <mergeCell ref="A1118:B1121"/>
    <mergeCell ref="A1122:B1123"/>
    <mergeCell ref="A1100:B1103"/>
    <mergeCell ref="A1104:B1105"/>
    <mergeCell ref="A1106:B1107"/>
    <mergeCell ref="A1109:B1112"/>
    <mergeCell ref="A1091:B1094"/>
    <mergeCell ref="A1095:B1096"/>
    <mergeCell ref="A1097:B1098"/>
    <mergeCell ref="A1085:B1086"/>
    <mergeCell ref="A1076:B1077"/>
    <mergeCell ref="A1067:B1068"/>
    <mergeCell ref="A1060:B1061"/>
    <mergeCell ref="A1063:B1066"/>
    <mergeCell ref="X1063:AB1063"/>
    <mergeCell ref="A1069:B1070"/>
    <mergeCell ref="A1087:B1088"/>
    <mergeCell ref="A1089:B1089"/>
    <mergeCell ref="C1089:L1089"/>
    <mergeCell ref="M1089:Y1089"/>
    <mergeCell ref="Z1089:AC1089"/>
    <mergeCell ref="A1182:B1185"/>
    <mergeCell ref="A1186:B1187"/>
    <mergeCell ref="A1188:B1189"/>
    <mergeCell ref="A1191:B1194"/>
    <mergeCell ref="A1195:B1196"/>
    <mergeCell ref="A1173:B1176"/>
    <mergeCell ref="A1177:B1178"/>
    <mergeCell ref="A1179:B1180"/>
    <mergeCell ref="A1159:B1160"/>
    <mergeCell ref="A1164:B1167"/>
    <mergeCell ref="A1170:B1171"/>
    <mergeCell ref="A1140:B1141"/>
    <mergeCell ref="A1136:B1139"/>
    <mergeCell ref="X1136:AB1136"/>
    <mergeCell ref="A1124:B1125"/>
    <mergeCell ref="A1127:B1130"/>
    <mergeCell ref="A1131:B1132"/>
    <mergeCell ref="A1133:B1134"/>
    <mergeCell ref="X1127:AB1127"/>
    <mergeCell ref="X1255:AB1255"/>
    <mergeCell ref="X1264:AB1264"/>
    <mergeCell ref="A1246:B1249"/>
    <mergeCell ref="A1250:B1251"/>
    <mergeCell ref="A1252:B1253"/>
    <mergeCell ref="A1237:B1240"/>
    <mergeCell ref="A1241:B1242"/>
    <mergeCell ref="A1243:B1244"/>
    <mergeCell ref="A1234:B1235"/>
    <mergeCell ref="A1213:B1214"/>
    <mergeCell ref="A1204:B1205"/>
    <mergeCell ref="A1206:B1207"/>
    <mergeCell ref="A1209:B1212"/>
    <mergeCell ref="A1215:B1216"/>
    <mergeCell ref="X1209:AB1209"/>
    <mergeCell ref="A1197:B1198"/>
    <mergeCell ref="A1200:B1203"/>
    <mergeCell ref="A1380:B1381"/>
    <mergeCell ref="A1389:B1390"/>
    <mergeCell ref="A1383:B1386"/>
    <mergeCell ref="X1383:AB1383"/>
    <mergeCell ref="A1387:B1388"/>
    <mergeCell ref="A1371:B1372"/>
    <mergeCell ref="A1369:B1370"/>
    <mergeCell ref="A1374:B1377"/>
    <mergeCell ref="A1378:B1379"/>
    <mergeCell ref="A1343:B1344"/>
    <mergeCell ref="A1347:B1350"/>
    <mergeCell ref="A1332:B1333"/>
    <mergeCell ref="A1334:B1335"/>
    <mergeCell ref="A1337:B1340"/>
    <mergeCell ref="X1337:AB1337"/>
    <mergeCell ref="A1319:B1322"/>
    <mergeCell ref="A1323:B1324"/>
    <mergeCell ref="A1325:B1326"/>
    <mergeCell ref="A1328:B1331"/>
    <mergeCell ref="A1362:B1363"/>
    <mergeCell ref="A1365:B1368"/>
    <mergeCell ref="X1319:AB1319"/>
    <mergeCell ref="X1328:AB1328"/>
    <mergeCell ref="A1341:B1342"/>
    <mergeCell ref="A1345:B1345"/>
    <mergeCell ref="C1345:L1345"/>
    <mergeCell ref="M1345:Y1345"/>
    <mergeCell ref="Z1345:AC1345"/>
    <mergeCell ref="A1351:B1352"/>
    <mergeCell ref="A1353:B1354"/>
    <mergeCell ref="A1356:B1359"/>
    <mergeCell ref="A1465:B1468"/>
    <mergeCell ref="X1465:AB1465"/>
    <mergeCell ref="A1469:B1470"/>
    <mergeCell ref="A1471:B1472"/>
    <mergeCell ref="A1447:B1450"/>
    <mergeCell ref="A1442:B1443"/>
    <mergeCell ref="A1444:B1445"/>
    <mergeCell ref="X1447:AB1447"/>
    <mergeCell ref="A1451:B1452"/>
    <mergeCell ref="A1426:B1427"/>
    <mergeCell ref="A1407:B1408"/>
    <mergeCell ref="A1401:B1404"/>
    <mergeCell ref="X1401:AB1401"/>
    <mergeCell ref="A1405:B1406"/>
    <mergeCell ref="A1398:B1399"/>
    <mergeCell ref="A1392:B1395"/>
    <mergeCell ref="X1392:AB1392"/>
    <mergeCell ref="A1396:B1397"/>
    <mergeCell ref="A1453:B1454"/>
    <mergeCell ref="A1456:B1459"/>
    <mergeCell ref="X1456:AB1456"/>
    <mergeCell ref="A1460:B1461"/>
    <mergeCell ref="A1462:B1463"/>
    <mergeCell ref="A1409:B1409"/>
    <mergeCell ref="C1409:L1409"/>
    <mergeCell ref="M1409:Y1409"/>
    <mergeCell ref="Z1409:AC1409"/>
    <mergeCell ref="A1411:B1414"/>
    <mergeCell ref="A1429:B1432"/>
    <mergeCell ref="A1433:B1434"/>
    <mergeCell ref="A1435:B1436"/>
    <mergeCell ref="A1438:B1441"/>
    <mergeCell ref="A1502:B1505"/>
    <mergeCell ref="A1506:B1507"/>
    <mergeCell ref="A1508:B1509"/>
    <mergeCell ref="A1511:B1514"/>
    <mergeCell ref="X1511:AB1511"/>
    <mergeCell ref="A1488:B1489"/>
    <mergeCell ref="A1490:B1491"/>
    <mergeCell ref="A1493:B1496"/>
    <mergeCell ref="A1497:B1498"/>
    <mergeCell ref="A1499:B1500"/>
    <mergeCell ref="Z1473:AC1473"/>
    <mergeCell ref="A1475:B1478"/>
    <mergeCell ref="A1479:B1480"/>
    <mergeCell ref="A1481:B1482"/>
    <mergeCell ref="A1484:B1487"/>
    <mergeCell ref="A1473:B1473"/>
    <mergeCell ref="C1473:L1473"/>
    <mergeCell ref="M1473:Y1473"/>
    <mergeCell ref="A1570:B1571"/>
    <mergeCell ref="A1572:B1573"/>
    <mergeCell ref="A1575:B1578"/>
    <mergeCell ref="A1563:B1564"/>
    <mergeCell ref="A1566:B1569"/>
    <mergeCell ref="A1526:B1527"/>
    <mergeCell ref="A1529:B1532"/>
    <mergeCell ref="A1533:B1534"/>
    <mergeCell ref="A1535:B1536"/>
    <mergeCell ref="X1529:AB1529"/>
    <mergeCell ref="A1515:B1516"/>
    <mergeCell ref="A1517:B1518"/>
    <mergeCell ref="A1520:B1523"/>
    <mergeCell ref="A1524:B1525"/>
    <mergeCell ref="X1520:AB1520"/>
    <mergeCell ref="A1625:B1626"/>
    <mergeCell ref="A1627:B1628"/>
    <mergeCell ref="A1552:B1553"/>
    <mergeCell ref="A1554:B1555"/>
    <mergeCell ref="A1557:B1560"/>
    <mergeCell ref="A1744:B1745"/>
    <mergeCell ref="A1753:B1754"/>
    <mergeCell ref="A1735:B1736"/>
    <mergeCell ref="A1737:B1738"/>
    <mergeCell ref="A1721:B1724"/>
    <mergeCell ref="A1725:B1726"/>
    <mergeCell ref="A1727:B1728"/>
    <mergeCell ref="X1721:AB1721"/>
    <mergeCell ref="A1755:B1756"/>
    <mergeCell ref="A1740:B1743"/>
    <mergeCell ref="A1746:B1747"/>
    <mergeCell ref="A1749:B1752"/>
    <mergeCell ref="A1634:B1635"/>
    <mergeCell ref="A1603:B1606"/>
    <mergeCell ref="A1607:B1608"/>
    <mergeCell ref="A1588:B1589"/>
    <mergeCell ref="A1590:B1591"/>
    <mergeCell ref="A1593:B1596"/>
    <mergeCell ref="A1630:B1633"/>
    <mergeCell ref="A1636:B1637"/>
    <mergeCell ref="A1639:B1642"/>
    <mergeCell ref="X1639:AB1639"/>
    <mergeCell ref="A1645:B1646"/>
    <mergeCell ref="A1648:B1651"/>
    <mergeCell ref="X1648:AB1648"/>
    <mergeCell ref="A1654:B1655"/>
    <mergeCell ref="A1657:B1660"/>
    <mergeCell ref="A1709:B1710"/>
    <mergeCell ref="A1712:B1715"/>
    <mergeCell ref="A1716:B1717"/>
    <mergeCell ref="A1718:B1719"/>
    <mergeCell ref="A1694:B1697"/>
    <mergeCell ref="A1868:B1871"/>
    <mergeCell ref="A1872:B1873"/>
    <mergeCell ref="A1859:B1862"/>
    <mergeCell ref="A1863:B1864"/>
    <mergeCell ref="A1865:B1866"/>
    <mergeCell ref="A1853:B1854"/>
    <mergeCell ref="A1855:B1856"/>
    <mergeCell ref="A1785:B1788"/>
    <mergeCell ref="A1789:B1790"/>
    <mergeCell ref="A1791:B1792"/>
    <mergeCell ref="A1767:B1770"/>
    <mergeCell ref="A1771:B1772"/>
    <mergeCell ref="A1773:B1774"/>
    <mergeCell ref="A1776:B1779"/>
    <mergeCell ref="A1780:B1781"/>
    <mergeCell ref="X1767:AB1767"/>
    <mergeCell ref="A1764:B1765"/>
    <mergeCell ref="A1801:B1802"/>
    <mergeCell ref="A1799:B1800"/>
    <mergeCell ref="A1782:B1783"/>
    <mergeCell ref="A1917:B1918"/>
    <mergeCell ref="A1919:B1920"/>
    <mergeCell ref="A1923:B1926"/>
    <mergeCell ref="A1904:B1907"/>
    <mergeCell ref="A1908:B1909"/>
    <mergeCell ref="A1910:B1911"/>
    <mergeCell ref="A1913:B1916"/>
    <mergeCell ref="A1890:B1891"/>
    <mergeCell ref="A1892:B1893"/>
    <mergeCell ref="A1895:B1898"/>
    <mergeCell ref="A1899:B1900"/>
    <mergeCell ref="A1901:B1902"/>
    <mergeCell ref="A1877:B1880"/>
    <mergeCell ref="A1881:B1882"/>
    <mergeCell ref="A1883:B1884"/>
    <mergeCell ref="A1886:B1889"/>
    <mergeCell ref="A1874:B1875"/>
    <mergeCell ref="A2142:B2145"/>
    <mergeCell ref="A2146:B2147"/>
    <mergeCell ref="A2148:B2149"/>
    <mergeCell ref="A2151:B2154"/>
    <mergeCell ref="A2197:B2200"/>
    <mergeCell ref="A2201:B2202"/>
    <mergeCell ref="A1983:B1984"/>
    <mergeCell ref="A1985:B1985"/>
    <mergeCell ref="C1985:L1985"/>
    <mergeCell ref="M1985:Y1985"/>
    <mergeCell ref="Z1985:AC1985"/>
    <mergeCell ref="A1965:B1966"/>
    <mergeCell ref="A1974:B1975"/>
    <mergeCell ref="A1968:B1971"/>
    <mergeCell ref="A1927:B1928"/>
    <mergeCell ref="A1929:B1930"/>
    <mergeCell ref="A1932:B1935"/>
    <mergeCell ref="A1936:B1937"/>
    <mergeCell ref="A2155:B2156"/>
    <mergeCell ref="A2157:B2158"/>
    <mergeCell ref="A2060:B2063"/>
    <mergeCell ref="A2032:B2035"/>
    <mergeCell ref="X2032:AB2032"/>
    <mergeCell ref="A2036:B2037"/>
    <mergeCell ref="A2111:B2112"/>
    <mergeCell ref="A2115:B2118"/>
    <mergeCell ref="A2096:B2099"/>
    <mergeCell ref="A2100:B2101"/>
    <mergeCell ref="A2102:B2103"/>
    <mergeCell ref="A2105:B2108"/>
    <mergeCell ref="A2109:B2110"/>
    <mergeCell ref="A2082:B2083"/>
    <mergeCell ref="A2276:B2277"/>
    <mergeCell ref="X2279:AB2279"/>
    <mergeCell ref="X2288:AB2288"/>
    <mergeCell ref="A2267:B2268"/>
    <mergeCell ref="A2270:B2273"/>
    <mergeCell ref="A2274:B2275"/>
    <mergeCell ref="A2256:B2257"/>
    <mergeCell ref="A2258:B2259"/>
    <mergeCell ref="A2261:B2264"/>
    <mergeCell ref="A2265:B2266"/>
    <mergeCell ref="A2249:B2250"/>
    <mergeCell ref="A2252:B2255"/>
    <mergeCell ref="A2237:B2238"/>
    <mergeCell ref="C2241:L2241"/>
    <mergeCell ref="M2241:Y2241"/>
    <mergeCell ref="Z2241:AC2241"/>
    <mergeCell ref="A2243:B2246"/>
    <mergeCell ref="A2247:B2248"/>
    <mergeCell ref="A2431:B2432"/>
    <mergeCell ref="A2433:B2433"/>
    <mergeCell ref="A2422:B2423"/>
    <mergeCell ref="X2425:AB2425"/>
    <mergeCell ref="A2404:B2405"/>
    <mergeCell ref="A2395:B2396"/>
    <mergeCell ref="A2386:B2387"/>
    <mergeCell ref="A2377:B2378"/>
    <mergeCell ref="A2361:B2364"/>
    <mergeCell ref="A2365:B2366"/>
    <mergeCell ref="A2367:B2368"/>
    <mergeCell ref="A2349:B2350"/>
    <mergeCell ref="A2352:B2355"/>
    <mergeCell ref="A2356:B2357"/>
    <mergeCell ref="A2358:B2359"/>
    <mergeCell ref="A2279:B2282"/>
    <mergeCell ref="A2283:B2284"/>
    <mergeCell ref="A2285:B2286"/>
    <mergeCell ref="A2288:B2291"/>
    <mergeCell ref="A2329:B2330"/>
    <mergeCell ref="A2338:B2339"/>
    <mergeCell ref="A2320:B2321"/>
    <mergeCell ref="A2316:B2319"/>
    <mergeCell ref="A2322:B2323"/>
    <mergeCell ref="A2311:B2312"/>
    <mergeCell ref="A2307:B2310"/>
    <mergeCell ref="A2313:B2314"/>
    <mergeCell ref="A2292:B2293"/>
    <mergeCell ref="A2294:B2295"/>
    <mergeCell ref="A2297:B2300"/>
    <mergeCell ref="A2301:B2302"/>
    <mergeCell ref="A2303:B2304"/>
    <mergeCell ref="A137:B138"/>
    <mergeCell ref="A146:B147"/>
    <mergeCell ref="A155:B156"/>
    <mergeCell ref="A164:B165"/>
    <mergeCell ref="A173:B174"/>
    <mergeCell ref="A182:B183"/>
    <mergeCell ref="X2535:AB2535"/>
    <mergeCell ref="A2526:B2529"/>
    <mergeCell ref="A2530:B2531"/>
    <mergeCell ref="A2499:B2502"/>
    <mergeCell ref="A2503:B2504"/>
    <mergeCell ref="A2505:B2506"/>
    <mergeCell ref="A2484:B2485"/>
    <mergeCell ref="A2486:B2487"/>
    <mergeCell ref="A2489:B2492"/>
    <mergeCell ref="A2493:B2494"/>
    <mergeCell ref="A2495:B2496"/>
    <mergeCell ref="A2480:B2483"/>
    <mergeCell ref="A2477:B2478"/>
    <mergeCell ref="A2462:B2465"/>
    <mergeCell ref="A2466:B2467"/>
    <mergeCell ref="A2468:B2469"/>
    <mergeCell ref="A2453:B2456"/>
    <mergeCell ref="A2457:B2458"/>
    <mergeCell ref="A2459:B2460"/>
    <mergeCell ref="A2439:B2440"/>
    <mergeCell ref="A2441:B2442"/>
    <mergeCell ref="A2444:B2447"/>
    <mergeCell ref="A2448:B2449"/>
    <mergeCell ref="A740:B741"/>
    <mergeCell ref="A2425:B2428"/>
    <mergeCell ref="A2429:B2430"/>
    <mergeCell ref="X624:AB624"/>
    <mergeCell ref="X633:AB633"/>
    <mergeCell ref="X560:AB560"/>
    <mergeCell ref="X569:AB569"/>
    <mergeCell ref="A564:B565"/>
    <mergeCell ref="A560:B563"/>
    <mergeCell ref="A566:B567"/>
    <mergeCell ref="A569:B572"/>
    <mergeCell ref="A683:B684"/>
    <mergeCell ref="A685:B686"/>
    <mergeCell ref="A674:B675"/>
    <mergeCell ref="A676:B677"/>
    <mergeCell ref="A679:B682"/>
    <mergeCell ref="X679:AB679"/>
    <mergeCell ref="A647:B648"/>
    <mergeCell ref="A637:B638"/>
    <mergeCell ref="A643:B646"/>
    <mergeCell ref="A628:B629"/>
    <mergeCell ref="A658:B659"/>
    <mergeCell ref="A661:B664"/>
    <mergeCell ref="A665:B666"/>
    <mergeCell ref="A667:B668"/>
    <mergeCell ref="A670:B673"/>
    <mergeCell ref="A588:B591"/>
    <mergeCell ref="A592:B593"/>
    <mergeCell ref="A594:B595"/>
    <mergeCell ref="A597:B600"/>
    <mergeCell ref="A583:B584"/>
    <mergeCell ref="A573:B574"/>
    <mergeCell ref="A575:B576"/>
    <mergeCell ref="A621:B622"/>
    <mergeCell ref="A624:B627"/>
    <mergeCell ref="A1268:B1269"/>
    <mergeCell ref="A1270:B1271"/>
    <mergeCell ref="A1273:B1276"/>
    <mergeCell ref="A1277:B1278"/>
    <mergeCell ref="A1279:B1280"/>
    <mergeCell ref="A1232:B1233"/>
    <mergeCell ref="A1225:B1226"/>
    <mergeCell ref="A1228:B1231"/>
    <mergeCell ref="A1168:B1169"/>
    <mergeCell ref="A1161:B1162"/>
    <mergeCell ref="X1145:AB1145"/>
    <mergeCell ref="A1149:B1150"/>
    <mergeCell ref="A1142:B1143"/>
    <mergeCell ref="A1145:B1148"/>
    <mergeCell ref="A1151:B1152"/>
    <mergeCell ref="A1155:B1158"/>
    <mergeCell ref="A1307:B1308"/>
    <mergeCell ref="A1223:B1224"/>
    <mergeCell ref="A1219:B1222"/>
    <mergeCell ref="C1281:L1281"/>
    <mergeCell ref="M1281:Y1281"/>
    <mergeCell ref="Z1281:AC1281"/>
    <mergeCell ref="X1191:AB1191"/>
    <mergeCell ref="X1200:AB1200"/>
    <mergeCell ref="A1217:B1217"/>
    <mergeCell ref="C1217:L1217"/>
    <mergeCell ref="M1217:Y1217"/>
    <mergeCell ref="Z1217:AC1217"/>
    <mergeCell ref="A1255:B1258"/>
    <mergeCell ref="A1259:B1260"/>
    <mergeCell ref="A1261:B1262"/>
    <mergeCell ref="A1264:B1267"/>
    <mergeCell ref="A1310:B1313"/>
    <mergeCell ref="A1314:B1315"/>
    <mergeCell ref="A1316:B1317"/>
    <mergeCell ref="A1292:B1295"/>
    <mergeCell ref="A1296:B1297"/>
    <mergeCell ref="A1298:B1299"/>
    <mergeCell ref="A1301:B1304"/>
    <mergeCell ref="A1305:B1306"/>
    <mergeCell ref="A1283:B1286"/>
    <mergeCell ref="A1287:B1288"/>
    <mergeCell ref="A1289:B1290"/>
    <mergeCell ref="A1281:B1281"/>
    <mergeCell ref="X1273:AB1273"/>
    <mergeCell ref="A2420:B2421"/>
    <mergeCell ref="A2343:B2346"/>
    <mergeCell ref="A1938:B1939"/>
    <mergeCell ref="A1941:B1944"/>
    <mergeCell ref="A1945:B1946"/>
    <mergeCell ref="A1947:B1948"/>
    <mergeCell ref="A1828:B1829"/>
    <mergeCell ref="A1758:B1761"/>
    <mergeCell ref="A1762:B1763"/>
    <mergeCell ref="A1561:B1562"/>
    <mergeCell ref="A1537:B1537"/>
    <mergeCell ref="C1537:L1537"/>
    <mergeCell ref="M1537:Y1537"/>
    <mergeCell ref="Z1537:AC1537"/>
    <mergeCell ref="A1539:B1542"/>
    <mergeCell ref="A1543:B1544"/>
    <mergeCell ref="A1545:B1546"/>
    <mergeCell ref="A1548:B1551"/>
    <mergeCell ref="A2347:B2348"/>
    <mergeCell ref="A2608:B2611"/>
    <mergeCell ref="A2596:B2597"/>
    <mergeCell ref="A2587:B2588"/>
    <mergeCell ref="A2581:B2584"/>
    <mergeCell ref="A2585:B2586"/>
    <mergeCell ref="A2590:B2593"/>
    <mergeCell ref="A2569:B2570"/>
    <mergeCell ref="A2578:B2579"/>
    <mergeCell ref="A2572:B2575"/>
    <mergeCell ref="A2576:B2577"/>
    <mergeCell ref="A2559:B2560"/>
    <mergeCell ref="A2561:B2561"/>
    <mergeCell ref="A2541:B2542"/>
    <mergeCell ref="A2550:B2551"/>
    <mergeCell ref="A2539:B2540"/>
    <mergeCell ref="A2544:B2547"/>
    <mergeCell ref="A2508:B2511"/>
    <mergeCell ref="A2512:B2513"/>
    <mergeCell ref="A2514:B2515"/>
    <mergeCell ref="A2943:B2944"/>
    <mergeCell ref="A2951:B2952"/>
    <mergeCell ref="A2828:B2831"/>
    <mergeCell ref="A2832:B2833"/>
    <mergeCell ref="A2834:B2835"/>
    <mergeCell ref="A2813:B2814"/>
    <mergeCell ref="A2817:B2817"/>
    <mergeCell ref="A2825:B2826"/>
    <mergeCell ref="A2804:B2805"/>
    <mergeCell ref="A2797:B2798"/>
    <mergeCell ref="A2800:B2803"/>
    <mergeCell ref="A2773:B2776"/>
    <mergeCell ref="A2777:B2778"/>
    <mergeCell ref="A2779:B2780"/>
    <mergeCell ref="A2782:B2785"/>
    <mergeCell ref="A2517:B2520"/>
    <mergeCell ref="A2521:B2522"/>
    <mergeCell ref="A2523:B2524"/>
    <mergeCell ref="A2749:B2750"/>
    <mergeCell ref="A2751:B2752"/>
    <mergeCell ref="A2753:B2753"/>
    <mergeCell ref="A2761:B2762"/>
    <mergeCell ref="A2733:B2734"/>
    <mergeCell ref="A2736:B2739"/>
    <mergeCell ref="A2709:B2712"/>
    <mergeCell ref="A2713:B2714"/>
    <mergeCell ref="A2715:B2716"/>
    <mergeCell ref="A2718:B2721"/>
    <mergeCell ref="A2697:B2698"/>
    <mergeCell ref="A2700:B2703"/>
    <mergeCell ref="A2704:B2705"/>
    <mergeCell ref="A2706:B2707"/>
    <mergeCell ref="A2932:B2933"/>
    <mergeCell ref="A2934:B2935"/>
    <mergeCell ref="A2937:B2940"/>
    <mergeCell ref="A2941:B2942"/>
    <mergeCell ref="A2923:B2924"/>
    <mergeCell ref="A2905:B2906"/>
    <mergeCell ref="A2914:B2915"/>
    <mergeCell ref="A2901:B2904"/>
    <mergeCell ref="A2907:B2908"/>
    <mergeCell ref="A2910:B2913"/>
    <mergeCell ref="A2916:B2917"/>
    <mergeCell ref="A2919:B2922"/>
    <mergeCell ref="A2837:B2840"/>
    <mergeCell ref="A2841:B2842"/>
    <mergeCell ref="A2843:B2844"/>
    <mergeCell ref="A2846:B2849"/>
    <mergeCell ref="A2850:B2851"/>
    <mergeCell ref="A201:B202"/>
    <mergeCell ref="A500:B501"/>
    <mergeCell ref="A505:B508"/>
    <mergeCell ref="A509:B510"/>
    <mergeCell ref="A511:B512"/>
    <mergeCell ref="A409:B410"/>
    <mergeCell ref="A400:B401"/>
    <mergeCell ref="A402:B403"/>
    <mergeCell ref="A405:B408"/>
    <mergeCell ref="A411:B412"/>
    <mergeCell ref="A391:B392"/>
    <mergeCell ref="A393:B394"/>
    <mergeCell ref="A396:B399"/>
    <mergeCell ref="A381:B382"/>
    <mergeCell ref="A383:B384"/>
    <mergeCell ref="A259:B262"/>
    <mergeCell ref="A263:B264"/>
    <mergeCell ref="A265:B266"/>
    <mergeCell ref="A231:B234"/>
    <mergeCell ref="A240:B243"/>
    <mergeCell ref="A372:B373"/>
    <mergeCell ref="A374:B375"/>
    <mergeCell ref="A304:B307"/>
    <mergeCell ref="A359:B362"/>
    <mergeCell ref="A323:B326"/>
    <mergeCell ref="A327:B328"/>
    <mergeCell ref="A329:B330"/>
    <mergeCell ref="A493:B494"/>
    <mergeCell ref="A496:B499"/>
    <mergeCell ref="A502:B503"/>
    <mergeCell ref="A451:B454"/>
    <mergeCell ref="A455:B456"/>
    <mergeCell ref="A1698:B1699"/>
    <mergeCell ref="A1700:B1701"/>
    <mergeCell ref="A1703:B1706"/>
    <mergeCell ref="A1707:B1708"/>
    <mergeCell ref="A1680:B1681"/>
    <mergeCell ref="A1682:B1683"/>
    <mergeCell ref="A1685:B1688"/>
    <mergeCell ref="A1689:B1690"/>
    <mergeCell ref="A1691:B1692"/>
    <mergeCell ref="X1575:AB1575"/>
    <mergeCell ref="A1579:B1580"/>
    <mergeCell ref="A1581:B1582"/>
    <mergeCell ref="A1584:B1587"/>
    <mergeCell ref="X1584:AB1584"/>
    <mergeCell ref="M1665:Y1665"/>
    <mergeCell ref="Z1665:AC1665"/>
    <mergeCell ref="X2151:AB2151"/>
    <mergeCell ref="A2133:B2136"/>
    <mergeCell ref="A2137:B2138"/>
    <mergeCell ref="A2139:B2140"/>
    <mergeCell ref="A2014:B2017"/>
    <mergeCell ref="A2018:B2019"/>
    <mergeCell ref="A2020:B2021"/>
    <mergeCell ref="A2023:B2026"/>
    <mergeCell ref="X2023:AB2023"/>
    <mergeCell ref="A2027:B2028"/>
    <mergeCell ref="A2029:B2030"/>
    <mergeCell ref="A2078:B2081"/>
    <mergeCell ref="A2075:B2076"/>
    <mergeCell ref="A2066:B2067"/>
    <mergeCell ref="A2057:B2058"/>
    <mergeCell ref="A2055:B2056"/>
    <mergeCell ref="A3056:B3059"/>
    <mergeCell ref="A3069:B3070"/>
    <mergeCell ref="X3047:AB3047"/>
    <mergeCell ref="A2532:B2533"/>
    <mergeCell ref="A2535:B2538"/>
    <mergeCell ref="A2475:B2476"/>
    <mergeCell ref="X2480:AB2480"/>
    <mergeCell ref="A2407:B2410"/>
    <mergeCell ref="A2411:B2412"/>
    <mergeCell ref="A2413:B2414"/>
    <mergeCell ref="A2416:B2419"/>
    <mergeCell ref="X2416:AB2416"/>
    <mergeCell ref="A3047:B3050"/>
    <mergeCell ref="A3051:B3052"/>
    <mergeCell ref="A3053:B3054"/>
    <mergeCell ref="A3035:B3036"/>
    <mergeCell ref="A3038:B3041"/>
    <mergeCell ref="A3042:B3043"/>
    <mergeCell ref="A3044:B3045"/>
    <mergeCell ref="A3024:B3025"/>
    <mergeCell ref="A3026:B3027"/>
    <mergeCell ref="A3029:B3032"/>
    <mergeCell ref="A3033:B3034"/>
    <mergeCell ref="A3011:B3014"/>
    <mergeCell ref="A3015:B3016"/>
    <mergeCell ref="A3017:B3018"/>
    <mergeCell ref="A2960:B2961"/>
    <mergeCell ref="A2956:B2959"/>
    <mergeCell ref="A2962:B2963"/>
    <mergeCell ref="A2965:B2968"/>
    <mergeCell ref="A2947:B2950"/>
    <mergeCell ref="A2953:B2954"/>
    <mergeCell ref="A3111:B3114"/>
    <mergeCell ref="A3115:B3116"/>
    <mergeCell ref="A3117:B3118"/>
    <mergeCell ref="A3099:B3100"/>
    <mergeCell ref="A3102:B3105"/>
    <mergeCell ref="A3106:B3107"/>
    <mergeCell ref="A3108:B3109"/>
    <mergeCell ref="A3088:B3089"/>
    <mergeCell ref="A3090:B3091"/>
    <mergeCell ref="A3093:B3096"/>
    <mergeCell ref="A3097:B3098"/>
    <mergeCell ref="A3075:B3078"/>
    <mergeCell ref="A3079:B3080"/>
    <mergeCell ref="A3081:B3082"/>
    <mergeCell ref="A3084:B3087"/>
    <mergeCell ref="A3071:B3072"/>
    <mergeCell ref="A3073:B3073"/>
    <mergeCell ref="X3239:AB3239"/>
    <mergeCell ref="A3243:B3244"/>
    <mergeCell ref="A3248:B3251"/>
    <mergeCell ref="X3248:AB3248"/>
    <mergeCell ref="A3236:B3237"/>
    <mergeCell ref="A3230:B3233"/>
    <mergeCell ref="A3234:B3235"/>
    <mergeCell ref="A3218:B3219"/>
    <mergeCell ref="A3227:B3228"/>
    <mergeCell ref="A3221:B3224"/>
    <mergeCell ref="A3225:B3226"/>
    <mergeCell ref="A3209:B3210"/>
    <mergeCell ref="A3203:B3206"/>
    <mergeCell ref="A3207:B3208"/>
    <mergeCell ref="A3212:B3215"/>
    <mergeCell ref="A3216:B3217"/>
    <mergeCell ref="A3184:B3187"/>
    <mergeCell ref="A3188:B3189"/>
    <mergeCell ref="A3190:B3191"/>
    <mergeCell ref="A3193:B3196"/>
    <mergeCell ref="X3184:AB3184"/>
    <mergeCell ref="X3193:AB3193"/>
    <mergeCell ref="A3197:B3198"/>
    <mergeCell ref="A3199:B3200"/>
    <mergeCell ref="A3201:B3201"/>
    <mergeCell ref="C3201:L3201"/>
    <mergeCell ref="M3201:Y3201"/>
    <mergeCell ref="Z3201:AC3201"/>
    <mergeCell ref="A3294:B3297"/>
    <mergeCell ref="A3298:B3299"/>
    <mergeCell ref="A3300:B3301"/>
    <mergeCell ref="A3282:B3283"/>
    <mergeCell ref="A3285:B3288"/>
    <mergeCell ref="A3289:B3290"/>
    <mergeCell ref="A3291:B3292"/>
    <mergeCell ref="A3267:B3270"/>
    <mergeCell ref="A3271:B3272"/>
    <mergeCell ref="A3273:B3274"/>
    <mergeCell ref="A3276:B3279"/>
    <mergeCell ref="A3280:B3281"/>
    <mergeCell ref="A3252:B3253"/>
    <mergeCell ref="A3254:B3255"/>
    <mergeCell ref="A3257:B3260"/>
    <mergeCell ref="A3245:B3246"/>
    <mergeCell ref="A3239:B3242"/>
    <mergeCell ref="A3362:B3363"/>
    <mergeCell ref="A3364:B3365"/>
    <mergeCell ref="A3367:B3370"/>
    <mergeCell ref="X3367:AB3367"/>
    <mergeCell ref="A3349:B3352"/>
    <mergeCell ref="A3353:B3354"/>
    <mergeCell ref="A3355:B3356"/>
    <mergeCell ref="A3331:B3334"/>
    <mergeCell ref="A3335:B3336"/>
    <mergeCell ref="A3337:B3338"/>
    <mergeCell ref="A3340:B3343"/>
    <mergeCell ref="A3344:B3345"/>
    <mergeCell ref="A3346:B3347"/>
    <mergeCell ref="A3316:B3317"/>
    <mergeCell ref="A3318:B3319"/>
    <mergeCell ref="A3321:B3324"/>
    <mergeCell ref="A3303:B3306"/>
    <mergeCell ref="X3303:AB3303"/>
    <mergeCell ref="A3307:B3308"/>
    <mergeCell ref="A3309:B3310"/>
    <mergeCell ref="A3312:B3315"/>
    <mergeCell ref="X3312:AB3312"/>
    <mergeCell ref="M129:Y129"/>
    <mergeCell ref="Z129:AC129"/>
    <mergeCell ref="A131:B134"/>
    <mergeCell ref="A135:B136"/>
    <mergeCell ref="A140:B143"/>
    <mergeCell ref="A144:B145"/>
    <mergeCell ref="A3453:B3454"/>
    <mergeCell ref="A3446:B3447"/>
    <mergeCell ref="A3449:B3452"/>
    <mergeCell ref="A3435:B3436"/>
    <mergeCell ref="A3437:B3438"/>
    <mergeCell ref="A3440:B3443"/>
    <mergeCell ref="X3440:AB3440"/>
    <mergeCell ref="A3444:B3445"/>
    <mergeCell ref="A3422:B3425"/>
    <mergeCell ref="A3426:B3427"/>
    <mergeCell ref="A3428:B3429"/>
    <mergeCell ref="A3431:B3434"/>
    <mergeCell ref="X3431:AB3431"/>
    <mergeCell ref="A3413:B3416"/>
    <mergeCell ref="A3417:B3418"/>
    <mergeCell ref="A3419:B3420"/>
    <mergeCell ref="A3395:B3398"/>
    <mergeCell ref="A3399:B3400"/>
    <mergeCell ref="A3401:B3402"/>
    <mergeCell ref="A3404:B3407"/>
    <mergeCell ref="A3408:B3409"/>
    <mergeCell ref="A286:B289"/>
    <mergeCell ref="A290:B291"/>
    <mergeCell ref="A292:B293"/>
    <mergeCell ref="A295:B298"/>
    <mergeCell ref="X295:AB295"/>
    <mergeCell ref="A189:B190"/>
    <mergeCell ref="A195:B198"/>
    <mergeCell ref="A199:B200"/>
    <mergeCell ref="A219:B220"/>
    <mergeCell ref="A222:B225"/>
    <mergeCell ref="A208:B209"/>
    <mergeCell ref="A217:B218"/>
    <mergeCell ref="A210:B211"/>
    <mergeCell ref="A204:B207"/>
    <mergeCell ref="A213:B216"/>
    <mergeCell ref="A191:B192"/>
    <mergeCell ref="A385:B385"/>
    <mergeCell ref="C385:L385"/>
    <mergeCell ref="M385:Y385"/>
    <mergeCell ref="Z385:AC385"/>
    <mergeCell ref="A387:B390"/>
    <mergeCell ref="X359:AB359"/>
    <mergeCell ref="A363:B364"/>
    <mergeCell ref="A365:B366"/>
    <mergeCell ref="A368:B371"/>
    <mergeCell ref="X368:AB368"/>
    <mergeCell ref="A313:B316"/>
    <mergeCell ref="X313:AB313"/>
    <mergeCell ref="A317:B318"/>
    <mergeCell ref="A319:B320"/>
    <mergeCell ref="A321:B321"/>
    <mergeCell ref="C321:L321"/>
    <mergeCell ref="M321:Y321"/>
    <mergeCell ref="Z321:AC321"/>
    <mergeCell ref="A377:B380"/>
    <mergeCell ref="X377:AB377"/>
    <mergeCell ref="A356:B357"/>
    <mergeCell ref="A332:B335"/>
    <mergeCell ref="A336:B337"/>
    <mergeCell ref="A338:B339"/>
    <mergeCell ref="A341:B344"/>
    <mergeCell ref="A345:B346"/>
    <mergeCell ref="A347:B348"/>
    <mergeCell ref="A350:B353"/>
    <mergeCell ref="A354:B355"/>
    <mergeCell ref="X688:AB688"/>
    <mergeCell ref="X697:AB697"/>
    <mergeCell ref="A705:B705"/>
    <mergeCell ref="C705:L705"/>
    <mergeCell ref="M705:Y705"/>
    <mergeCell ref="Z705:AC705"/>
    <mergeCell ref="X615:AB615"/>
    <mergeCell ref="A641:B641"/>
    <mergeCell ref="C641:L641"/>
    <mergeCell ref="M641:Y641"/>
    <mergeCell ref="Z641:AC641"/>
    <mergeCell ref="A577:B577"/>
    <mergeCell ref="C577:L577"/>
    <mergeCell ref="M577:Y577"/>
    <mergeCell ref="Z577:AC577"/>
    <mergeCell ref="A579:B582"/>
    <mergeCell ref="A542:B545"/>
    <mergeCell ref="A548:B549"/>
    <mergeCell ref="X551:AB551"/>
    <mergeCell ref="A557:B558"/>
    <mergeCell ref="A652:B655"/>
    <mergeCell ref="A656:B657"/>
    <mergeCell ref="A649:B650"/>
    <mergeCell ref="A585:B586"/>
    <mergeCell ref="A889:B892"/>
    <mergeCell ref="X889:AB889"/>
    <mergeCell ref="A871:B874"/>
    <mergeCell ref="A875:B876"/>
    <mergeCell ref="A877:B878"/>
    <mergeCell ref="A868:B869"/>
    <mergeCell ref="X871:AB871"/>
    <mergeCell ref="A866:B867"/>
    <mergeCell ref="A841:B842"/>
    <mergeCell ref="X752:AB752"/>
    <mergeCell ref="A756:B757"/>
    <mergeCell ref="A758:B759"/>
    <mergeCell ref="A767:B768"/>
    <mergeCell ref="A761:B764"/>
    <mergeCell ref="X761:AB761"/>
    <mergeCell ref="A765:B766"/>
    <mergeCell ref="A811:B812"/>
    <mergeCell ref="A804:B805"/>
    <mergeCell ref="A813:B814"/>
    <mergeCell ref="A795:B796"/>
    <mergeCell ref="A798:B801"/>
    <mergeCell ref="A802:B803"/>
    <mergeCell ref="A786:B787"/>
    <mergeCell ref="A789:B792"/>
    <mergeCell ref="A793:B794"/>
    <mergeCell ref="A771:B774"/>
    <mergeCell ref="A862:B865"/>
    <mergeCell ref="A822:B823"/>
    <mergeCell ref="A880:B883"/>
    <mergeCell ref="X880:AB880"/>
    <mergeCell ref="A884:B885"/>
    <mergeCell ref="A833:B833"/>
    <mergeCell ref="A820:B821"/>
    <mergeCell ref="A829:B830"/>
    <mergeCell ref="A857:B858"/>
    <mergeCell ref="A859:B860"/>
    <mergeCell ref="A939:B940"/>
    <mergeCell ref="A941:B942"/>
    <mergeCell ref="A944:B947"/>
    <mergeCell ref="X944:AB944"/>
    <mergeCell ref="A930:B931"/>
    <mergeCell ref="A932:B933"/>
    <mergeCell ref="A917:B920"/>
    <mergeCell ref="A921:B922"/>
    <mergeCell ref="A923:B924"/>
    <mergeCell ref="A926:B929"/>
    <mergeCell ref="A905:B906"/>
    <mergeCell ref="A908:B911"/>
    <mergeCell ref="A912:B913"/>
    <mergeCell ref="A914:B915"/>
    <mergeCell ref="A899:B902"/>
    <mergeCell ref="A903:B904"/>
    <mergeCell ref="A893:B894"/>
    <mergeCell ref="A895:B896"/>
    <mergeCell ref="A897:B897"/>
    <mergeCell ref="Z897:AC897"/>
    <mergeCell ref="A935:B938"/>
    <mergeCell ref="X935:AB935"/>
    <mergeCell ref="A839:B840"/>
    <mergeCell ref="A844:B847"/>
    <mergeCell ref="A848:B849"/>
    <mergeCell ref="A850:B851"/>
    <mergeCell ref="A853:B856"/>
    <mergeCell ref="A886:B887"/>
    <mergeCell ref="A193:B193"/>
    <mergeCell ref="C193:L193"/>
    <mergeCell ref="M193:Y193"/>
    <mergeCell ref="Z193:AC193"/>
    <mergeCell ref="A1153:B1153"/>
    <mergeCell ref="C1153:L1153"/>
    <mergeCell ref="M1153:Y1153"/>
    <mergeCell ref="Z1153:AC1153"/>
    <mergeCell ref="A1072:B1075"/>
    <mergeCell ref="X1072:AB1072"/>
    <mergeCell ref="A1078:B1079"/>
    <mergeCell ref="A1081:B1084"/>
    <mergeCell ref="X1081:AB1081"/>
    <mergeCell ref="C1025:L1025"/>
    <mergeCell ref="M1025:Y1025"/>
    <mergeCell ref="Z1025:AC1025"/>
    <mergeCell ref="A1027:B1030"/>
    <mergeCell ref="A1031:B1032"/>
    <mergeCell ref="A994:B995"/>
    <mergeCell ref="A996:B997"/>
    <mergeCell ref="A999:B1002"/>
    <mergeCell ref="X999:AB999"/>
    <mergeCell ref="A1003:B1004"/>
    <mergeCell ref="X953:AB953"/>
    <mergeCell ref="A957:B958"/>
    <mergeCell ref="A959:B960"/>
    <mergeCell ref="A961:B961"/>
    <mergeCell ref="C961:L961"/>
    <mergeCell ref="M961:Y961"/>
    <mergeCell ref="Z961:AC961"/>
    <mergeCell ref="C897:L897"/>
    <mergeCell ref="M897:Y897"/>
    <mergeCell ref="A1417:B1418"/>
    <mergeCell ref="A1415:B1416"/>
    <mergeCell ref="A1420:B1423"/>
    <mergeCell ref="A1424:B1425"/>
    <mergeCell ref="A1360:B1361"/>
    <mergeCell ref="A1729:B1729"/>
    <mergeCell ref="C1729:L1729"/>
    <mergeCell ref="M1729:Y1729"/>
    <mergeCell ref="Z1729:AC1729"/>
    <mergeCell ref="A1731:B1734"/>
    <mergeCell ref="A1667:B1670"/>
    <mergeCell ref="A1671:B1672"/>
    <mergeCell ref="A1673:B1674"/>
    <mergeCell ref="X1703:AB1703"/>
    <mergeCell ref="X1712:AB1712"/>
    <mergeCell ref="A1609:B1610"/>
    <mergeCell ref="A1612:B1615"/>
    <mergeCell ref="A1616:B1617"/>
    <mergeCell ref="A1618:B1619"/>
    <mergeCell ref="A1621:B1624"/>
    <mergeCell ref="X1593:AB1593"/>
    <mergeCell ref="A1597:B1598"/>
    <mergeCell ref="A1599:B1600"/>
    <mergeCell ref="A1601:B1601"/>
    <mergeCell ref="C1601:L1601"/>
    <mergeCell ref="M1601:Y1601"/>
    <mergeCell ref="Z1601:AC1601"/>
    <mergeCell ref="A1676:B1679"/>
    <mergeCell ref="A1661:B1662"/>
    <mergeCell ref="A1663:B1664"/>
    <mergeCell ref="A1665:B1665"/>
    <mergeCell ref="C1665:L1665"/>
    <mergeCell ref="A1652:B1653"/>
    <mergeCell ref="X1657:AB1657"/>
    <mergeCell ref="A1643:B1644"/>
    <mergeCell ref="X1831:AB1831"/>
    <mergeCell ref="X1840:AB1840"/>
    <mergeCell ref="X1849:AB1849"/>
    <mergeCell ref="A1857:B1857"/>
    <mergeCell ref="C1857:L1857"/>
    <mergeCell ref="M1857:Y1857"/>
    <mergeCell ref="Z1857:AC1857"/>
    <mergeCell ref="A1795:B1798"/>
    <mergeCell ref="A1804:B1807"/>
    <mergeCell ref="A1810:B1811"/>
    <mergeCell ref="A1813:B1816"/>
    <mergeCell ref="A1819:B1820"/>
    <mergeCell ref="X1776:AB1776"/>
    <mergeCell ref="X1785:AB1785"/>
    <mergeCell ref="A1793:B1793"/>
    <mergeCell ref="C1793:L1793"/>
    <mergeCell ref="M1793:Y1793"/>
    <mergeCell ref="Z1793:AC1793"/>
    <mergeCell ref="A1822:B1825"/>
    <mergeCell ref="A1826:B1827"/>
    <mergeCell ref="A1808:B1809"/>
    <mergeCell ref="A1840:B1843"/>
    <mergeCell ref="A1844:B1845"/>
    <mergeCell ref="A1846:B1847"/>
    <mergeCell ref="A1849:B1852"/>
    <mergeCell ref="A1831:B1834"/>
    <mergeCell ref="A1835:B1836"/>
    <mergeCell ref="A1837:B1838"/>
    <mergeCell ref="A1817:B1818"/>
    <mergeCell ref="A2038:B2039"/>
    <mergeCell ref="A2041:B2044"/>
    <mergeCell ref="X2041:AB2041"/>
    <mergeCell ref="A2045:B2046"/>
    <mergeCell ref="A2047:B2048"/>
    <mergeCell ref="X1968:AB1968"/>
    <mergeCell ref="A1972:B1973"/>
    <mergeCell ref="A1977:B1980"/>
    <mergeCell ref="X1977:AB1977"/>
    <mergeCell ref="A1981:B1982"/>
    <mergeCell ref="X1895:AB1895"/>
    <mergeCell ref="X1904:AB1904"/>
    <mergeCell ref="X1913:AB1913"/>
    <mergeCell ref="A1921:B1921"/>
    <mergeCell ref="C1921:L1921"/>
    <mergeCell ref="M1921:Y1921"/>
    <mergeCell ref="Z1921:AC1921"/>
    <mergeCell ref="A2009:B2010"/>
    <mergeCell ref="A1956:B1957"/>
    <mergeCell ref="A1950:B1953"/>
    <mergeCell ref="A1954:B1955"/>
    <mergeCell ref="A1959:B1962"/>
    <mergeCell ref="X1959:AB1959"/>
    <mergeCell ref="A1963:B1964"/>
    <mergeCell ref="A2011:B2012"/>
    <mergeCell ref="A2002:B2003"/>
    <mergeCell ref="A2000:B2001"/>
    <mergeCell ref="A2005:B2008"/>
    <mergeCell ref="A1993:B1994"/>
    <mergeCell ref="A1987:B1990"/>
    <mergeCell ref="A1991:B1992"/>
    <mergeCell ref="A1996:B1999"/>
    <mergeCell ref="A2119:B2120"/>
    <mergeCell ref="A2121:B2122"/>
    <mergeCell ref="A2124:B2127"/>
    <mergeCell ref="A2128:B2129"/>
    <mergeCell ref="A2130:B2131"/>
    <mergeCell ref="X2105:AB2105"/>
    <mergeCell ref="A2113:B2113"/>
    <mergeCell ref="C2113:L2113"/>
    <mergeCell ref="M2113:Y2113"/>
    <mergeCell ref="Z2113:AC2113"/>
    <mergeCell ref="A2064:B2065"/>
    <mergeCell ref="A2069:B2072"/>
    <mergeCell ref="A2073:B2074"/>
    <mergeCell ref="X2087:AB2087"/>
    <mergeCell ref="X2096:AB2096"/>
    <mergeCell ref="A2049:B2049"/>
    <mergeCell ref="C2049:L2049"/>
    <mergeCell ref="M2049:Y2049"/>
    <mergeCell ref="Z2049:AC2049"/>
    <mergeCell ref="A2051:B2054"/>
    <mergeCell ref="A2091:B2092"/>
    <mergeCell ref="A2093:B2094"/>
    <mergeCell ref="A2084:B2085"/>
    <mergeCell ref="A2087:B2090"/>
    <mergeCell ref="A2206:B2209"/>
    <mergeCell ref="A2210:B2211"/>
    <mergeCell ref="A2212:B2213"/>
    <mergeCell ref="M2177:Y2177"/>
    <mergeCell ref="Z2177:AC2177"/>
    <mergeCell ref="A2179:B2182"/>
    <mergeCell ref="A2183:B2184"/>
    <mergeCell ref="A2188:B2191"/>
    <mergeCell ref="X2160:AB2160"/>
    <mergeCell ref="A2164:B2165"/>
    <mergeCell ref="A2166:B2167"/>
    <mergeCell ref="A2169:B2172"/>
    <mergeCell ref="X2169:AB2169"/>
    <mergeCell ref="A2215:B2218"/>
    <mergeCell ref="X2215:AB2215"/>
    <mergeCell ref="A2221:B2222"/>
    <mergeCell ref="A2224:B2227"/>
    <mergeCell ref="X2224:AB2224"/>
    <mergeCell ref="A2203:B2204"/>
    <mergeCell ref="A2185:B2186"/>
    <mergeCell ref="A2194:B2195"/>
    <mergeCell ref="A2192:B2193"/>
    <mergeCell ref="A2173:B2174"/>
    <mergeCell ref="A2175:B2176"/>
    <mergeCell ref="A2177:B2177"/>
    <mergeCell ref="C2177:L2177"/>
    <mergeCell ref="A2160:B2163"/>
    <mergeCell ref="A2230:B2231"/>
    <mergeCell ref="A2233:B2236"/>
    <mergeCell ref="X2233:AB2233"/>
    <mergeCell ref="A2239:B2240"/>
    <mergeCell ref="A2241:B2241"/>
    <mergeCell ref="A2219:B2220"/>
    <mergeCell ref="A2228:B2229"/>
    <mergeCell ref="A2371:B2374"/>
    <mergeCell ref="A2380:B2383"/>
    <mergeCell ref="A2389:B2392"/>
    <mergeCell ref="A2398:B2401"/>
    <mergeCell ref="X2407:AB2407"/>
    <mergeCell ref="X2361:AB2361"/>
    <mergeCell ref="A2369:B2369"/>
    <mergeCell ref="C2369:L2369"/>
    <mergeCell ref="M2369:Y2369"/>
    <mergeCell ref="Z2369:AC2369"/>
    <mergeCell ref="A2325:B2328"/>
    <mergeCell ref="A2331:B2332"/>
    <mergeCell ref="A2334:B2337"/>
    <mergeCell ref="A2340:B2341"/>
    <mergeCell ref="X2343:AB2343"/>
    <mergeCell ref="X2297:AB2297"/>
    <mergeCell ref="A2305:B2305"/>
    <mergeCell ref="C2305:L2305"/>
    <mergeCell ref="M2305:Y2305"/>
    <mergeCell ref="Z2305:AC2305"/>
    <mergeCell ref="A2393:B2394"/>
    <mergeCell ref="A2402:B2403"/>
    <mergeCell ref="A2375:B2376"/>
    <mergeCell ref="A2384:B2385"/>
    <mergeCell ref="X2352:AB2352"/>
    <mergeCell ref="C2561:L2561"/>
    <mergeCell ref="M2561:Y2561"/>
    <mergeCell ref="Z2561:AC2561"/>
    <mergeCell ref="A2563:B2566"/>
    <mergeCell ref="A2567:B2568"/>
    <mergeCell ref="X2544:AB2544"/>
    <mergeCell ref="A2548:B2549"/>
    <mergeCell ref="A2553:B2556"/>
    <mergeCell ref="X2553:AB2553"/>
    <mergeCell ref="A2557:B2558"/>
    <mergeCell ref="X2489:AB2489"/>
    <mergeCell ref="A2497:B2497"/>
    <mergeCell ref="C2497:L2497"/>
    <mergeCell ref="M2497:Y2497"/>
    <mergeCell ref="Z2497:AC2497"/>
    <mergeCell ref="C2433:L2433"/>
    <mergeCell ref="M2433:Y2433"/>
    <mergeCell ref="Z2433:AC2433"/>
    <mergeCell ref="A2471:B2474"/>
    <mergeCell ref="X2471:AB2471"/>
    <mergeCell ref="A2450:B2451"/>
    <mergeCell ref="A2435:B2438"/>
    <mergeCell ref="X2663:AB2663"/>
    <mergeCell ref="A2667:B2668"/>
    <mergeCell ref="A2669:B2670"/>
    <mergeCell ref="C2625:L2625"/>
    <mergeCell ref="M2625:Y2625"/>
    <mergeCell ref="Z2625:AC2625"/>
    <mergeCell ref="A2627:B2630"/>
    <mergeCell ref="A2631:B2632"/>
    <mergeCell ref="X2608:AB2608"/>
    <mergeCell ref="A2612:B2613"/>
    <mergeCell ref="A2614:B2615"/>
    <mergeCell ref="A2617:B2620"/>
    <mergeCell ref="X2617:AB2617"/>
    <mergeCell ref="A2594:B2595"/>
    <mergeCell ref="A2599:B2602"/>
    <mergeCell ref="X2599:AB2599"/>
    <mergeCell ref="A2603:B2604"/>
    <mergeCell ref="A2605:B2606"/>
    <mergeCell ref="A2660:B2661"/>
    <mergeCell ref="A2651:B2652"/>
    <mergeCell ref="A2645:B2648"/>
    <mergeCell ref="A2649:B2650"/>
    <mergeCell ref="A2654:B2657"/>
    <mergeCell ref="A2633:B2634"/>
    <mergeCell ref="A2642:B2643"/>
    <mergeCell ref="A2636:B2639"/>
    <mergeCell ref="A2640:B2641"/>
    <mergeCell ref="A2621:B2622"/>
    <mergeCell ref="A2623:B2624"/>
    <mergeCell ref="A2625:B2625"/>
    <mergeCell ref="A2658:B2659"/>
    <mergeCell ref="A2663:B2666"/>
    <mergeCell ref="X2736:AB2736"/>
    <mergeCell ref="A2740:B2741"/>
    <mergeCell ref="A2742:B2743"/>
    <mergeCell ref="A2745:B2748"/>
    <mergeCell ref="X2745:AB2745"/>
    <mergeCell ref="A2722:B2723"/>
    <mergeCell ref="A2724:B2725"/>
    <mergeCell ref="A2727:B2730"/>
    <mergeCell ref="X2727:AB2727"/>
    <mergeCell ref="A2731:B2732"/>
    <mergeCell ref="C2689:L2689"/>
    <mergeCell ref="M2689:Y2689"/>
    <mergeCell ref="Z2689:AC2689"/>
    <mergeCell ref="A2691:B2694"/>
    <mergeCell ref="A2695:B2696"/>
    <mergeCell ref="X2672:AB2672"/>
    <mergeCell ref="A2676:B2677"/>
    <mergeCell ref="A2678:B2679"/>
    <mergeCell ref="A2681:B2684"/>
    <mergeCell ref="X2681:AB2681"/>
    <mergeCell ref="A2672:B2675"/>
    <mergeCell ref="A2689:B2689"/>
    <mergeCell ref="A2685:B2686"/>
    <mergeCell ref="A2687:B2688"/>
    <mergeCell ref="C2817:L2817"/>
    <mergeCell ref="M2817:Y2817"/>
    <mergeCell ref="Z2817:AC2817"/>
    <mergeCell ref="A2819:B2822"/>
    <mergeCell ref="A2823:B2824"/>
    <mergeCell ref="X2800:AB2800"/>
    <mergeCell ref="A2806:B2807"/>
    <mergeCell ref="A2809:B2812"/>
    <mergeCell ref="X2809:AB2809"/>
    <mergeCell ref="A2815:B2816"/>
    <mergeCell ref="A2786:B2787"/>
    <mergeCell ref="A2788:B2789"/>
    <mergeCell ref="A2791:B2794"/>
    <mergeCell ref="X2791:AB2791"/>
    <mergeCell ref="A2795:B2796"/>
    <mergeCell ref="C2753:L2753"/>
    <mergeCell ref="M2753:Y2753"/>
    <mergeCell ref="Z2753:AC2753"/>
    <mergeCell ref="A2755:B2758"/>
    <mergeCell ref="A2759:B2760"/>
    <mergeCell ref="A2764:B2767"/>
    <mergeCell ref="A2768:B2769"/>
    <mergeCell ref="A2770:B2771"/>
    <mergeCell ref="X2919:AB2919"/>
    <mergeCell ref="A2925:B2926"/>
    <mergeCell ref="X2928:AB2928"/>
    <mergeCell ref="C2881:L2881"/>
    <mergeCell ref="M2881:Y2881"/>
    <mergeCell ref="Z2881:AC2881"/>
    <mergeCell ref="A2883:B2886"/>
    <mergeCell ref="A2889:B2890"/>
    <mergeCell ref="X2864:AB2864"/>
    <mergeCell ref="A2870:B2871"/>
    <mergeCell ref="A2873:B2876"/>
    <mergeCell ref="X2873:AB2873"/>
    <mergeCell ref="A2879:B2880"/>
    <mergeCell ref="A2852:B2853"/>
    <mergeCell ref="A2855:B2858"/>
    <mergeCell ref="X2855:AB2855"/>
    <mergeCell ref="A2859:B2860"/>
    <mergeCell ref="A2861:B2862"/>
    <mergeCell ref="A2896:B2897"/>
    <mergeCell ref="A2892:B2895"/>
    <mergeCell ref="A2898:B2899"/>
    <mergeCell ref="A2887:B2888"/>
    <mergeCell ref="A2877:B2878"/>
    <mergeCell ref="A2881:B2881"/>
    <mergeCell ref="A2868:B2869"/>
    <mergeCell ref="A2864:B2867"/>
    <mergeCell ref="A2928:B2931"/>
    <mergeCell ref="X3056:AB3056"/>
    <mergeCell ref="A3060:B3061"/>
    <mergeCell ref="A3062:B3063"/>
    <mergeCell ref="A3065:B3068"/>
    <mergeCell ref="X3065:AB3065"/>
    <mergeCell ref="A2983:B2986"/>
    <mergeCell ref="A2989:B2990"/>
    <mergeCell ref="X2992:AB2992"/>
    <mergeCell ref="X3001:AB3001"/>
    <mergeCell ref="A3009:B3009"/>
    <mergeCell ref="C3009:L3009"/>
    <mergeCell ref="M3009:Y3009"/>
    <mergeCell ref="Z3009:AC3009"/>
    <mergeCell ref="X2937:AB2937"/>
    <mergeCell ref="A2945:B2945"/>
    <mergeCell ref="C2945:L2945"/>
    <mergeCell ref="M2945:Y2945"/>
    <mergeCell ref="Z2945:AC2945"/>
    <mergeCell ref="A3020:B3023"/>
    <mergeCell ref="A3007:B3008"/>
    <mergeCell ref="A2992:B2995"/>
    <mergeCell ref="A2996:B2997"/>
    <mergeCell ref="A2998:B2999"/>
    <mergeCell ref="A3001:B3004"/>
    <mergeCell ref="A3005:B3006"/>
    <mergeCell ref="X2983:AB2983"/>
    <mergeCell ref="A2987:B2988"/>
    <mergeCell ref="A2969:B2970"/>
    <mergeCell ref="A2978:B2979"/>
    <mergeCell ref="A2971:B2972"/>
    <mergeCell ref="A2974:B2977"/>
    <mergeCell ref="A2980:B2981"/>
    <mergeCell ref="X3129:AB3129"/>
    <mergeCell ref="A3133:B3134"/>
    <mergeCell ref="A3137:B3137"/>
    <mergeCell ref="C3137:L3137"/>
    <mergeCell ref="M3137:Y3137"/>
    <mergeCell ref="Z3137:AC3137"/>
    <mergeCell ref="C3073:L3073"/>
    <mergeCell ref="M3073:Y3073"/>
    <mergeCell ref="Z3073:AC3073"/>
    <mergeCell ref="X3111:AB3111"/>
    <mergeCell ref="A3120:B3123"/>
    <mergeCell ref="X3120:AB3120"/>
    <mergeCell ref="A3175:B3178"/>
    <mergeCell ref="X3175:AB3175"/>
    <mergeCell ref="A3179:B3180"/>
    <mergeCell ref="A3181:B3182"/>
    <mergeCell ref="A3163:B3164"/>
    <mergeCell ref="A3166:B3169"/>
    <mergeCell ref="A3170:B3171"/>
    <mergeCell ref="A3172:B3173"/>
    <mergeCell ref="A3152:B3153"/>
    <mergeCell ref="A3154:B3155"/>
    <mergeCell ref="A3157:B3160"/>
    <mergeCell ref="A3161:B3162"/>
    <mergeCell ref="A3139:B3142"/>
    <mergeCell ref="A3143:B3144"/>
    <mergeCell ref="A3145:B3146"/>
    <mergeCell ref="A3148:B3151"/>
    <mergeCell ref="A3126:B3127"/>
    <mergeCell ref="A3135:B3136"/>
    <mergeCell ref="A3124:B3125"/>
    <mergeCell ref="A3129:B3132"/>
    <mergeCell ref="X3449:AB3449"/>
    <mergeCell ref="A3455:B3456"/>
    <mergeCell ref="X3385:AB3385"/>
    <mergeCell ref="A3389:B3390"/>
    <mergeCell ref="A3391:B3392"/>
    <mergeCell ref="A3393:B3393"/>
    <mergeCell ref="C3393:L3393"/>
    <mergeCell ref="M3393:Y3393"/>
    <mergeCell ref="Z3393:AC3393"/>
    <mergeCell ref="X3321:AB3321"/>
    <mergeCell ref="A3325:B3326"/>
    <mergeCell ref="A3327:B3328"/>
    <mergeCell ref="A3329:B3329"/>
    <mergeCell ref="C3329:L3329"/>
    <mergeCell ref="M3329:Y3329"/>
    <mergeCell ref="Z3329:AC3329"/>
    <mergeCell ref="X3257:AB3257"/>
    <mergeCell ref="A3261:B3262"/>
    <mergeCell ref="A3263:B3264"/>
    <mergeCell ref="A3265:B3265"/>
    <mergeCell ref="C3265:L3265"/>
    <mergeCell ref="M3265:Y3265"/>
    <mergeCell ref="Z3265:AC3265"/>
    <mergeCell ref="A3410:B3411"/>
    <mergeCell ref="A3382:B3383"/>
    <mergeCell ref="A3385:B3388"/>
    <mergeCell ref="A3371:B3372"/>
    <mergeCell ref="A3373:B3374"/>
    <mergeCell ref="A3376:B3379"/>
    <mergeCell ref="X3376:AB3376"/>
    <mergeCell ref="A3380:B3381"/>
    <mergeCell ref="A3358:B3361"/>
  </mergeCells>
  <conditionalFormatting sqref="A3:B8">
    <cfRule type="expression" dxfId="768" priority="1079">
      <formula>(COUNTIF($AH$18:$AH$60,A3)&gt;0)</formula>
    </cfRule>
  </conditionalFormatting>
  <conditionalFormatting sqref="A9:B10">
    <cfRule type="expression" dxfId="767" priority="1073">
      <formula>(COUNTIF($AH$18:$AH$60,A3)&gt;0)</formula>
    </cfRule>
  </conditionalFormatting>
  <conditionalFormatting sqref="A3:B10">
    <cfRule type="cellIs" dxfId="766" priority="1072" operator="lessThan">
      <formula>$AD$2</formula>
    </cfRule>
  </conditionalFormatting>
  <conditionalFormatting sqref="A12:B17">
    <cfRule type="expression" dxfId="765" priority="1071">
      <formula>(COUNTIF($AH$18:$AH$60,A12)&gt;0)</formula>
    </cfRule>
  </conditionalFormatting>
  <conditionalFormatting sqref="A18:B19">
    <cfRule type="expression" dxfId="764" priority="1070">
      <formula>(COUNTIF($AH$18:$AH$60,A12)&gt;0)</formula>
    </cfRule>
  </conditionalFormatting>
  <conditionalFormatting sqref="A12:B19">
    <cfRule type="cellIs" dxfId="763" priority="1069" operator="lessThan">
      <formula>$AD$2</formula>
    </cfRule>
  </conditionalFormatting>
  <conditionalFormatting sqref="A21:B26">
    <cfRule type="expression" dxfId="762" priority="1068">
      <formula>(COUNTIF($AH$18:$AH$60,A21)&gt;0)</formula>
    </cfRule>
  </conditionalFormatting>
  <conditionalFormatting sqref="A27:B28">
    <cfRule type="expression" dxfId="761" priority="1067">
      <formula>(COUNTIF($AH$18:$AH$60,A21)&gt;0)</formula>
    </cfRule>
  </conditionalFormatting>
  <conditionalFormatting sqref="A21:B28">
    <cfRule type="cellIs" dxfId="760" priority="1066" operator="lessThan">
      <formula>$AD$2</formula>
    </cfRule>
  </conditionalFormatting>
  <conditionalFormatting sqref="A30:B35">
    <cfRule type="expression" dxfId="759" priority="1065">
      <formula>(COUNTIF($AH$18:$AH$60,A30)&gt;0)</formula>
    </cfRule>
  </conditionalFormatting>
  <conditionalFormatting sqref="A36:B37">
    <cfRule type="expression" dxfId="758" priority="1064">
      <formula>(COUNTIF($AH$18:$AH$60,A30)&gt;0)</formula>
    </cfRule>
  </conditionalFormatting>
  <conditionalFormatting sqref="A30:B37">
    <cfRule type="cellIs" dxfId="757" priority="1063" operator="lessThan">
      <formula>$AD$2</formula>
    </cfRule>
  </conditionalFormatting>
  <conditionalFormatting sqref="A39:B44">
    <cfRule type="expression" dxfId="756" priority="1062">
      <formula>(COUNTIF($AH$18:$AH$60,A39)&gt;0)</formula>
    </cfRule>
  </conditionalFormatting>
  <conditionalFormatting sqref="A45:B46">
    <cfRule type="expression" dxfId="755" priority="1061">
      <formula>(COUNTIF($AH$18:$AH$60,A39)&gt;0)</formula>
    </cfRule>
  </conditionalFormatting>
  <conditionalFormatting sqref="A39:B46">
    <cfRule type="cellIs" dxfId="754" priority="1060" operator="lessThan">
      <formula>$AD$2</formula>
    </cfRule>
  </conditionalFormatting>
  <conditionalFormatting sqref="A48:B53">
    <cfRule type="expression" dxfId="753" priority="1059">
      <formula>(COUNTIF($AH$18:$AH$60,A48)&gt;0)</formula>
    </cfRule>
  </conditionalFormatting>
  <conditionalFormatting sqref="A54:B55">
    <cfRule type="expression" dxfId="752" priority="1058">
      <formula>(COUNTIF($AH$18:$AH$60,A48)&gt;0)</formula>
    </cfRule>
  </conditionalFormatting>
  <conditionalFormatting sqref="A48:B55">
    <cfRule type="cellIs" dxfId="751" priority="1057" operator="lessThan">
      <formula>$AD$2</formula>
    </cfRule>
  </conditionalFormatting>
  <conditionalFormatting sqref="A57:B62">
    <cfRule type="expression" dxfId="750" priority="1056">
      <formula>(COUNTIF($AH$18:$AH$60,A57)&gt;0)</formula>
    </cfRule>
  </conditionalFormatting>
  <conditionalFormatting sqref="A63:B64">
    <cfRule type="expression" dxfId="749" priority="1055">
      <formula>(COUNTIF($AH$18:$AH$60,A57)&gt;0)</formula>
    </cfRule>
  </conditionalFormatting>
  <conditionalFormatting sqref="A57:B64">
    <cfRule type="cellIs" dxfId="748" priority="1054" operator="lessThan">
      <formula>$AD$2</formula>
    </cfRule>
  </conditionalFormatting>
  <conditionalFormatting sqref="A67:B72 A131:B136 A195:B200 A259:B264 A323:B328 A387:B392 A451:B456 A515:B520 A579:B584 A643:B648 A707:B712 A771:B776 A835:B840 A899:B904 A963:B968 A1027:B1032 A1091:B1096 A1155:B1160 A1219:B1224 A1283:B1288 A1347:B1352 A1411:B1416 A1475:B1480 A1539:B1544 A1603:B1608 A1667:B1672 A1731:B1736 A1795:B1800 A1859:B1864 A1923:B1928 A1987:B1992 A2051:B2056 A2115:B2120 A2179:B2184 A2243:B2248 A2307:B2312 A2371:B2376 A2435:B2440 A2499:B2504 A2563:B2568 A2627:B2632 A2755:B2760 A2819:B2824 A2883:B2888 A2947:B2952 A3011:B3016 A3075:B3080 A3139:B3144 A3203:B3208 A3267:B3272">
    <cfRule type="expression" dxfId="747" priority="978">
      <formula>(COUNTIF($AH$18:$AH$60,A67)&gt;0)</formula>
    </cfRule>
  </conditionalFormatting>
  <conditionalFormatting sqref="A73:B74 A137:B138 A201:B202 A265:B266 A329:B330 A393:B394 A457:B458 A521:B522 A585:B586 A649:B650 A713:B714 A777:B778 A841:B842 A905:B906 A969:B970 A1033:B1034 A1097:B1098 A1161:B1162 A1225:B1226 A1289:B1290 A1353:B1354 A1417:B1418 A1481:B1482 A1545:B1546 A1609:B1610 A1673:B1674 A1737:B1738 A1801:B1802 A1865:B1866 A1929:B1930 A1993:B1994 A2057:B2058 A2121:B2122 A2185:B2186 A2249:B2250 A2313:B2314 A2377:B2378 A2441:B2442 A2505:B2506 A2569:B2570 A2633:B2634 A2761:B2762 A2825:B2826 A2889:B2890 A2953:B2954 A3017:B3018 A3081:B3082 A3145:B3146 A3209:B3210 A3273:B3274">
    <cfRule type="expression" dxfId="746" priority="977">
      <formula>(COUNTIF($AH$18:$AH$60,A67)&gt;0)</formula>
    </cfRule>
  </conditionalFormatting>
  <conditionalFormatting sqref="A67:B74 A131:B138 A195:B202 A259:B266 A323:B330 A387:B394 A451:B458 A515:B522 A579:B586 A643:B650 A707:B714 A771:B778 A835:B842 A899:B906 A963:B970 A1027:B1034 A1091:B1098 A1155:B1162 A1219:B1226 A1283:B1290 A1347:B1354 A1411:B1418 A1475:B1482 A1539:B1546 A1603:B1610 A1667:B1674 A1731:B1738 A1795:B1802 A1859:B1866 A1923:B1930 A1987:B1994 A2051:B2058 A2115:B2122 A2179:B2186 A2243:B2250 A2307:B2314 A2371:B2378 A2435:B2442 A2499:B2506 A2563:B2570 A2627:B2634 A2755:B2762 A2819:B2826 A2883:B2890 A2947:B2954 A3011:B3018 A3075:B3082 A3139:B3146 A3203:B3210 A3267:B3274">
    <cfRule type="cellIs" dxfId="745" priority="976" operator="lessThan">
      <formula>$AD$2</formula>
    </cfRule>
  </conditionalFormatting>
  <conditionalFormatting sqref="A76:B81 A140:B145 A204:B209 A268:B273 A332:B337 A396:B401 A460:B465 A524:B529 A588:B593 A652:B657 A716:B721 A780:B785 A844:B849 A908:B913 A972:B977 A1036:B1041 A1100:B1105 A1164:B1169 A1228:B1233 A1292:B1297 A1356:B1361 A1420:B1425 A1484:B1489 A1548:B1553 A1612:B1617 A1676:B1681 A1740:B1745 A1804:B1809 A1868:B1873 A1932:B1937 A1996:B2001 A2060:B2065 A2124:B2129 A2188:B2193 A2252:B2257 A2316:B2321 A2380:B2385 A2444:B2449 A2508:B2513 A2572:B2577 A2636:B2641 A2764:B2769 A2828:B2833 A2892:B2897 A2956:B2961 A3020:B3025 A3084:B3089 A3148:B3153 A3212:B3217 A3276:B3281 A3340:B3345">
    <cfRule type="expression" dxfId="744" priority="975">
      <formula>(COUNTIF($AH$18:$AH$60,A76)&gt;0)</formula>
    </cfRule>
  </conditionalFormatting>
  <conditionalFormatting sqref="A82:B83 A146:B147 A210:B211 A274:B275 A338:B339 A402:B403 A466:B467 A530:B531 A594:B595 A658:B659 A722:B723 A786:B787 A850:B851 A914:B915 A978:B979 A1042:B1043 A1106:B1107 A1170:B1171 A1234:B1235 A1298:B1299 A1362:B1363 A1426:B1427 A1490:B1491 A1554:B1555 A1618:B1619 A1682:B1683 A1746:B1747 A1810:B1811 A1874:B1875 A1938:B1939 A2002:B2003 A2066:B2067 A2130:B2131 A2194:B2195 A2258:B2259 A2322:B2323 A2386:B2387 A2450:B2451 A2514:B2515 A2578:B2579 A2642:B2643 A2770:B2771 A2834:B2835 A2898:B2899 A2962:B2963 A3026:B3027 A3090:B3091 A3154:B3155 A3218:B3219 A3282:B3283 A3346:B3347">
    <cfRule type="expression" dxfId="743" priority="974">
      <formula>(COUNTIF($AH$18:$AH$60,A76)&gt;0)</formula>
    </cfRule>
  </conditionalFormatting>
  <conditionalFormatting sqref="A76:B83 A140:B147 A204:B211 A268:B275 A332:B339 A396:B403 A460:B467 A524:B531 A588:B595 A652:B659 A716:B723 A780:B787 A844:B851 A908:B915 A972:B979 A1036:B1043 A1100:B1107 A1164:B1171 A1228:B1235 A1292:B1299 A1356:B1363 A1420:B1427 A1484:B1491 A1548:B1555 A1612:B1619 A1676:B1683 A1740:B1747 A1804:B1811 A1868:B1875 A1932:B1939 A1996:B2003 A2060:B2067 A2124:B2131 A2188:B2195 A2252:B2259 A2316:B2323 A2380:B2387 A2444:B2451 A2508:B2515 A2572:B2579 A2636:B2643 A2764:B2771 A2828:B2835 A2892:B2899 A2956:B2963 A3020:B3027 A3084:B3091 A3148:B3155 A3212:B3219 A3276:B3283 A3340:B3347">
    <cfRule type="cellIs" dxfId="742" priority="973" operator="greaterThan">
      <formula>$AE$2</formula>
    </cfRule>
  </conditionalFormatting>
  <conditionalFormatting sqref="A85:B90 A149:B154 A213:B218 A277:B282 A341:B346 A405:B410 A469:B474 A533:B538 A597:B602 A661:B666 A725:B730 A789:B794 A853:B858 A917:B922 A981:B986 A1045:B1050 A1109:B1114 A1173:B1178 A1237:B1242 A1301:B1306 A1365:B1370 A1429:B1434 A1493:B1498 A1557:B1562 A1621:B1626 A1685:B1690 A1749:B1754 A1813:B1818 A1877:B1882 A1941:B1946 A2005:B2010 A2069:B2074 A2133:B2138 A2197:B2202 A2261:B2266 A2325:B2330 A2389:B2394 A2453:B2458 A2517:B2522 A2581:B2586 A2645:B2650 A2709:B2714 A2773:B2778 A2837:B2842 A2901:B2906 A2965:B2970 A3029:B3034 A3093:B3098 A3157:B3162 A3221:B3226 A3285:B3290">
    <cfRule type="expression" dxfId="741" priority="972">
      <formula>(COUNTIF($AH$18:$AH$60,A85)&gt;0)</formula>
    </cfRule>
  </conditionalFormatting>
  <conditionalFormatting sqref="A91:B92 A155:B156 A219:B220 A283:B284 A347:B348 A411:B412 A475:B476 A539:B540 A603:B604 A667:B668 A731:B732 A795:B796 A859:B860 A923:B924 A987:B988 A1051:B1052 A1115:B1116 A1179:B1180 A1243:B1244 A1307:B1308 A1371:B1372 A1435:B1436 A1499:B1500 A1563:B1564 A1627:B1628 A1691:B1692 A1755:B1756 A1819:B1820 A1883:B1884 A1947:B1948 A2011:B2012 A2075:B2076 A2139:B2140 A2203:B2204 A2267:B2268 A2331:B2332 A2395:B2396 A2459:B2460 A2523:B2524 A2587:B2588 A2651:B2652 A2715:B2716 A2779:B2780 A2843:B2844 A2907:B2908 A2971:B2972 A3035:B3036 A3099:B3100 A3163:B3164 A3227:B3228 A3291:B3292">
    <cfRule type="expression" dxfId="740" priority="971">
      <formula>(COUNTIF($AH$18:$AH$60,A85)&gt;0)</formula>
    </cfRule>
  </conditionalFormatting>
  <conditionalFormatting sqref="A85:B92 A149:B156 A213:B220 A277:B284 A341:B348 A405:B412 A469:B476 A533:B540 A597:B604 A661:B668 A725:B732 A789:B796 A853:B860 A917:B924 A981:B988 A1045:B1052 A1109:B1116 A1173:B1180 A1237:B1244 A1301:B1308 A1365:B1372 A1429:B1436 A1493:B1500 A1557:B1564 A1621:B1628 A1685:B1692 A1749:B1756 A1813:B1820 A1877:B1884 A1941:B1948 A2005:B2012 A2069:B2076 A2133:B2140 A2197:B2204 A2261:B2268 A2325:B2332 A2389:B2396 A2453:B2460 A2517:B2524 A2581:B2588 A2645:B2652 A2709:B2716 A2773:B2780 A2837:B2844 A2901:B2908 A2965:B2972 A3029:B3036 A3093:B3100 A3157:B3164 A3221:B3228 A3285:B3292">
    <cfRule type="cellIs" dxfId="739" priority="970" operator="lessThan">
      <formula>$AD$2</formula>
    </cfRule>
  </conditionalFormatting>
  <conditionalFormatting sqref="A94:B99 A158:B163 A222:B227 A286:B291 A350:B355 A414:B419 A478:B483 A542:B547 A606:B611 A670:B675 A734:B739 A798:B803 A862:B867 A926:B931 A990:B995 A1054:B1059 A1118:B1123 A1182:B1187 A1246:B1251 A1310:B1315 A1374:B1379 A1438:B1443 A1502:B1507 A1566:B1571 A1630:B1635 A1694:B1699 A1758:B1763 A1822:B1827 A1886:B1891 A1950:B1955 A2014:B2019 A2078:B2083 A2142:B2147 A2206:B2211 A2270:B2275 A2334:B2339 A2398:B2403 A2462:B2467 A2526:B2531 A2590:B2595 A2654:B2659 A2718:B2723 A2782:B2787 A2846:B2851 A2910:B2915 A2974:B2979 A3038:B3043 A3102:B3107 A3166:B3171 A3230:B3235 A3294:B3299">
    <cfRule type="expression" dxfId="738" priority="969">
      <formula>(COUNTIF($AH$18:$AH$60,A94)&gt;0)</formula>
    </cfRule>
  </conditionalFormatting>
  <conditionalFormatting sqref="A100:B101 A164:B165 A228:B229 A292:B293 A356:B357 A420:B421 A484:B485 A548:B549 A612:B613 A676:B677 A740:B741 A804:B805 A868:B869 A932:B933 A996:B997 A1060:B1061 A1124:B1125 A1188:B1189 A1252:B1253 A1316:B1317 A1380:B1381 A1444:B1445 A1508:B1509 A1572:B1573 A1636:B1637 A1700:B1701 A1764:B1765 A1828:B1829 A1892:B1893 A1956:B1957 A2020:B2021 A2084:B2085 A2148:B2149 A2212:B2213 A2276:B2277 A2340:B2341 A2404:B2405 A2468:B2469 A2532:B2533 A2596:B2597 A2660:B2661 A2724:B2725 A2788:B2789 A2852:B2853 A2916:B2917 A2980:B2981 A3044:B3045 A3108:B3109 A3172:B3173 A3236:B3237 A3300:B3301">
    <cfRule type="expression" dxfId="737" priority="968">
      <formula>(COUNTIF($AH$18:$AH$60,A94)&gt;0)</formula>
    </cfRule>
  </conditionalFormatting>
  <conditionalFormatting sqref="A94:B101 A158:B165 A222:B229 A286:B293 A350:B357 A414:B421 A478:B485 A542:B549 A606:B613 A670:B677 A734:B741 A798:B805 A862:B869 A926:B933 A990:B997 A1054:B1061 A1118:B1125 A1182:B1189 A1246:B1253 A1310:B1317 A1374:B1381 A1438:B1445 A1502:B1509 A1566:B1573 A1630:B1637 A1694:B1701 A1758:B1765 A1822:B1829 A1886:B1893 A1950:B1957 A2014:B2021 A2078:B2085 A2142:B2149 A2206:B2213 A2270:B2277 A2334:B2341 A2398:B2405 A2462:B2469 A2526:B2533 A2590:B2597 A2654:B2661 A2718:B2725 A2782:B2789 A2846:B2853 A2910:B2917 A2974:B2981 A3038:B3045 A3102:B3109 A3166:B3173 A3230:B3237 A3294:B3301">
    <cfRule type="cellIs" dxfId="736" priority="967" operator="lessThan">
      <formula>$AD$2</formula>
    </cfRule>
  </conditionalFormatting>
  <conditionalFormatting sqref="A103:B108 A167:B172 A231:B236 A295:B300 A359:B364 A423:B428 A487:B492 A551:B556 A615:B620 A679:B684 A743:B748 A807:B812 A871:B876 A935:B940 A999:B1004 A1063:B1068 A1127:B1132 A1191:B1196 A1255:B1260 A1319:B1324 A1383:B1388 A1447:B1452 A1511:B1516 A1575:B1580 A1639:B1644 A1703:B1708 A1767:B1772 A1831:B1836 A1895:B1900 A1959:B1964 A2023:B2028 A2087:B2092 A2151:B2156 A2215:B2220 A2279:B2284 A2343:B2348 A2407:B2412 A2471:B2476 A2535:B2540 A2599:B2604 A2663:B2668 A2727:B2732 A2791:B2796 A2855:B2860 A2919:B2924 A2983:B2988 A3047:B3052 A3111:B3116 A3175:B3180 A3239:B3244 A3303:B3308">
    <cfRule type="expression" dxfId="735" priority="966">
      <formula>(COUNTIF($AH$18:$AH$60,A103)&gt;0)</formula>
    </cfRule>
  </conditionalFormatting>
  <conditionalFormatting sqref="A109:B110 A173:B174 A237:B238 A301:B302 A365:B366 A429:B430 A493:B494 A557:B558 A621:B622 A685:B686 A749:B750 A813:B814 A877:B878 A941:B942 A1005:B1006 A1069:B1070 A1133:B1134 A1197:B1198 A1261:B1262 A1325:B1326 A1389:B1390 A1453:B1454 A1517:B1518 A1581:B1582 A1645:B1646 A1709:B1710 A1773:B1774 A1837:B1838 A1901:B1902 A1965:B1966 A2029:B2030 A2093:B2094 A2157:B2158 A2221:B2222 A2285:B2286 A2349:B2350 A2413:B2414 A2477:B2478 A2541:B2542 A2605:B2606 A2669:B2670 A2733:B2734 A2797:B2798 A2861:B2862 A2925:B2926 A2989:B2990 A3053:B3054 A3117:B3118 A3181:B3182 A3245:B3246 A3309:B3310">
    <cfRule type="expression" dxfId="734" priority="965">
      <formula>(COUNTIF($AH$18:$AH$60,A103)&gt;0)</formula>
    </cfRule>
  </conditionalFormatting>
  <conditionalFormatting sqref="A103:B110 A167:B174 A231:B238 A295:B302 A359:B366 A423:B430 A487:B494 A551:B558 A615:B622 A679:B686 A743:B750 A807:B814 A871:B878 A935:B942 A999:B1006 A1063:B1070 A1127:B1134 A1191:B1198 A1255:B1262 A1319:B1326 A1383:B1390 A1447:B1454 A1511:B1518 A1575:B1582 A1639:B1646 A1703:B1710 A1767:B1774 A1831:B1838 A1895:B1902 A1959:B1966 A2023:B2030 A2087:B2094 A2151:B2158 A2215:B2222 A2279:B2286 A2343:B2350 A2407:B2414 A2471:B2478 A2535:B2542 A2599:B2606 A2663:B2670 A2727:B2734 A2791:B2798 A2855:B2862 A2919:B2926 A2983:B2990 A3047:B3054 A3111:B3118 A3175:B3182 A3239:B3246 A3303:B3310">
    <cfRule type="cellIs" dxfId="733" priority="964" operator="lessThan">
      <formula>$AD$2</formula>
    </cfRule>
  </conditionalFormatting>
  <conditionalFormatting sqref="A2672:B2677">
    <cfRule type="expression" dxfId="732" priority="963">
      <formula>(COUNTIF($AH$18:$AH$60,A2672)&gt;0)</formula>
    </cfRule>
  </conditionalFormatting>
  <conditionalFormatting sqref="A2678:B2679">
    <cfRule type="expression" dxfId="731" priority="962">
      <formula>(COUNTIF($AH$18:$AH$60,A2672)&gt;0)</formula>
    </cfRule>
  </conditionalFormatting>
  <conditionalFormatting sqref="A2672:B2679">
    <cfRule type="cellIs" dxfId="730" priority="961" operator="lessThan">
      <formula>$AD$2</formula>
    </cfRule>
  </conditionalFormatting>
  <conditionalFormatting sqref="A2681:B2686">
    <cfRule type="expression" dxfId="729" priority="960">
      <formula>(COUNTIF($AH$18:$AH$60,A2681)&gt;0)</formula>
    </cfRule>
  </conditionalFormatting>
  <conditionalFormatting sqref="A2687:B2688">
    <cfRule type="expression" dxfId="728" priority="959">
      <formula>(COUNTIF($AH$18:$AH$60,A2681)&gt;0)</formula>
    </cfRule>
  </conditionalFormatting>
  <conditionalFormatting sqref="A2681:B2688">
    <cfRule type="cellIs" dxfId="727" priority="958" operator="lessThan">
      <formula>$AD$2</formula>
    </cfRule>
  </conditionalFormatting>
  <conditionalFormatting sqref="X47:AC47">
    <cfRule type="expression" dxfId="726" priority="861">
      <formula>(COUNTIF($AH$18:$AH$49,X47)&gt;0)</formula>
    </cfRule>
  </conditionalFormatting>
  <conditionalFormatting sqref="W2:AC37">
    <cfRule type="expression" dxfId="725" priority="860">
      <formula>$AD$7=1</formula>
    </cfRule>
  </conditionalFormatting>
  <conditionalFormatting sqref="W66:AC101">
    <cfRule type="expression" dxfId="724" priority="859">
      <formula>$AD$7=1</formula>
    </cfRule>
  </conditionalFormatting>
  <conditionalFormatting sqref="W130:AC165">
    <cfRule type="expression" dxfId="723" priority="858">
      <formula>$AD$7=1</formula>
    </cfRule>
  </conditionalFormatting>
  <conditionalFormatting sqref="W194:AC229">
    <cfRule type="expression" dxfId="722" priority="857">
      <formula>$AD$7=1</formula>
    </cfRule>
  </conditionalFormatting>
  <conditionalFormatting sqref="W258:AC293">
    <cfRule type="expression" dxfId="721" priority="856">
      <formula>$AD$7=1</formula>
    </cfRule>
  </conditionalFormatting>
  <conditionalFormatting sqref="W322:AC357">
    <cfRule type="expression" dxfId="720" priority="855">
      <formula>$AD$7=1</formula>
    </cfRule>
  </conditionalFormatting>
  <conditionalFormatting sqref="W386:AC421">
    <cfRule type="expression" dxfId="719" priority="854">
      <formula>$AD$7=1</formula>
    </cfRule>
  </conditionalFormatting>
  <conditionalFormatting sqref="W450:AC485">
    <cfRule type="expression" dxfId="718" priority="853">
      <formula>$AD$7=1</formula>
    </cfRule>
  </conditionalFormatting>
  <conditionalFormatting sqref="W514:AC549">
    <cfRule type="expression" dxfId="717" priority="852">
      <formula>$AD$7=1</formula>
    </cfRule>
  </conditionalFormatting>
  <conditionalFormatting sqref="W578:AC613">
    <cfRule type="expression" dxfId="716" priority="851">
      <formula>$AD$7=1</formula>
    </cfRule>
  </conditionalFormatting>
  <conditionalFormatting sqref="W642:AC677">
    <cfRule type="expression" dxfId="715" priority="850">
      <formula>$AD$7=1</formula>
    </cfRule>
  </conditionalFormatting>
  <conditionalFormatting sqref="W706:AC741">
    <cfRule type="expression" dxfId="714" priority="849">
      <formula>$AD$7=1</formula>
    </cfRule>
  </conditionalFormatting>
  <conditionalFormatting sqref="W770:AC805">
    <cfRule type="expression" dxfId="713" priority="848">
      <formula>$AD$7=1</formula>
    </cfRule>
  </conditionalFormatting>
  <conditionalFormatting sqref="W834:AC869">
    <cfRule type="expression" dxfId="712" priority="847">
      <formula>$AD$7=1</formula>
    </cfRule>
  </conditionalFormatting>
  <conditionalFormatting sqref="W898:AC933">
    <cfRule type="expression" dxfId="711" priority="846">
      <formula>$AD$7=1</formula>
    </cfRule>
  </conditionalFormatting>
  <conditionalFormatting sqref="W962:AC997">
    <cfRule type="expression" dxfId="710" priority="845">
      <formula>$AD$7=1</formula>
    </cfRule>
  </conditionalFormatting>
  <conditionalFormatting sqref="W1026:AC1061">
    <cfRule type="expression" dxfId="709" priority="844">
      <formula>$AD$7=1</formula>
    </cfRule>
  </conditionalFormatting>
  <conditionalFormatting sqref="W1090:AC1125">
    <cfRule type="expression" dxfId="708" priority="843">
      <formula>$AD$7=1</formula>
    </cfRule>
  </conditionalFormatting>
  <conditionalFormatting sqref="W1154:AC1189">
    <cfRule type="expression" dxfId="707" priority="842">
      <formula>$AD$7=1</formula>
    </cfRule>
  </conditionalFormatting>
  <conditionalFormatting sqref="W1218:AC1253">
    <cfRule type="expression" dxfId="706" priority="841">
      <formula>$AD$7=1</formula>
    </cfRule>
  </conditionalFormatting>
  <conditionalFormatting sqref="W1282:AC1317">
    <cfRule type="expression" dxfId="705" priority="840">
      <formula>$AD$7=1</formula>
    </cfRule>
  </conditionalFormatting>
  <conditionalFormatting sqref="W1346:AC1381">
    <cfRule type="expression" dxfId="704" priority="839">
      <formula>$AD$7=1</formula>
    </cfRule>
  </conditionalFormatting>
  <conditionalFormatting sqref="W1410:AC1445">
    <cfRule type="expression" dxfId="703" priority="838">
      <formula>$AD$7=1</formula>
    </cfRule>
  </conditionalFormatting>
  <conditionalFormatting sqref="W1474:AC1509">
    <cfRule type="expression" dxfId="702" priority="837">
      <formula>$AD$7=1</formula>
    </cfRule>
  </conditionalFormatting>
  <conditionalFormatting sqref="W1538:AC1573">
    <cfRule type="expression" dxfId="701" priority="836">
      <formula>$AD$7=1</formula>
    </cfRule>
  </conditionalFormatting>
  <conditionalFormatting sqref="W1602:AC1637">
    <cfRule type="expression" dxfId="700" priority="835">
      <formula>$AD$7=1</formula>
    </cfRule>
  </conditionalFormatting>
  <conditionalFormatting sqref="W1666:AC1701">
    <cfRule type="expression" dxfId="699" priority="834">
      <formula>$AD$7=1</formula>
    </cfRule>
  </conditionalFormatting>
  <conditionalFormatting sqref="W1730:AC1765">
    <cfRule type="expression" dxfId="698" priority="833">
      <formula>$AD$7=1</formula>
    </cfRule>
  </conditionalFormatting>
  <conditionalFormatting sqref="W1858:AC1893">
    <cfRule type="expression" dxfId="697" priority="831">
      <formula>$AD$7=1</formula>
    </cfRule>
  </conditionalFormatting>
  <conditionalFormatting sqref="W1922:AC1957">
    <cfRule type="expression" dxfId="696" priority="830">
      <formula>$AD$7=1</formula>
    </cfRule>
  </conditionalFormatting>
  <conditionalFormatting sqref="W1986:AC2021">
    <cfRule type="expression" dxfId="695" priority="829">
      <formula>$AD$7=1</formula>
    </cfRule>
  </conditionalFormatting>
  <conditionalFormatting sqref="W2050:AC2085">
    <cfRule type="expression" dxfId="694" priority="828">
      <formula>$AD$7=1</formula>
    </cfRule>
  </conditionalFormatting>
  <conditionalFormatting sqref="W2114:AC2149">
    <cfRule type="expression" dxfId="693" priority="827">
      <formula>$AD$7=1</formula>
    </cfRule>
  </conditionalFormatting>
  <conditionalFormatting sqref="W2178:AC2213">
    <cfRule type="expression" dxfId="692" priority="826">
      <formula>$AD$7=1</formula>
    </cfRule>
  </conditionalFormatting>
  <conditionalFormatting sqref="W2242:AC2277">
    <cfRule type="expression" dxfId="691" priority="825">
      <formula>$AD$7=1</formula>
    </cfRule>
  </conditionalFormatting>
  <conditionalFormatting sqref="W2306:AC2341">
    <cfRule type="expression" dxfId="690" priority="824">
      <formula>$AD$7=1</formula>
    </cfRule>
  </conditionalFormatting>
  <conditionalFormatting sqref="W2370:AC2405">
    <cfRule type="expression" dxfId="689" priority="823">
      <formula>$AD$7=1</formula>
    </cfRule>
  </conditionalFormatting>
  <conditionalFormatting sqref="W2434:AC2469">
    <cfRule type="expression" dxfId="688" priority="822">
      <formula>$AD$7=1</formula>
    </cfRule>
  </conditionalFormatting>
  <conditionalFormatting sqref="W2498:AC2533">
    <cfRule type="expression" dxfId="687" priority="821">
      <formula>$AD$7=1</formula>
    </cfRule>
  </conditionalFormatting>
  <conditionalFormatting sqref="W2562:AC2597">
    <cfRule type="expression" dxfId="686" priority="820">
      <formula>$AD$7=1</formula>
    </cfRule>
  </conditionalFormatting>
  <conditionalFormatting sqref="W2626:AC2661">
    <cfRule type="expression" dxfId="685" priority="819">
      <formula>$AD$7=1</formula>
    </cfRule>
  </conditionalFormatting>
  <conditionalFormatting sqref="W2690:AC2725">
    <cfRule type="expression" dxfId="684" priority="818">
      <formula>$AD$7=1</formula>
    </cfRule>
  </conditionalFormatting>
  <conditionalFormatting sqref="W2754:AC2789">
    <cfRule type="expression" dxfId="683" priority="817">
      <formula>$AD$7=1</formula>
    </cfRule>
  </conditionalFormatting>
  <conditionalFormatting sqref="W2818:AC2853">
    <cfRule type="expression" dxfId="682" priority="816">
      <formula>$AD$7=1</formula>
    </cfRule>
  </conditionalFormatting>
  <conditionalFormatting sqref="W2882:AC2917">
    <cfRule type="expression" dxfId="681" priority="815">
      <formula>$AD$7=1</formula>
    </cfRule>
  </conditionalFormatting>
  <conditionalFormatting sqref="W2946:AC2981">
    <cfRule type="expression" dxfId="680" priority="814">
      <formula>$AD$7=1</formula>
    </cfRule>
  </conditionalFormatting>
  <conditionalFormatting sqref="W3010:AC3045">
    <cfRule type="expression" dxfId="679" priority="813">
      <formula>$AD$7=1</formula>
    </cfRule>
  </conditionalFormatting>
  <conditionalFormatting sqref="W3074:AC3109">
    <cfRule type="expression" dxfId="678" priority="812">
      <formula>$AD$7=1</formula>
    </cfRule>
  </conditionalFormatting>
  <conditionalFormatting sqref="W3138:AC3173">
    <cfRule type="expression" dxfId="677" priority="811">
      <formula>$AD$7=1</formula>
    </cfRule>
  </conditionalFormatting>
  <conditionalFormatting sqref="W3202:AC3237">
    <cfRule type="expression" dxfId="676" priority="810">
      <formula>$AD$7=1</formula>
    </cfRule>
  </conditionalFormatting>
  <conditionalFormatting sqref="W3266:AC3301">
    <cfRule type="expression" dxfId="675" priority="809">
      <formula>$AD$7=1</formula>
    </cfRule>
  </conditionalFormatting>
  <conditionalFormatting sqref="W3330:AC3365">
    <cfRule type="expression" dxfId="674" priority="808">
      <formula>$AD$7=1</formula>
    </cfRule>
  </conditionalFormatting>
  <conditionalFormatting sqref="W3394:AC3429">
    <cfRule type="expression" dxfId="673" priority="807">
      <formula>$AD$7=1</formula>
    </cfRule>
  </conditionalFormatting>
  <conditionalFormatting sqref="X40:AC46">
    <cfRule type="expression" dxfId="672" priority="804">
      <formula>COUNTIF($AH$18:$AH$60,X40)&gt;0</formula>
    </cfRule>
  </conditionalFormatting>
  <conditionalFormatting sqref="X40:AC44">
    <cfRule type="expression" dxfId="671" priority="803">
      <formula>COUNTIF($AH$18:$AH$49,X40)&gt;0</formula>
    </cfRule>
  </conditionalFormatting>
  <conditionalFormatting sqref="X49:AC55">
    <cfRule type="expression" dxfId="670" priority="774">
      <formula>COUNTIF($AH$18:$AH$60,X49)&gt;0</formula>
    </cfRule>
  </conditionalFormatting>
  <conditionalFormatting sqref="X49:AC53">
    <cfRule type="expression" dxfId="669" priority="773">
      <formula>COUNTIF($AH$18:$AH$49,X49)&gt;0</formula>
    </cfRule>
  </conditionalFormatting>
  <conditionalFormatting sqref="X58:AC64">
    <cfRule type="expression" dxfId="668" priority="772">
      <formula>COUNTIF($AH$18:$AH$60,X58)&gt;0</formula>
    </cfRule>
  </conditionalFormatting>
  <conditionalFormatting sqref="X58:AC62">
    <cfRule type="expression" dxfId="667" priority="771">
      <formula>COUNTIF($AH$18:$AH$49,X58)&gt;0</formula>
    </cfRule>
  </conditionalFormatting>
  <conditionalFormatting sqref="X104:AC110">
    <cfRule type="expression" dxfId="666" priority="770">
      <formula>COUNTIF($AH$18:$AH$60,X104)&gt;0</formula>
    </cfRule>
  </conditionalFormatting>
  <conditionalFormatting sqref="X104:AC108">
    <cfRule type="expression" dxfId="665" priority="769">
      <formula>COUNTIF($AH$18:$AH$49,X104)&gt;0</formula>
    </cfRule>
  </conditionalFormatting>
  <conditionalFormatting sqref="X113:AC119">
    <cfRule type="expression" dxfId="664" priority="768">
      <formula>COUNTIF($AH$18:$AH$60,X113)&gt;0</formula>
    </cfRule>
  </conditionalFormatting>
  <conditionalFormatting sqref="X113:AC117">
    <cfRule type="expression" dxfId="663" priority="767">
      <formula>COUNTIF($AH$18:$AH$49,X113)&gt;0</formula>
    </cfRule>
  </conditionalFormatting>
  <conditionalFormatting sqref="X122:AC128">
    <cfRule type="expression" dxfId="662" priority="766">
      <formula>COUNTIF($AH$18:$AH$60,X122)&gt;0</formula>
    </cfRule>
  </conditionalFormatting>
  <conditionalFormatting sqref="X122:AC126">
    <cfRule type="expression" dxfId="661" priority="765">
      <formula>COUNTIF($AH$18:$AH$49,X122)&gt;0</formula>
    </cfRule>
  </conditionalFormatting>
  <conditionalFormatting sqref="X168:AC174">
    <cfRule type="expression" dxfId="660" priority="764">
      <formula>COUNTIF($AH$18:$AH$60,X168)&gt;0</formula>
    </cfRule>
  </conditionalFormatting>
  <conditionalFormatting sqref="X168:AC172">
    <cfRule type="expression" dxfId="659" priority="763">
      <formula>COUNTIF($AH$18:$AH$49,X168)&gt;0</formula>
    </cfRule>
  </conditionalFormatting>
  <conditionalFormatting sqref="X177:AC183">
    <cfRule type="expression" dxfId="658" priority="762">
      <formula>COUNTIF($AH$18:$AH$60,X177)&gt;0</formula>
    </cfRule>
  </conditionalFormatting>
  <conditionalFormatting sqref="X177:AC181">
    <cfRule type="expression" dxfId="657" priority="761">
      <formula>COUNTIF($AH$18:$AH$49,X177)&gt;0</formula>
    </cfRule>
  </conditionalFormatting>
  <conditionalFormatting sqref="X186:AC192">
    <cfRule type="expression" dxfId="656" priority="760">
      <formula>COUNTIF($AH$18:$AH$60,X186)&gt;0</formula>
    </cfRule>
  </conditionalFormatting>
  <conditionalFormatting sqref="X186:AC190">
    <cfRule type="expression" dxfId="655" priority="759">
      <formula>COUNTIF($AH$18:$AH$49,X186)&gt;0</formula>
    </cfRule>
  </conditionalFormatting>
  <conditionalFormatting sqref="X232:AC238">
    <cfRule type="expression" dxfId="654" priority="758">
      <formula>COUNTIF($AH$18:$AH$60,X232)&gt;0</formula>
    </cfRule>
  </conditionalFormatting>
  <conditionalFormatting sqref="X232:AC236">
    <cfRule type="expression" dxfId="653" priority="757">
      <formula>COUNTIF($AH$18:$AH$49,X232)&gt;0</formula>
    </cfRule>
  </conditionalFormatting>
  <conditionalFormatting sqref="X241:AC247">
    <cfRule type="expression" dxfId="652" priority="756">
      <formula>COUNTIF($AH$18:$AH$60,X241)&gt;0</formula>
    </cfRule>
  </conditionalFormatting>
  <conditionalFormatting sqref="X241:AC245">
    <cfRule type="expression" dxfId="651" priority="755">
      <formula>COUNTIF($AH$18:$AH$49,X241)&gt;0</formula>
    </cfRule>
  </conditionalFormatting>
  <conditionalFormatting sqref="X250:AC256">
    <cfRule type="expression" dxfId="650" priority="754">
      <formula>COUNTIF($AH$18:$AH$60,X250)&gt;0</formula>
    </cfRule>
  </conditionalFormatting>
  <conditionalFormatting sqref="X250:AC254">
    <cfRule type="expression" dxfId="649" priority="753">
      <formula>COUNTIF($AH$18:$AH$49,X250)&gt;0</formula>
    </cfRule>
  </conditionalFormatting>
  <conditionalFormatting sqref="X296:AC302">
    <cfRule type="expression" dxfId="648" priority="752">
      <formula>COUNTIF($AH$18:$AH$60,X296)&gt;0</formula>
    </cfRule>
  </conditionalFormatting>
  <conditionalFormatting sqref="X296:AC300">
    <cfRule type="expression" dxfId="647" priority="751">
      <formula>COUNTIF($AH$18:$AH$49,X296)&gt;0</formula>
    </cfRule>
  </conditionalFormatting>
  <conditionalFormatting sqref="X305:AC311">
    <cfRule type="expression" dxfId="646" priority="750">
      <formula>COUNTIF($AH$18:$AH$60,X305)&gt;0</formula>
    </cfRule>
  </conditionalFormatting>
  <conditionalFormatting sqref="X305:AC309">
    <cfRule type="expression" dxfId="645" priority="749">
      <formula>COUNTIF($AH$18:$AH$49,X305)&gt;0</formula>
    </cfRule>
  </conditionalFormatting>
  <conditionalFormatting sqref="X314:AC320">
    <cfRule type="expression" dxfId="644" priority="748">
      <formula>COUNTIF($AH$18:$AH$60,X314)&gt;0</formula>
    </cfRule>
  </conditionalFormatting>
  <conditionalFormatting sqref="X314:AC318">
    <cfRule type="expression" dxfId="643" priority="747">
      <formula>COUNTIF($AH$18:$AH$49,X314)&gt;0</formula>
    </cfRule>
  </conditionalFormatting>
  <conditionalFormatting sqref="X360:AC366">
    <cfRule type="expression" dxfId="642" priority="746">
      <formula>COUNTIF($AH$18:$AH$60,X360)&gt;0</formula>
    </cfRule>
  </conditionalFormatting>
  <conditionalFormatting sqref="X360:AC364">
    <cfRule type="expression" dxfId="641" priority="745">
      <formula>COUNTIF($AH$18:$AH$49,X360)&gt;0</formula>
    </cfRule>
  </conditionalFormatting>
  <conditionalFormatting sqref="X369:AC375">
    <cfRule type="expression" dxfId="640" priority="744">
      <formula>COUNTIF($AH$18:$AH$60,X369)&gt;0</formula>
    </cfRule>
  </conditionalFormatting>
  <conditionalFormatting sqref="X369:AC373">
    <cfRule type="expression" dxfId="639" priority="743">
      <formula>COUNTIF($AH$18:$AH$49,X369)&gt;0</formula>
    </cfRule>
  </conditionalFormatting>
  <conditionalFormatting sqref="X378:AC384">
    <cfRule type="expression" dxfId="638" priority="742">
      <formula>COUNTIF($AH$18:$AH$60,X378)&gt;0</formula>
    </cfRule>
  </conditionalFormatting>
  <conditionalFormatting sqref="X378:AC382">
    <cfRule type="expression" dxfId="637" priority="741">
      <formula>COUNTIF($AH$18:$AH$49,X378)&gt;0</formula>
    </cfRule>
  </conditionalFormatting>
  <conditionalFormatting sqref="X424:AC430">
    <cfRule type="expression" dxfId="636" priority="740">
      <formula>COUNTIF($AH$18:$AH$60,X424)&gt;0</formula>
    </cfRule>
  </conditionalFormatting>
  <conditionalFormatting sqref="X424:AC428">
    <cfRule type="expression" dxfId="635" priority="739">
      <formula>COUNTIF($AH$18:$AH$49,X424)&gt;0</formula>
    </cfRule>
  </conditionalFormatting>
  <conditionalFormatting sqref="X433:AC439">
    <cfRule type="expression" dxfId="634" priority="738">
      <formula>COUNTIF($AH$18:$AH$60,X433)&gt;0</formula>
    </cfRule>
  </conditionalFormatting>
  <conditionalFormatting sqref="X433:AC437">
    <cfRule type="expression" dxfId="633" priority="737">
      <formula>COUNTIF($AH$18:$AH$49,X433)&gt;0</formula>
    </cfRule>
  </conditionalFormatting>
  <conditionalFormatting sqref="X442:AC448">
    <cfRule type="expression" dxfId="632" priority="736">
      <formula>COUNTIF($AH$18:$AH$60,X442)&gt;0</formula>
    </cfRule>
  </conditionalFormatting>
  <conditionalFormatting sqref="X442:AC446">
    <cfRule type="expression" dxfId="631" priority="735">
      <formula>COUNTIF($AH$18:$AH$49,X442)&gt;0</formula>
    </cfRule>
  </conditionalFormatting>
  <conditionalFormatting sqref="X488:AC494">
    <cfRule type="expression" dxfId="630" priority="734">
      <formula>COUNTIF($AH$18:$AH$60,X488)&gt;0</formula>
    </cfRule>
  </conditionalFormatting>
  <conditionalFormatting sqref="X488:AC492">
    <cfRule type="expression" dxfId="629" priority="733">
      <formula>COUNTIF($AH$18:$AH$49,X488)&gt;0</formula>
    </cfRule>
  </conditionalFormatting>
  <conditionalFormatting sqref="X497:AC503">
    <cfRule type="expression" dxfId="628" priority="732">
      <formula>COUNTIF($AH$18:$AH$60,X497)&gt;0</formula>
    </cfRule>
  </conditionalFormatting>
  <conditionalFormatting sqref="X497:AC501">
    <cfRule type="expression" dxfId="627" priority="731">
      <formula>COUNTIF($AH$18:$AH$49,X497)&gt;0</formula>
    </cfRule>
  </conditionalFormatting>
  <conditionalFormatting sqref="X506:AC512">
    <cfRule type="expression" dxfId="626" priority="730">
      <formula>COUNTIF($AH$18:$AH$60,X506)&gt;0</formula>
    </cfRule>
  </conditionalFormatting>
  <conditionalFormatting sqref="X506:AC510">
    <cfRule type="expression" dxfId="625" priority="729">
      <formula>COUNTIF($AH$18:$AH$49,X506)&gt;0</formula>
    </cfRule>
  </conditionalFormatting>
  <conditionalFormatting sqref="X552:AC558">
    <cfRule type="expression" dxfId="624" priority="728">
      <formula>COUNTIF($AH$18:$AH$60,X552)&gt;0</formula>
    </cfRule>
  </conditionalFormatting>
  <conditionalFormatting sqref="X552:AC556">
    <cfRule type="expression" dxfId="623" priority="727">
      <formula>COUNTIF($AH$18:$AH$49,X552)&gt;0</formula>
    </cfRule>
  </conditionalFormatting>
  <conditionalFormatting sqref="X561:AC567">
    <cfRule type="expression" dxfId="622" priority="726">
      <formula>COUNTIF($AH$18:$AH$60,X561)&gt;0</formula>
    </cfRule>
  </conditionalFormatting>
  <conditionalFormatting sqref="X561:AC565">
    <cfRule type="expression" dxfId="621" priority="725">
      <formula>COUNTIF($AH$18:$AH$49,X561)&gt;0</formula>
    </cfRule>
  </conditionalFormatting>
  <conditionalFormatting sqref="X570:AC576">
    <cfRule type="expression" dxfId="620" priority="724">
      <formula>COUNTIF($AH$18:$AH$60,X570)&gt;0</formula>
    </cfRule>
  </conditionalFormatting>
  <conditionalFormatting sqref="X570:AC574">
    <cfRule type="expression" dxfId="619" priority="723">
      <formula>COUNTIF($AH$18:$AH$49,X570)&gt;0</formula>
    </cfRule>
  </conditionalFormatting>
  <conditionalFormatting sqref="X616:AC622">
    <cfRule type="expression" dxfId="618" priority="722">
      <formula>COUNTIF($AH$18:$AH$60,X616)&gt;0</formula>
    </cfRule>
  </conditionalFormatting>
  <conditionalFormatting sqref="X616:AC620">
    <cfRule type="expression" dxfId="617" priority="721">
      <formula>COUNTIF($AH$18:$AH$49,X616)&gt;0</formula>
    </cfRule>
  </conditionalFormatting>
  <conditionalFormatting sqref="X625:AC631">
    <cfRule type="expression" dxfId="616" priority="720">
      <formula>COUNTIF($AH$18:$AH$60,X625)&gt;0</formula>
    </cfRule>
  </conditionalFormatting>
  <conditionalFormatting sqref="X625:AC629">
    <cfRule type="expression" dxfId="615" priority="719">
      <formula>COUNTIF($AH$18:$AH$49,X625)&gt;0</formula>
    </cfRule>
  </conditionalFormatting>
  <conditionalFormatting sqref="X634:AC640">
    <cfRule type="expression" dxfId="614" priority="718">
      <formula>COUNTIF($AH$18:$AH$60,X634)&gt;0</formula>
    </cfRule>
  </conditionalFormatting>
  <conditionalFormatting sqref="X634:AC638">
    <cfRule type="expression" dxfId="613" priority="717">
      <formula>COUNTIF($AH$18:$AH$49,X634)&gt;0</formula>
    </cfRule>
  </conditionalFormatting>
  <conditionalFormatting sqref="X680:AC686">
    <cfRule type="expression" dxfId="612" priority="716">
      <formula>COUNTIF($AH$18:$AH$60,X680)&gt;0</formula>
    </cfRule>
  </conditionalFormatting>
  <conditionalFormatting sqref="X680:AC684">
    <cfRule type="expression" dxfId="611" priority="715">
      <formula>COUNTIF($AH$18:$AH$49,X680)&gt;0</formula>
    </cfRule>
  </conditionalFormatting>
  <conditionalFormatting sqref="X689:AC695">
    <cfRule type="expression" dxfId="610" priority="714">
      <formula>COUNTIF($AH$18:$AH$60,X689)&gt;0</formula>
    </cfRule>
  </conditionalFormatting>
  <conditionalFormatting sqref="X689:AC693">
    <cfRule type="expression" dxfId="609" priority="713">
      <formula>COUNTIF($AH$18:$AH$49,X689)&gt;0</formula>
    </cfRule>
  </conditionalFormatting>
  <conditionalFormatting sqref="X698:AC704">
    <cfRule type="expression" dxfId="608" priority="712">
      <formula>COUNTIF($AH$18:$AH$60,X698)&gt;0</formula>
    </cfRule>
  </conditionalFormatting>
  <conditionalFormatting sqref="X698:AC702">
    <cfRule type="expression" dxfId="607" priority="711">
      <formula>COUNTIF($AH$18:$AH$49,X698)&gt;0</formula>
    </cfRule>
  </conditionalFormatting>
  <conditionalFormatting sqref="X744:AC750">
    <cfRule type="expression" dxfId="606" priority="710">
      <formula>COUNTIF($AH$18:$AH$60,X744)&gt;0</formula>
    </cfRule>
  </conditionalFormatting>
  <conditionalFormatting sqref="X744:AC748">
    <cfRule type="expression" dxfId="605" priority="709">
      <formula>COUNTIF($AH$18:$AH$49,X744)&gt;0</formula>
    </cfRule>
  </conditionalFormatting>
  <conditionalFormatting sqref="X753:AC759">
    <cfRule type="expression" dxfId="604" priority="708">
      <formula>COUNTIF($AH$18:$AH$60,X753)&gt;0</formula>
    </cfRule>
  </conditionalFormatting>
  <conditionalFormatting sqref="X753:AC757">
    <cfRule type="expression" dxfId="603" priority="707">
      <formula>COUNTIF($AH$18:$AH$49,X753)&gt;0</formula>
    </cfRule>
  </conditionalFormatting>
  <conditionalFormatting sqref="X762:AC768">
    <cfRule type="expression" dxfId="602" priority="706">
      <formula>COUNTIF($AH$18:$AH$60,X762)&gt;0</formula>
    </cfRule>
  </conditionalFormatting>
  <conditionalFormatting sqref="X762:AC766">
    <cfRule type="expression" dxfId="601" priority="705">
      <formula>COUNTIF($AH$18:$AH$49,X762)&gt;0</formula>
    </cfRule>
  </conditionalFormatting>
  <conditionalFormatting sqref="X808:AC814">
    <cfRule type="expression" dxfId="600" priority="704">
      <formula>COUNTIF($AH$18:$AH$60,X808)&gt;0</formula>
    </cfRule>
  </conditionalFormatting>
  <conditionalFormatting sqref="X808:AC812">
    <cfRule type="expression" dxfId="599" priority="703">
      <formula>COUNTIF($AH$18:$AH$49,X808)&gt;0</formula>
    </cfRule>
  </conditionalFormatting>
  <conditionalFormatting sqref="X817:AC823">
    <cfRule type="expression" dxfId="598" priority="702">
      <formula>COUNTIF($AH$18:$AH$60,X817)&gt;0</formula>
    </cfRule>
  </conditionalFormatting>
  <conditionalFormatting sqref="X817:AC821">
    <cfRule type="expression" dxfId="597" priority="701">
      <formula>COUNTIF($AH$18:$AH$49,X817)&gt;0</formula>
    </cfRule>
  </conditionalFormatting>
  <conditionalFormatting sqref="X826:AC832">
    <cfRule type="expression" dxfId="596" priority="700">
      <formula>COUNTIF($AH$18:$AH$60,X826)&gt;0</formula>
    </cfRule>
  </conditionalFormatting>
  <conditionalFormatting sqref="X826:AC830">
    <cfRule type="expression" dxfId="595" priority="699">
      <formula>COUNTIF($AH$18:$AH$49,X826)&gt;0</formula>
    </cfRule>
  </conditionalFormatting>
  <conditionalFormatting sqref="X872:AC878">
    <cfRule type="expression" dxfId="594" priority="698">
      <formula>COUNTIF($AH$18:$AH$60,X872)&gt;0</formula>
    </cfRule>
  </conditionalFormatting>
  <conditionalFormatting sqref="X872:AC876">
    <cfRule type="expression" dxfId="593" priority="697">
      <formula>COUNTIF($AH$18:$AH$49,X872)&gt;0</formula>
    </cfRule>
  </conditionalFormatting>
  <conditionalFormatting sqref="X881:AC887">
    <cfRule type="expression" dxfId="592" priority="696">
      <formula>COUNTIF($AH$18:$AH$60,X881)&gt;0</formula>
    </cfRule>
  </conditionalFormatting>
  <conditionalFormatting sqref="X881:AC885">
    <cfRule type="expression" dxfId="591" priority="695">
      <formula>COUNTIF($AH$18:$AH$49,X881)&gt;0</formula>
    </cfRule>
  </conditionalFormatting>
  <conditionalFormatting sqref="X890:AC896">
    <cfRule type="expression" dxfId="590" priority="694">
      <formula>COUNTIF($AH$18:$AH$60,X890)&gt;0</formula>
    </cfRule>
  </conditionalFormatting>
  <conditionalFormatting sqref="X890:AC894">
    <cfRule type="expression" dxfId="589" priority="693">
      <formula>COUNTIF($AH$18:$AH$49,X890)&gt;0</formula>
    </cfRule>
  </conditionalFormatting>
  <conditionalFormatting sqref="X936:AC942">
    <cfRule type="expression" dxfId="588" priority="692">
      <formula>COUNTIF($AH$18:$AH$60,X936)&gt;0</formula>
    </cfRule>
  </conditionalFormatting>
  <conditionalFormatting sqref="X936:AC940">
    <cfRule type="expression" dxfId="587" priority="691">
      <formula>COUNTIF($AH$18:$AH$49,X936)&gt;0</formula>
    </cfRule>
  </conditionalFormatting>
  <conditionalFormatting sqref="X945:AC951">
    <cfRule type="expression" dxfId="586" priority="690">
      <formula>COUNTIF($AH$18:$AH$60,X945)&gt;0</formula>
    </cfRule>
  </conditionalFormatting>
  <conditionalFormatting sqref="X945:AC949">
    <cfRule type="expression" dxfId="585" priority="689">
      <formula>COUNTIF($AH$18:$AH$49,X945)&gt;0</formula>
    </cfRule>
  </conditionalFormatting>
  <conditionalFormatting sqref="X954:AC960">
    <cfRule type="expression" dxfId="584" priority="688">
      <formula>COUNTIF($AH$18:$AH$60,X954)&gt;0</formula>
    </cfRule>
  </conditionalFormatting>
  <conditionalFormatting sqref="X954:AC958">
    <cfRule type="expression" dxfId="583" priority="687">
      <formula>COUNTIF($AH$18:$AH$49,X954)&gt;0</formula>
    </cfRule>
  </conditionalFormatting>
  <conditionalFormatting sqref="X1000:AC1006">
    <cfRule type="expression" dxfId="582" priority="686">
      <formula>COUNTIF($AH$18:$AH$60,X1000)&gt;0</formula>
    </cfRule>
  </conditionalFormatting>
  <conditionalFormatting sqref="X1000:AC1004">
    <cfRule type="expression" dxfId="581" priority="685">
      <formula>COUNTIF($AH$18:$AH$49,X1000)&gt;0</formula>
    </cfRule>
  </conditionalFormatting>
  <conditionalFormatting sqref="X1009:AC1015">
    <cfRule type="expression" dxfId="580" priority="684">
      <formula>COUNTIF($AH$18:$AH$60,X1009)&gt;0</formula>
    </cfRule>
  </conditionalFormatting>
  <conditionalFormatting sqref="X1009:AC1013">
    <cfRule type="expression" dxfId="579" priority="683">
      <formula>COUNTIF($AH$18:$AH$49,X1009)&gt;0</formula>
    </cfRule>
  </conditionalFormatting>
  <conditionalFormatting sqref="X1018:AC1024">
    <cfRule type="expression" dxfId="578" priority="682">
      <formula>COUNTIF($AH$18:$AH$60,X1018)&gt;0</formula>
    </cfRule>
  </conditionalFormatting>
  <conditionalFormatting sqref="X1018:AC1022">
    <cfRule type="expression" dxfId="577" priority="681">
      <formula>COUNTIF($AH$18:$AH$49,X1018)&gt;0</formula>
    </cfRule>
  </conditionalFormatting>
  <conditionalFormatting sqref="X1064:AC1070">
    <cfRule type="expression" dxfId="576" priority="680">
      <formula>COUNTIF($AH$18:$AH$60,X1064)&gt;0</formula>
    </cfRule>
  </conditionalFormatting>
  <conditionalFormatting sqref="X1064:AC1068">
    <cfRule type="expression" dxfId="575" priority="679">
      <formula>COUNTIF($AH$18:$AH$49,X1064)&gt;0</formula>
    </cfRule>
  </conditionalFormatting>
  <conditionalFormatting sqref="X1073:AC1079">
    <cfRule type="expression" dxfId="574" priority="678">
      <formula>COUNTIF($AH$18:$AH$60,X1073)&gt;0</formula>
    </cfRule>
  </conditionalFormatting>
  <conditionalFormatting sqref="X1073:AC1077">
    <cfRule type="expression" dxfId="573" priority="677">
      <formula>COUNTIF($AH$18:$AH$49,X1073)&gt;0</formula>
    </cfRule>
  </conditionalFormatting>
  <conditionalFormatting sqref="X1082:AC1088">
    <cfRule type="expression" dxfId="572" priority="676">
      <formula>COUNTIF($AH$18:$AH$60,X1082)&gt;0</formula>
    </cfRule>
  </conditionalFormatting>
  <conditionalFormatting sqref="X1082:AC1086">
    <cfRule type="expression" dxfId="571" priority="675">
      <formula>COUNTIF($AH$18:$AH$49,X1082)&gt;0</formula>
    </cfRule>
  </conditionalFormatting>
  <conditionalFormatting sqref="X1128:AC1134">
    <cfRule type="expression" dxfId="570" priority="674">
      <formula>COUNTIF($AH$18:$AH$60,X1128)&gt;0</formula>
    </cfRule>
  </conditionalFormatting>
  <conditionalFormatting sqref="X1128:AC1132">
    <cfRule type="expression" dxfId="569" priority="673">
      <formula>COUNTIF($AH$18:$AH$49,X1128)&gt;0</formula>
    </cfRule>
  </conditionalFormatting>
  <conditionalFormatting sqref="X1137:AC1143">
    <cfRule type="expression" dxfId="568" priority="672">
      <formula>COUNTIF($AH$18:$AH$60,X1137)&gt;0</formula>
    </cfRule>
  </conditionalFormatting>
  <conditionalFormatting sqref="X1137:AC1141">
    <cfRule type="expression" dxfId="567" priority="671">
      <formula>COUNTIF($AH$18:$AH$49,X1137)&gt;0</formula>
    </cfRule>
  </conditionalFormatting>
  <conditionalFormatting sqref="X1146:AC1152">
    <cfRule type="expression" dxfId="566" priority="670">
      <formula>COUNTIF($AH$18:$AH$60,X1146)&gt;0</formula>
    </cfRule>
  </conditionalFormatting>
  <conditionalFormatting sqref="X1146:AC1150">
    <cfRule type="expression" dxfId="565" priority="669">
      <formula>COUNTIF($AH$18:$AH$49,X1146)&gt;0</formula>
    </cfRule>
  </conditionalFormatting>
  <conditionalFormatting sqref="X1192:AC1198">
    <cfRule type="expression" dxfId="564" priority="668">
      <formula>COUNTIF($AH$18:$AH$60,X1192)&gt;0</formula>
    </cfRule>
  </conditionalFormatting>
  <conditionalFormatting sqref="X1192:AC1196">
    <cfRule type="expression" dxfId="563" priority="667">
      <formula>COUNTIF($AH$18:$AH$49,X1192)&gt;0</formula>
    </cfRule>
  </conditionalFormatting>
  <conditionalFormatting sqref="X1201:AC1207">
    <cfRule type="expression" dxfId="562" priority="666">
      <formula>COUNTIF($AH$18:$AH$60,X1201)&gt;0</formula>
    </cfRule>
  </conditionalFormatting>
  <conditionalFormatting sqref="X1201:AC1205">
    <cfRule type="expression" dxfId="561" priority="665">
      <formula>COUNTIF($AH$18:$AH$49,X1201)&gt;0</formula>
    </cfRule>
  </conditionalFormatting>
  <conditionalFormatting sqref="X1210:AC1216">
    <cfRule type="expression" dxfId="560" priority="664">
      <formula>COUNTIF($AH$18:$AH$60,X1210)&gt;0</formula>
    </cfRule>
  </conditionalFormatting>
  <conditionalFormatting sqref="X1210:AC1214">
    <cfRule type="expression" dxfId="559" priority="663">
      <formula>COUNTIF($AH$18:$AH$49,X1210)&gt;0</formula>
    </cfRule>
  </conditionalFormatting>
  <conditionalFormatting sqref="X1256:AC1262">
    <cfRule type="expression" dxfId="558" priority="662">
      <formula>COUNTIF($AH$18:$AH$60,X1256)&gt;0</formula>
    </cfRule>
  </conditionalFormatting>
  <conditionalFormatting sqref="X1256:AC1260">
    <cfRule type="expression" dxfId="557" priority="661">
      <formula>COUNTIF($AH$18:$AH$49,X1256)&gt;0</formula>
    </cfRule>
  </conditionalFormatting>
  <conditionalFormatting sqref="X1265:AC1271">
    <cfRule type="expression" dxfId="556" priority="660">
      <formula>COUNTIF($AH$18:$AH$60,X1265)&gt;0</formula>
    </cfRule>
  </conditionalFormatting>
  <conditionalFormatting sqref="X1265:AC1269">
    <cfRule type="expression" dxfId="555" priority="659">
      <formula>COUNTIF($AH$18:$AH$49,X1265)&gt;0</formula>
    </cfRule>
  </conditionalFormatting>
  <conditionalFormatting sqref="X1274:AC1280">
    <cfRule type="expression" dxfId="554" priority="658">
      <formula>COUNTIF($AH$18:$AH$60,X1274)&gt;0</formula>
    </cfRule>
  </conditionalFormatting>
  <conditionalFormatting sqref="X1274:AC1278">
    <cfRule type="expression" dxfId="553" priority="657">
      <formula>COUNTIF($AH$18:$AH$49,X1274)&gt;0</formula>
    </cfRule>
  </conditionalFormatting>
  <conditionalFormatting sqref="X1320:AC1326">
    <cfRule type="expression" dxfId="552" priority="656">
      <formula>COUNTIF($AH$18:$AH$60,X1320)&gt;0</formula>
    </cfRule>
  </conditionalFormatting>
  <conditionalFormatting sqref="X1320:AC1324">
    <cfRule type="expression" dxfId="551" priority="655">
      <formula>COUNTIF($AH$18:$AH$49,X1320)&gt;0</formula>
    </cfRule>
  </conditionalFormatting>
  <conditionalFormatting sqref="X1329:AC1335">
    <cfRule type="expression" dxfId="550" priority="654">
      <formula>COUNTIF($AH$18:$AH$60,X1329)&gt;0</formula>
    </cfRule>
  </conditionalFormatting>
  <conditionalFormatting sqref="X1329:AC1333">
    <cfRule type="expression" dxfId="549" priority="653">
      <formula>COUNTIF($AH$18:$AH$49,X1329)&gt;0</formula>
    </cfRule>
  </conditionalFormatting>
  <conditionalFormatting sqref="X1338:AC1344">
    <cfRule type="expression" dxfId="548" priority="652">
      <formula>COUNTIF($AH$18:$AH$60,X1338)&gt;0</formula>
    </cfRule>
  </conditionalFormatting>
  <conditionalFormatting sqref="X1338:AC1342">
    <cfRule type="expression" dxfId="547" priority="651">
      <formula>COUNTIF($AH$18:$AH$49,X1338)&gt;0</formula>
    </cfRule>
  </conditionalFormatting>
  <conditionalFormatting sqref="X1384:AC1390">
    <cfRule type="expression" dxfId="546" priority="650">
      <formula>COUNTIF($AH$18:$AH$60,X1384)&gt;0</formula>
    </cfRule>
  </conditionalFormatting>
  <conditionalFormatting sqref="X1384:AC1388">
    <cfRule type="expression" dxfId="545" priority="649">
      <formula>COUNTIF($AH$18:$AH$49,X1384)&gt;0</formula>
    </cfRule>
  </conditionalFormatting>
  <conditionalFormatting sqref="X1393:AC1399">
    <cfRule type="expression" dxfId="544" priority="648">
      <formula>COUNTIF($AH$18:$AH$60,X1393)&gt;0</formula>
    </cfRule>
  </conditionalFormatting>
  <conditionalFormatting sqref="X1393:AC1397">
    <cfRule type="expression" dxfId="543" priority="647">
      <formula>COUNTIF($AH$18:$AH$49,X1393)&gt;0</formula>
    </cfRule>
  </conditionalFormatting>
  <conditionalFormatting sqref="X1402:AC1408">
    <cfRule type="expression" dxfId="542" priority="646">
      <formula>COUNTIF($AH$18:$AH$60,X1402)&gt;0</formula>
    </cfRule>
  </conditionalFormatting>
  <conditionalFormatting sqref="X1402:AC1406">
    <cfRule type="expression" dxfId="541" priority="645">
      <formula>COUNTIF($AH$18:$AH$49,X1402)&gt;0</formula>
    </cfRule>
  </conditionalFormatting>
  <conditionalFormatting sqref="X1448:AC1454">
    <cfRule type="expression" dxfId="540" priority="644">
      <formula>COUNTIF($AH$18:$AH$60,X1448)&gt;0</formula>
    </cfRule>
  </conditionalFormatting>
  <conditionalFormatting sqref="X1448:AC1452">
    <cfRule type="expression" dxfId="539" priority="643">
      <formula>COUNTIF($AH$18:$AH$49,X1448)&gt;0</formula>
    </cfRule>
  </conditionalFormatting>
  <conditionalFormatting sqref="X1457:AC1463">
    <cfRule type="expression" dxfId="538" priority="642">
      <formula>COUNTIF($AH$18:$AH$60,X1457)&gt;0</formula>
    </cfRule>
  </conditionalFormatting>
  <conditionalFormatting sqref="X1457:AC1461">
    <cfRule type="expression" dxfId="537" priority="641">
      <formula>COUNTIF($AH$18:$AH$49,X1457)&gt;0</formula>
    </cfRule>
  </conditionalFormatting>
  <conditionalFormatting sqref="X1466:AC1472">
    <cfRule type="expression" dxfId="536" priority="640">
      <formula>COUNTIF($AH$18:$AH$60,X1466)&gt;0</formula>
    </cfRule>
  </conditionalFormatting>
  <conditionalFormatting sqref="X1466:AC1470">
    <cfRule type="expression" dxfId="535" priority="639">
      <formula>COUNTIF($AH$18:$AH$49,X1466)&gt;0</formula>
    </cfRule>
  </conditionalFormatting>
  <conditionalFormatting sqref="X1512:AC1518">
    <cfRule type="expression" dxfId="534" priority="638">
      <formula>COUNTIF($AH$18:$AH$60,X1512)&gt;0</formula>
    </cfRule>
  </conditionalFormatting>
  <conditionalFormatting sqref="X1512:AC1516">
    <cfRule type="expression" dxfId="533" priority="637">
      <formula>COUNTIF($AH$18:$AH$49,X1512)&gt;0</formula>
    </cfRule>
  </conditionalFormatting>
  <conditionalFormatting sqref="X1521:AC1527">
    <cfRule type="expression" dxfId="532" priority="636">
      <formula>COUNTIF($AH$18:$AH$60,X1521)&gt;0</formula>
    </cfRule>
  </conditionalFormatting>
  <conditionalFormatting sqref="X1521:AC1525">
    <cfRule type="expression" dxfId="531" priority="635">
      <formula>COUNTIF($AH$18:$AH$49,X1521)&gt;0</formula>
    </cfRule>
  </conditionalFormatting>
  <conditionalFormatting sqref="X1530:AC1536">
    <cfRule type="expression" dxfId="530" priority="634">
      <formula>COUNTIF($AH$18:$AH$60,X1530)&gt;0</formula>
    </cfRule>
  </conditionalFormatting>
  <conditionalFormatting sqref="X1530:AC1534">
    <cfRule type="expression" dxfId="529" priority="633">
      <formula>COUNTIF($AH$18:$AH$49,X1530)&gt;0</formula>
    </cfRule>
  </conditionalFormatting>
  <conditionalFormatting sqref="X1576:AC1582">
    <cfRule type="expression" dxfId="528" priority="632">
      <formula>COUNTIF($AH$18:$AH$60,X1576)&gt;0</formula>
    </cfRule>
  </conditionalFormatting>
  <conditionalFormatting sqref="X1576:AC1580">
    <cfRule type="expression" dxfId="527" priority="631">
      <formula>COUNTIF($AH$18:$AH$49,X1576)&gt;0</formula>
    </cfRule>
  </conditionalFormatting>
  <conditionalFormatting sqref="X1585:AC1591">
    <cfRule type="expression" dxfId="526" priority="630">
      <formula>COUNTIF($AH$18:$AH$60,X1585)&gt;0</formula>
    </cfRule>
  </conditionalFormatting>
  <conditionalFormatting sqref="X1585:AC1589">
    <cfRule type="expression" dxfId="525" priority="629">
      <formula>COUNTIF($AH$18:$AH$49,X1585)&gt;0</formula>
    </cfRule>
  </conditionalFormatting>
  <conditionalFormatting sqref="X1594:AC1600">
    <cfRule type="expression" dxfId="524" priority="628">
      <formula>COUNTIF($AH$18:$AH$60,X1594)&gt;0</formula>
    </cfRule>
  </conditionalFormatting>
  <conditionalFormatting sqref="X1594:AC1598">
    <cfRule type="expression" dxfId="523" priority="627">
      <formula>COUNTIF($AH$18:$AH$49,X1594)&gt;0</formula>
    </cfRule>
  </conditionalFormatting>
  <conditionalFormatting sqref="X1640:AC1646">
    <cfRule type="expression" dxfId="522" priority="626">
      <formula>COUNTIF($AH$18:$AH$60,X1640)&gt;0</formula>
    </cfRule>
  </conditionalFormatting>
  <conditionalFormatting sqref="X1640:AC1644">
    <cfRule type="expression" dxfId="521" priority="625">
      <formula>COUNTIF($AH$18:$AH$49,X1640)&gt;0</formula>
    </cfRule>
  </conditionalFormatting>
  <conditionalFormatting sqref="X1649:AC1655">
    <cfRule type="expression" dxfId="520" priority="624">
      <formula>COUNTIF($AH$18:$AH$60,X1649)&gt;0</formula>
    </cfRule>
  </conditionalFormatting>
  <conditionalFormatting sqref="X1649:AC1653">
    <cfRule type="expression" dxfId="519" priority="623">
      <formula>COUNTIF($AH$18:$AH$49,X1649)&gt;0</formula>
    </cfRule>
  </conditionalFormatting>
  <conditionalFormatting sqref="X1658:AC1664">
    <cfRule type="expression" dxfId="518" priority="622">
      <formula>COUNTIF($AH$18:$AH$60,X1658)&gt;0</formula>
    </cfRule>
  </conditionalFormatting>
  <conditionalFormatting sqref="X1658:AC1662">
    <cfRule type="expression" dxfId="517" priority="621">
      <formula>COUNTIF($AH$18:$AH$49,X1658)&gt;0</formula>
    </cfRule>
  </conditionalFormatting>
  <conditionalFormatting sqref="X1704:AC1710">
    <cfRule type="expression" dxfId="516" priority="620">
      <formula>COUNTIF($AH$18:$AH$60,X1704)&gt;0</formula>
    </cfRule>
  </conditionalFormatting>
  <conditionalFormatting sqref="X1704:AC1708">
    <cfRule type="expression" dxfId="515" priority="619">
      <formula>COUNTIF($AH$18:$AH$49,X1704)&gt;0</formula>
    </cfRule>
  </conditionalFormatting>
  <conditionalFormatting sqref="X1713:AC1719">
    <cfRule type="expression" dxfId="514" priority="618">
      <formula>COUNTIF($AH$18:$AH$60,X1713)&gt;0</formula>
    </cfRule>
  </conditionalFormatting>
  <conditionalFormatting sqref="X1713:AC1717">
    <cfRule type="expression" dxfId="513" priority="617">
      <formula>COUNTIF($AH$18:$AH$49,X1713)&gt;0</formula>
    </cfRule>
  </conditionalFormatting>
  <conditionalFormatting sqref="X1722:AC1728">
    <cfRule type="expression" dxfId="512" priority="616">
      <formula>COUNTIF($AH$18:$AH$60,X1722)&gt;0</formula>
    </cfRule>
  </conditionalFormatting>
  <conditionalFormatting sqref="X1722:AC1726">
    <cfRule type="expression" dxfId="511" priority="615">
      <formula>COUNTIF($AH$18:$AH$49,X1722)&gt;0</formula>
    </cfRule>
  </conditionalFormatting>
  <conditionalFormatting sqref="X1768:AC1774">
    <cfRule type="expression" dxfId="510" priority="614">
      <formula>COUNTIF($AH$18:$AH$60,X1768)&gt;0</formula>
    </cfRule>
  </conditionalFormatting>
  <conditionalFormatting sqref="X1768:AC1772">
    <cfRule type="expression" dxfId="509" priority="613">
      <formula>COUNTIF($AH$18:$AH$49,X1768)&gt;0</formula>
    </cfRule>
  </conditionalFormatting>
  <conditionalFormatting sqref="X1777:AC1783">
    <cfRule type="expression" dxfId="508" priority="612">
      <formula>COUNTIF($AH$18:$AH$60,X1777)&gt;0</formula>
    </cfRule>
  </conditionalFormatting>
  <conditionalFormatting sqref="X1777:AC1781">
    <cfRule type="expression" dxfId="507" priority="611">
      <formula>COUNTIF($AH$18:$AH$49,X1777)&gt;0</formula>
    </cfRule>
  </conditionalFormatting>
  <conditionalFormatting sqref="X1786:AC1792">
    <cfRule type="expression" dxfId="506" priority="610">
      <formula>COUNTIF($AH$18:$AH$60,X1786)&gt;0</formula>
    </cfRule>
  </conditionalFormatting>
  <conditionalFormatting sqref="X1786:AC1790">
    <cfRule type="expression" dxfId="505" priority="609">
      <formula>COUNTIF($AH$18:$AH$49,X1786)&gt;0</formula>
    </cfRule>
  </conditionalFormatting>
  <conditionalFormatting sqref="X1832:AC1838">
    <cfRule type="expression" dxfId="504" priority="608">
      <formula>COUNTIF($AH$18:$AH$60,X1832)&gt;0</formula>
    </cfRule>
  </conditionalFormatting>
  <conditionalFormatting sqref="X1832:AC1836">
    <cfRule type="expression" dxfId="503" priority="607">
      <formula>COUNTIF($AH$18:$AH$49,X1832)&gt;0</formula>
    </cfRule>
  </conditionalFormatting>
  <conditionalFormatting sqref="X1841:AC1847">
    <cfRule type="expression" dxfId="502" priority="606">
      <formula>COUNTIF($AH$18:$AH$60,X1841)&gt;0</formula>
    </cfRule>
  </conditionalFormatting>
  <conditionalFormatting sqref="X1841:AC1845">
    <cfRule type="expression" dxfId="501" priority="605">
      <formula>COUNTIF($AH$18:$AH$49,X1841)&gt;0</formula>
    </cfRule>
  </conditionalFormatting>
  <conditionalFormatting sqref="X1850:AC1856">
    <cfRule type="expression" dxfId="500" priority="604">
      <formula>COUNTIF($AH$18:$AH$60,X1850)&gt;0</formula>
    </cfRule>
  </conditionalFormatting>
  <conditionalFormatting sqref="X1850:AC1854">
    <cfRule type="expression" dxfId="499" priority="603">
      <formula>COUNTIF($AH$18:$AH$49,X1850)&gt;0</formula>
    </cfRule>
  </conditionalFormatting>
  <conditionalFormatting sqref="X1896:AC1902">
    <cfRule type="expression" dxfId="498" priority="602">
      <formula>COUNTIF($AH$18:$AH$60,X1896)&gt;0</formula>
    </cfRule>
  </conditionalFormatting>
  <conditionalFormatting sqref="X1896:AC1900">
    <cfRule type="expression" dxfId="497" priority="601">
      <formula>COUNTIF($AH$18:$AH$49,X1896)&gt;0</formula>
    </cfRule>
  </conditionalFormatting>
  <conditionalFormatting sqref="X1905:AC1911">
    <cfRule type="expression" dxfId="496" priority="600">
      <formula>COUNTIF($AH$18:$AH$60,X1905)&gt;0</formula>
    </cfRule>
  </conditionalFormatting>
  <conditionalFormatting sqref="X1905:AC1909">
    <cfRule type="expression" dxfId="495" priority="599">
      <formula>COUNTIF($AH$18:$AH$49,X1905)&gt;0</formula>
    </cfRule>
  </conditionalFormatting>
  <conditionalFormatting sqref="X1914:AC1920">
    <cfRule type="expression" dxfId="494" priority="598">
      <formula>COUNTIF($AH$18:$AH$60,X1914)&gt;0</formula>
    </cfRule>
  </conditionalFormatting>
  <conditionalFormatting sqref="X1914:AC1918">
    <cfRule type="expression" dxfId="493" priority="597">
      <formula>COUNTIF($AH$18:$AH$49,X1914)&gt;0</formula>
    </cfRule>
  </conditionalFormatting>
  <conditionalFormatting sqref="X1960:AC1966">
    <cfRule type="expression" dxfId="492" priority="596">
      <formula>COUNTIF($AH$18:$AH$60,X1960)&gt;0</formula>
    </cfRule>
  </conditionalFormatting>
  <conditionalFormatting sqref="X1960:AC1964">
    <cfRule type="expression" dxfId="491" priority="595">
      <formula>COUNTIF($AH$18:$AH$49,X1960)&gt;0</formula>
    </cfRule>
  </conditionalFormatting>
  <conditionalFormatting sqref="X1969:AC1975">
    <cfRule type="expression" dxfId="490" priority="594">
      <formula>COUNTIF($AH$18:$AH$60,X1969)&gt;0</formula>
    </cfRule>
  </conditionalFormatting>
  <conditionalFormatting sqref="X1969:AC1973">
    <cfRule type="expression" dxfId="489" priority="593">
      <formula>COUNTIF($AH$18:$AH$49,X1969)&gt;0</formula>
    </cfRule>
  </conditionalFormatting>
  <conditionalFormatting sqref="X1978:AC1984">
    <cfRule type="expression" dxfId="488" priority="592">
      <formula>COUNTIF($AH$18:$AH$60,X1978)&gt;0</formula>
    </cfRule>
  </conditionalFormatting>
  <conditionalFormatting sqref="X1978:AC1982">
    <cfRule type="expression" dxfId="487" priority="591">
      <formula>COUNTIF($AH$18:$AH$49,X1978)&gt;0</formula>
    </cfRule>
  </conditionalFormatting>
  <conditionalFormatting sqref="X2024:AC2030">
    <cfRule type="expression" dxfId="486" priority="590">
      <formula>COUNTIF($AH$18:$AH$60,X2024)&gt;0</formula>
    </cfRule>
  </conditionalFormatting>
  <conditionalFormatting sqref="X2024:AC2028">
    <cfRule type="expression" dxfId="485" priority="589">
      <formula>COUNTIF($AH$18:$AH$49,X2024)&gt;0</formula>
    </cfRule>
  </conditionalFormatting>
  <conditionalFormatting sqref="X2033:AC2039">
    <cfRule type="expression" dxfId="484" priority="588">
      <formula>COUNTIF($AH$18:$AH$60,X2033)&gt;0</formula>
    </cfRule>
  </conditionalFormatting>
  <conditionalFormatting sqref="X2033:AC2037">
    <cfRule type="expression" dxfId="483" priority="587">
      <formula>COUNTIF($AH$18:$AH$49,X2033)&gt;0</formula>
    </cfRule>
  </conditionalFormatting>
  <conditionalFormatting sqref="X2042:AC2048">
    <cfRule type="expression" dxfId="482" priority="586">
      <formula>COUNTIF($AH$18:$AH$60,X2042)&gt;0</formula>
    </cfRule>
  </conditionalFormatting>
  <conditionalFormatting sqref="X2042:AC2046">
    <cfRule type="expression" dxfId="481" priority="585">
      <formula>COUNTIF($AH$18:$AH$49,X2042)&gt;0</formula>
    </cfRule>
  </conditionalFormatting>
  <conditionalFormatting sqref="X2088:AC2094">
    <cfRule type="expression" dxfId="480" priority="584">
      <formula>COUNTIF($AH$18:$AH$60,X2088)&gt;0</formula>
    </cfRule>
  </conditionalFormatting>
  <conditionalFormatting sqref="X2088:AC2092">
    <cfRule type="expression" dxfId="479" priority="583">
      <formula>COUNTIF($AH$18:$AH$49,X2088)&gt;0</formula>
    </cfRule>
  </conditionalFormatting>
  <conditionalFormatting sqref="X2097:AC2103">
    <cfRule type="expression" dxfId="478" priority="582">
      <formula>COUNTIF($AH$18:$AH$60,X2097)&gt;0</formula>
    </cfRule>
  </conditionalFormatting>
  <conditionalFormatting sqref="X2097:AC2101">
    <cfRule type="expression" dxfId="477" priority="581">
      <formula>COUNTIF($AH$18:$AH$49,X2097)&gt;0</formula>
    </cfRule>
  </conditionalFormatting>
  <conditionalFormatting sqref="X2106:AC2112">
    <cfRule type="expression" dxfId="476" priority="580">
      <formula>COUNTIF($AH$18:$AH$60,X2106)&gt;0</formula>
    </cfRule>
  </conditionalFormatting>
  <conditionalFormatting sqref="X2106:AC2110">
    <cfRule type="expression" dxfId="475" priority="579">
      <formula>COUNTIF($AH$18:$AH$49,X2106)&gt;0</formula>
    </cfRule>
  </conditionalFormatting>
  <conditionalFormatting sqref="X2152:AC2158">
    <cfRule type="expression" dxfId="474" priority="578">
      <formula>COUNTIF($AH$18:$AH$60,X2152)&gt;0</formula>
    </cfRule>
  </conditionalFormatting>
  <conditionalFormatting sqref="X2152:AC2156">
    <cfRule type="expression" dxfId="473" priority="577">
      <formula>COUNTIF($AH$18:$AH$49,X2152)&gt;0</formula>
    </cfRule>
  </conditionalFormatting>
  <conditionalFormatting sqref="X2161:AC2167">
    <cfRule type="expression" dxfId="472" priority="576">
      <formula>COUNTIF($AH$18:$AH$60,X2161)&gt;0</formula>
    </cfRule>
  </conditionalFormatting>
  <conditionalFormatting sqref="X2161:AC2165">
    <cfRule type="expression" dxfId="471" priority="575">
      <formula>COUNTIF($AH$18:$AH$49,X2161)&gt;0</formula>
    </cfRule>
  </conditionalFormatting>
  <conditionalFormatting sqref="X2170:AC2176">
    <cfRule type="expression" dxfId="470" priority="574">
      <formula>COUNTIF($AH$18:$AH$60,X2170)&gt;0</formula>
    </cfRule>
  </conditionalFormatting>
  <conditionalFormatting sqref="X2170:AC2174">
    <cfRule type="expression" dxfId="469" priority="573">
      <formula>COUNTIF($AH$18:$AH$49,X2170)&gt;0</formula>
    </cfRule>
  </conditionalFormatting>
  <conditionalFormatting sqref="X2216:AC2222">
    <cfRule type="expression" dxfId="468" priority="572">
      <formula>COUNTIF($AH$18:$AH$60,X2216)&gt;0</formula>
    </cfRule>
  </conditionalFormatting>
  <conditionalFormatting sqref="X2216:AC2220">
    <cfRule type="expression" dxfId="467" priority="571">
      <formula>COUNTIF($AH$18:$AH$49,X2216)&gt;0</formula>
    </cfRule>
  </conditionalFormatting>
  <conditionalFormatting sqref="X2225:AC2231">
    <cfRule type="expression" dxfId="466" priority="570">
      <formula>COUNTIF($AH$18:$AH$60,X2225)&gt;0</formula>
    </cfRule>
  </conditionalFormatting>
  <conditionalFormatting sqref="X2225:AC2229">
    <cfRule type="expression" dxfId="465" priority="569">
      <formula>COUNTIF($AH$18:$AH$49,X2225)&gt;0</formula>
    </cfRule>
  </conditionalFormatting>
  <conditionalFormatting sqref="X2234:AC2240">
    <cfRule type="expression" dxfId="464" priority="568">
      <formula>COUNTIF($AH$18:$AH$60,X2234)&gt;0</formula>
    </cfRule>
  </conditionalFormatting>
  <conditionalFormatting sqref="X2234:AC2238">
    <cfRule type="expression" dxfId="463" priority="567">
      <formula>COUNTIF($AH$18:$AH$49,X2234)&gt;0</formula>
    </cfRule>
  </conditionalFormatting>
  <conditionalFormatting sqref="X2280:AC2286">
    <cfRule type="expression" dxfId="462" priority="566">
      <formula>COUNTIF($AH$18:$AH$60,X2280)&gt;0</formula>
    </cfRule>
  </conditionalFormatting>
  <conditionalFormatting sqref="X2280:AC2284">
    <cfRule type="expression" dxfId="461" priority="565">
      <formula>COUNTIF($AH$18:$AH$49,X2280)&gt;0</formula>
    </cfRule>
  </conditionalFormatting>
  <conditionalFormatting sqref="X2289:AC2295">
    <cfRule type="expression" dxfId="460" priority="564">
      <formula>COUNTIF($AH$18:$AH$60,X2289)&gt;0</formula>
    </cfRule>
  </conditionalFormatting>
  <conditionalFormatting sqref="X2289:AC2293">
    <cfRule type="expression" dxfId="459" priority="563">
      <formula>COUNTIF($AH$18:$AH$49,X2289)&gt;0</formula>
    </cfRule>
  </conditionalFormatting>
  <conditionalFormatting sqref="X2298:AC2304">
    <cfRule type="expression" dxfId="458" priority="562">
      <formula>COUNTIF($AH$18:$AH$60,X2298)&gt;0</formula>
    </cfRule>
  </conditionalFormatting>
  <conditionalFormatting sqref="X2298:AC2302">
    <cfRule type="expression" dxfId="457" priority="561">
      <formula>COUNTIF($AH$18:$AH$49,X2298)&gt;0</formula>
    </cfRule>
  </conditionalFormatting>
  <conditionalFormatting sqref="X2344:AC2350">
    <cfRule type="expression" dxfId="456" priority="560">
      <formula>COUNTIF($AH$18:$AH$60,X2344)&gt;0</formula>
    </cfRule>
  </conditionalFormatting>
  <conditionalFormatting sqref="X2344:AC2348">
    <cfRule type="expression" dxfId="455" priority="559">
      <formula>COUNTIF($AH$18:$AH$49,X2344)&gt;0</formula>
    </cfRule>
  </conditionalFormatting>
  <conditionalFormatting sqref="X2353:AC2359">
    <cfRule type="expression" dxfId="454" priority="558">
      <formula>COUNTIF($AH$18:$AH$60,X2353)&gt;0</formula>
    </cfRule>
  </conditionalFormatting>
  <conditionalFormatting sqref="X2353:AC2357">
    <cfRule type="expression" dxfId="453" priority="557">
      <formula>COUNTIF($AH$18:$AH$49,X2353)&gt;0</formula>
    </cfRule>
  </conditionalFormatting>
  <conditionalFormatting sqref="X2362:AC2368">
    <cfRule type="expression" dxfId="452" priority="556">
      <formula>COUNTIF($AH$18:$AH$60,X2362)&gt;0</formula>
    </cfRule>
  </conditionalFormatting>
  <conditionalFormatting sqref="X2362:AC2366">
    <cfRule type="expression" dxfId="451" priority="555">
      <formula>COUNTIF($AH$18:$AH$49,X2362)&gt;0</formula>
    </cfRule>
  </conditionalFormatting>
  <conditionalFormatting sqref="X2408:AC2414">
    <cfRule type="expression" dxfId="450" priority="554">
      <formula>COUNTIF($AH$18:$AH$60,X2408)&gt;0</formula>
    </cfRule>
  </conditionalFormatting>
  <conditionalFormatting sqref="X2408:AC2412">
    <cfRule type="expression" dxfId="449" priority="553">
      <formula>COUNTIF($AH$18:$AH$49,X2408)&gt;0</formula>
    </cfRule>
  </conditionalFormatting>
  <conditionalFormatting sqref="X2417:AC2423">
    <cfRule type="expression" dxfId="448" priority="552">
      <formula>COUNTIF($AH$18:$AH$60,X2417)&gt;0</formula>
    </cfRule>
  </conditionalFormatting>
  <conditionalFormatting sqref="X2417:AC2421">
    <cfRule type="expression" dxfId="447" priority="551">
      <formula>COUNTIF($AH$18:$AH$49,X2417)&gt;0</formula>
    </cfRule>
  </conditionalFormatting>
  <conditionalFormatting sqref="X2426:AC2432">
    <cfRule type="expression" dxfId="446" priority="550">
      <formula>COUNTIF($AH$18:$AH$60,X2426)&gt;0</formula>
    </cfRule>
  </conditionalFormatting>
  <conditionalFormatting sqref="X2426:AC2430">
    <cfRule type="expression" dxfId="445" priority="549">
      <formula>COUNTIF($AH$18:$AH$49,X2426)&gt;0</formula>
    </cfRule>
  </conditionalFormatting>
  <conditionalFormatting sqref="X2472:AC2478">
    <cfRule type="expression" dxfId="444" priority="548">
      <formula>COUNTIF($AH$18:$AH$60,X2472)&gt;0</formula>
    </cfRule>
  </conditionalFormatting>
  <conditionalFormatting sqref="X2472:AC2476">
    <cfRule type="expression" dxfId="443" priority="547">
      <formula>COUNTIF($AH$18:$AH$49,X2472)&gt;0</formula>
    </cfRule>
  </conditionalFormatting>
  <conditionalFormatting sqref="X2481:AC2487">
    <cfRule type="expression" dxfId="442" priority="546">
      <formula>COUNTIF($AH$18:$AH$60,X2481)&gt;0</formula>
    </cfRule>
  </conditionalFormatting>
  <conditionalFormatting sqref="X2481:AC2485">
    <cfRule type="expression" dxfId="441" priority="545">
      <formula>COUNTIF($AH$18:$AH$49,X2481)&gt;0</formula>
    </cfRule>
  </conditionalFormatting>
  <conditionalFormatting sqref="X2490:AC2496">
    <cfRule type="expression" dxfId="440" priority="544">
      <formula>COUNTIF($AH$18:$AH$60,X2490)&gt;0</formula>
    </cfRule>
  </conditionalFormatting>
  <conditionalFormatting sqref="X2490:AC2494">
    <cfRule type="expression" dxfId="439" priority="543">
      <formula>COUNTIF($AH$18:$AH$49,X2490)&gt;0</formula>
    </cfRule>
  </conditionalFormatting>
  <conditionalFormatting sqref="X2536:AC2542">
    <cfRule type="expression" dxfId="438" priority="542">
      <formula>COUNTIF($AH$18:$AH$60,X2536)&gt;0</formula>
    </cfRule>
  </conditionalFormatting>
  <conditionalFormatting sqref="X2536:AC2540">
    <cfRule type="expression" dxfId="437" priority="541">
      <formula>COUNTIF($AH$18:$AH$49,X2536)&gt;0</formula>
    </cfRule>
  </conditionalFormatting>
  <conditionalFormatting sqref="X2545:AC2551">
    <cfRule type="expression" dxfId="436" priority="540">
      <formula>COUNTIF($AH$18:$AH$60,X2545)&gt;0</formula>
    </cfRule>
  </conditionalFormatting>
  <conditionalFormatting sqref="X2545:AC2549">
    <cfRule type="expression" dxfId="435" priority="539">
      <formula>COUNTIF($AH$18:$AH$49,X2545)&gt;0</formula>
    </cfRule>
  </conditionalFormatting>
  <conditionalFormatting sqref="X2554:AC2560">
    <cfRule type="expression" dxfId="434" priority="538">
      <formula>COUNTIF($AH$18:$AH$60,X2554)&gt;0</formula>
    </cfRule>
  </conditionalFormatting>
  <conditionalFormatting sqref="X2554:AC2558">
    <cfRule type="expression" dxfId="433" priority="537">
      <formula>COUNTIF($AH$18:$AH$49,X2554)&gt;0</formula>
    </cfRule>
  </conditionalFormatting>
  <conditionalFormatting sqref="X2600:AC2606">
    <cfRule type="expression" dxfId="432" priority="536">
      <formula>COUNTIF($AH$18:$AH$60,X2600)&gt;0</formula>
    </cfRule>
  </conditionalFormatting>
  <conditionalFormatting sqref="X2600:AC2604">
    <cfRule type="expression" dxfId="431" priority="535">
      <formula>COUNTIF($AH$18:$AH$49,X2600)&gt;0</formula>
    </cfRule>
  </conditionalFormatting>
  <conditionalFormatting sqref="X2609:AC2615">
    <cfRule type="expression" dxfId="430" priority="534">
      <formula>COUNTIF($AH$18:$AH$60,X2609)&gt;0</formula>
    </cfRule>
  </conditionalFormatting>
  <conditionalFormatting sqref="X2609:AC2613">
    <cfRule type="expression" dxfId="429" priority="533">
      <formula>COUNTIF($AH$18:$AH$49,X2609)&gt;0</formula>
    </cfRule>
  </conditionalFormatting>
  <conditionalFormatting sqref="X2618:AC2624">
    <cfRule type="expression" dxfId="428" priority="532">
      <formula>COUNTIF($AH$18:$AH$60,X2618)&gt;0</formula>
    </cfRule>
  </conditionalFormatting>
  <conditionalFormatting sqref="X2618:AC2622">
    <cfRule type="expression" dxfId="427" priority="531">
      <formula>COUNTIF($AH$18:$AH$49,X2618)&gt;0</formula>
    </cfRule>
  </conditionalFormatting>
  <conditionalFormatting sqref="X2664:AC2670">
    <cfRule type="expression" dxfId="426" priority="530">
      <formula>COUNTIF($AH$18:$AH$60,X2664)&gt;0</formula>
    </cfRule>
  </conditionalFormatting>
  <conditionalFormatting sqref="X2664:AC2668">
    <cfRule type="expression" dxfId="425" priority="529">
      <formula>COUNTIF($AH$18:$AH$49,X2664)&gt;0</formula>
    </cfRule>
  </conditionalFormatting>
  <conditionalFormatting sqref="X2673:AC2679">
    <cfRule type="expression" dxfId="424" priority="528">
      <formula>COUNTIF($AH$18:$AH$60,X2673)&gt;0</formula>
    </cfRule>
  </conditionalFormatting>
  <conditionalFormatting sqref="X2673:AC2677">
    <cfRule type="expression" dxfId="423" priority="527">
      <formula>COUNTIF($AH$18:$AH$49,X2673)&gt;0</formula>
    </cfRule>
  </conditionalFormatting>
  <conditionalFormatting sqref="X2682:AC2688">
    <cfRule type="expression" dxfId="422" priority="526">
      <formula>COUNTIF($AH$18:$AH$60,X2682)&gt;0</formula>
    </cfRule>
  </conditionalFormatting>
  <conditionalFormatting sqref="X2682:AC2686">
    <cfRule type="expression" dxfId="421" priority="525">
      <formula>COUNTIF($AH$18:$AH$49,X2682)&gt;0</formula>
    </cfRule>
  </conditionalFormatting>
  <conditionalFormatting sqref="X2728:AC2734">
    <cfRule type="expression" dxfId="420" priority="524">
      <formula>COUNTIF($AH$18:$AH$60,X2728)&gt;0</formula>
    </cfRule>
  </conditionalFormatting>
  <conditionalFormatting sqref="X2728:AC2732">
    <cfRule type="expression" dxfId="419" priority="523">
      <formula>COUNTIF($AH$18:$AH$49,X2728)&gt;0</formula>
    </cfRule>
  </conditionalFormatting>
  <conditionalFormatting sqref="X2737:AC2743">
    <cfRule type="expression" dxfId="418" priority="522">
      <formula>COUNTIF($AH$18:$AH$60,X2737)&gt;0</formula>
    </cfRule>
  </conditionalFormatting>
  <conditionalFormatting sqref="X2737:AC2741">
    <cfRule type="expression" dxfId="417" priority="521">
      <formula>COUNTIF($AH$18:$AH$49,X2737)&gt;0</formula>
    </cfRule>
  </conditionalFormatting>
  <conditionalFormatting sqref="X2746:AC2752">
    <cfRule type="expression" dxfId="416" priority="520">
      <formula>COUNTIF($AH$18:$AH$60,X2746)&gt;0</formula>
    </cfRule>
  </conditionalFormatting>
  <conditionalFormatting sqref="X2746:AC2750">
    <cfRule type="expression" dxfId="415" priority="519">
      <formula>COUNTIF($AH$18:$AH$49,X2746)&gt;0</formula>
    </cfRule>
  </conditionalFormatting>
  <conditionalFormatting sqref="X2792:AC2798">
    <cfRule type="expression" dxfId="414" priority="518">
      <formula>COUNTIF($AH$18:$AH$60,X2792)&gt;0</formula>
    </cfRule>
  </conditionalFormatting>
  <conditionalFormatting sqref="X2792:AC2796">
    <cfRule type="expression" dxfId="413" priority="517">
      <formula>COUNTIF($AH$18:$AH$49,X2792)&gt;0</formula>
    </cfRule>
  </conditionalFormatting>
  <conditionalFormatting sqref="X2801:AC2807">
    <cfRule type="expression" dxfId="412" priority="516">
      <formula>COUNTIF($AH$18:$AH$60,X2801)&gt;0</formula>
    </cfRule>
  </conditionalFormatting>
  <conditionalFormatting sqref="X2801:AC2805">
    <cfRule type="expression" dxfId="411" priority="515">
      <formula>COUNTIF($AH$18:$AH$49,X2801)&gt;0</formula>
    </cfRule>
  </conditionalFormatting>
  <conditionalFormatting sqref="X2810:AC2816">
    <cfRule type="expression" dxfId="410" priority="514">
      <formula>COUNTIF($AH$18:$AH$60,X2810)&gt;0</formula>
    </cfRule>
  </conditionalFormatting>
  <conditionalFormatting sqref="X2810:AC2814">
    <cfRule type="expression" dxfId="409" priority="513">
      <formula>COUNTIF($AH$18:$AH$49,X2810)&gt;0</formula>
    </cfRule>
  </conditionalFormatting>
  <conditionalFormatting sqref="X2856:AC2862">
    <cfRule type="expression" dxfId="408" priority="512">
      <formula>COUNTIF($AH$18:$AH$60,X2856)&gt;0</formula>
    </cfRule>
  </conditionalFormatting>
  <conditionalFormatting sqref="X2856:AC2860">
    <cfRule type="expression" dxfId="407" priority="511">
      <formula>COUNTIF($AH$18:$AH$49,X2856)&gt;0</formula>
    </cfRule>
  </conditionalFormatting>
  <conditionalFormatting sqref="X2865:AC2871">
    <cfRule type="expression" dxfId="406" priority="510">
      <formula>COUNTIF($AH$18:$AH$60,X2865)&gt;0</formula>
    </cfRule>
  </conditionalFormatting>
  <conditionalFormatting sqref="X2865:AC2869">
    <cfRule type="expression" dxfId="405" priority="509">
      <formula>COUNTIF($AH$18:$AH$49,X2865)&gt;0</formula>
    </cfRule>
  </conditionalFormatting>
  <conditionalFormatting sqref="X2874:AC2880">
    <cfRule type="expression" dxfId="404" priority="508">
      <formula>COUNTIF($AH$18:$AH$60,X2874)&gt;0</formula>
    </cfRule>
  </conditionalFormatting>
  <conditionalFormatting sqref="X2874:AC2878">
    <cfRule type="expression" dxfId="403" priority="507">
      <formula>COUNTIF($AH$18:$AH$49,X2874)&gt;0</formula>
    </cfRule>
  </conditionalFormatting>
  <conditionalFormatting sqref="X2920:AC2926">
    <cfRule type="expression" dxfId="402" priority="506">
      <formula>COUNTIF($AH$18:$AH$60,X2920)&gt;0</formula>
    </cfRule>
  </conditionalFormatting>
  <conditionalFormatting sqref="X2920:AC2924">
    <cfRule type="expression" dxfId="401" priority="505">
      <formula>COUNTIF($AH$18:$AH$49,X2920)&gt;0</formula>
    </cfRule>
  </conditionalFormatting>
  <conditionalFormatting sqref="X2929:AC2935">
    <cfRule type="expression" dxfId="400" priority="504">
      <formula>COUNTIF($AH$18:$AH$60,X2929)&gt;0</formula>
    </cfRule>
  </conditionalFormatting>
  <conditionalFormatting sqref="X2929:AC2933">
    <cfRule type="expression" dxfId="399" priority="503">
      <formula>COUNTIF($AH$18:$AH$49,X2929)&gt;0</formula>
    </cfRule>
  </conditionalFormatting>
  <conditionalFormatting sqref="X2938:AC2944">
    <cfRule type="expression" dxfId="398" priority="502">
      <formula>COUNTIF($AH$18:$AH$60,X2938)&gt;0</formula>
    </cfRule>
  </conditionalFormatting>
  <conditionalFormatting sqref="X2938:AC2942">
    <cfRule type="expression" dxfId="397" priority="501">
      <formula>COUNTIF($AH$18:$AH$49,X2938)&gt;0</formula>
    </cfRule>
  </conditionalFormatting>
  <conditionalFormatting sqref="X2984:AC2990">
    <cfRule type="expression" dxfId="396" priority="500">
      <formula>COUNTIF($AH$18:$AH$60,X2984)&gt;0</formula>
    </cfRule>
  </conditionalFormatting>
  <conditionalFormatting sqref="X2984:AC2988">
    <cfRule type="expression" dxfId="395" priority="499">
      <formula>COUNTIF($AH$18:$AH$49,X2984)&gt;0</formula>
    </cfRule>
  </conditionalFormatting>
  <conditionalFormatting sqref="X2993:AC2999">
    <cfRule type="expression" dxfId="394" priority="498">
      <formula>COUNTIF($AH$18:$AH$60,X2993)&gt;0</formula>
    </cfRule>
  </conditionalFormatting>
  <conditionalFormatting sqref="X2993:AC2997">
    <cfRule type="expression" dxfId="393" priority="497">
      <formula>COUNTIF($AH$18:$AH$49,X2993)&gt;0</formula>
    </cfRule>
  </conditionalFormatting>
  <conditionalFormatting sqref="X3002:AC3008">
    <cfRule type="expression" dxfId="392" priority="496">
      <formula>COUNTIF($AH$18:$AH$60,X3002)&gt;0</formula>
    </cfRule>
  </conditionalFormatting>
  <conditionalFormatting sqref="X3002:AC3006">
    <cfRule type="expression" dxfId="391" priority="495">
      <formula>COUNTIF($AH$18:$AH$49,X3002)&gt;0</formula>
    </cfRule>
  </conditionalFormatting>
  <conditionalFormatting sqref="X3048:AC3054">
    <cfRule type="expression" dxfId="390" priority="494">
      <formula>COUNTIF($AH$18:$AH$60,X3048)&gt;0</formula>
    </cfRule>
  </conditionalFormatting>
  <conditionalFormatting sqref="X3048:AC3052">
    <cfRule type="expression" dxfId="389" priority="493">
      <formula>COUNTIF($AH$18:$AH$49,X3048)&gt;0</formula>
    </cfRule>
  </conditionalFormatting>
  <conditionalFormatting sqref="X3057:AC3063">
    <cfRule type="expression" dxfId="388" priority="492">
      <formula>COUNTIF($AH$18:$AH$60,X3057)&gt;0</formula>
    </cfRule>
  </conditionalFormatting>
  <conditionalFormatting sqref="X3057:AC3061">
    <cfRule type="expression" dxfId="387" priority="491">
      <formula>COUNTIF($AH$18:$AH$49,X3057)&gt;0</formula>
    </cfRule>
  </conditionalFormatting>
  <conditionalFormatting sqref="X3066:AC3072">
    <cfRule type="expression" dxfId="386" priority="490">
      <formula>COUNTIF($AH$18:$AH$60,X3066)&gt;0</formula>
    </cfRule>
  </conditionalFormatting>
  <conditionalFormatting sqref="X3066:AC3070">
    <cfRule type="expression" dxfId="385" priority="489">
      <formula>COUNTIF($AH$18:$AH$49,X3066)&gt;0</formula>
    </cfRule>
  </conditionalFormatting>
  <conditionalFormatting sqref="X3112:AC3118">
    <cfRule type="expression" dxfId="384" priority="488">
      <formula>COUNTIF($AH$18:$AH$60,X3112)&gt;0</formula>
    </cfRule>
  </conditionalFormatting>
  <conditionalFormatting sqref="X3112:AC3116">
    <cfRule type="expression" dxfId="383" priority="487">
      <formula>COUNTIF($AH$18:$AH$49,X3112)&gt;0</formula>
    </cfRule>
  </conditionalFormatting>
  <conditionalFormatting sqref="X3121:AC3127">
    <cfRule type="expression" dxfId="382" priority="486">
      <formula>COUNTIF($AH$18:$AH$60,X3121)&gt;0</formula>
    </cfRule>
  </conditionalFormatting>
  <conditionalFormatting sqref="X3121:AC3125">
    <cfRule type="expression" dxfId="381" priority="485">
      <formula>COUNTIF($AH$18:$AH$49,X3121)&gt;0</formula>
    </cfRule>
  </conditionalFormatting>
  <conditionalFormatting sqref="X3130:AC3136">
    <cfRule type="expression" dxfId="380" priority="484">
      <formula>COUNTIF($AH$18:$AH$60,X3130)&gt;0</formula>
    </cfRule>
  </conditionalFormatting>
  <conditionalFormatting sqref="X3130:AC3134">
    <cfRule type="expression" dxfId="379" priority="483">
      <formula>COUNTIF($AH$18:$AH$49,X3130)&gt;0</formula>
    </cfRule>
  </conditionalFormatting>
  <conditionalFormatting sqref="X3176:AC3182">
    <cfRule type="expression" dxfId="378" priority="482">
      <formula>COUNTIF($AH$18:$AH$60,X3176)&gt;0</formula>
    </cfRule>
  </conditionalFormatting>
  <conditionalFormatting sqref="X3176:AC3180">
    <cfRule type="expression" dxfId="377" priority="481">
      <formula>COUNTIF($AH$18:$AH$49,X3176)&gt;0</formula>
    </cfRule>
  </conditionalFormatting>
  <conditionalFormatting sqref="X3185:AC3191">
    <cfRule type="expression" dxfId="376" priority="480">
      <formula>COUNTIF($AH$18:$AH$60,X3185)&gt;0</formula>
    </cfRule>
  </conditionalFormatting>
  <conditionalFormatting sqref="X3185:AC3189">
    <cfRule type="expression" dxfId="375" priority="479">
      <formula>COUNTIF($AH$18:$AH$49,X3185)&gt;0</formula>
    </cfRule>
  </conditionalFormatting>
  <conditionalFormatting sqref="X3194:AC3200">
    <cfRule type="expression" dxfId="374" priority="478">
      <formula>COUNTIF($AH$18:$AH$60,X3194)&gt;0</formula>
    </cfRule>
  </conditionalFormatting>
  <conditionalFormatting sqref="X3194:AC3198">
    <cfRule type="expression" dxfId="373" priority="477">
      <formula>COUNTIF($AH$18:$AH$49,X3194)&gt;0</formula>
    </cfRule>
  </conditionalFormatting>
  <conditionalFormatting sqref="X3240:AC3246">
    <cfRule type="expression" dxfId="372" priority="476">
      <formula>COUNTIF($AH$18:$AH$60,X3240)&gt;0</formula>
    </cfRule>
  </conditionalFormatting>
  <conditionalFormatting sqref="X3240:AC3244">
    <cfRule type="expression" dxfId="371" priority="475">
      <formula>COUNTIF($AH$18:$AH$49,X3240)&gt;0</formula>
    </cfRule>
  </conditionalFormatting>
  <conditionalFormatting sqref="X3249:AC3255">
    <cfRule type="expression" dxfId="370" priority="474">
      <formula>COUNTIF($AH$18:$AH$60,X3249)&gt;0</formula>
    </cfRule>
  </conditionalFormatting>
  <conditionalFormatting sqref="X3249:AC3253">
    <cfRule type="expression" dxfId="369" priority="473">
      <formula>COUNTIF($AH$18:$AH$49,X3249)&gt;0</formula>
    </cfRule>
  </conditionalFormatting>
  <conditionalFormatting sqref="X3258:AC3264">
    <cfRule type="expression" dxfId="368" priority="472">
      <formula>COUNTIF($AH$18:$AH$60,X3258)&gt;0</formula>
    </cfRule>
  </conditionalFormatting>
  <conditionalFormatting sqref="X3258:AC3262">
    <cfRule type="expression" dxfId="367" priority="471">
      <formula>COUNTIF($AH$18:$AH$49,X3258)&gt;0</formula>
    </cfRule>
  </conditionalFormatting>
  <conditionalFormatting sqref="X3304:AC3310">
    <cfRule type="expression" dxfId="366" priority="470">
      <formula>COUNTIF($AH$18:$AH$60,X3304)&gt;0</formula>
    </cfRule>
  </conditionalFormatting>
  <conditionalFormatting sqref="X3304:AC3308">
    <cfRule type="expression" dxfId="365" priority="469">
      <formula>COUNTIF($AH$18:$AH$49,X3304)&gt;0</formula>
    </cfRule>
  </conditionalFormatting>
  <conditionalFormatting sqref="X3313:AC3319">
    <cfRule type="expression" dxfId="364" priority="468">
      <formula>COUNTIF($AH$18:$AH$60,X3313)&gt;0</formula>
    </cfRule>
  </conditionalFormatting>
  <conditionalFormatting sqref="X3313:AC3317">
    <cfRule type="expression" dxfId="363" priority="467">
      <formula>COUNTIF($AH$18:$AH$49,X3313)&gt;0</formula>
    </cfRule>
  </conditionalFormatting>
  <conditionalFormatting sqref="X3322:AC3328">
    <cfRule type="expression" dxfId="362" priority="466">
      <formula>COUNTIF($AH$18:$AH$60,X3322)&gt;0</formula>
    </cfRule>
  </conditionalFormatting>
  <conditionalFormatting sqref="X3322:AC3326">
    <cfRule type="expression" dxfId="361" priority="465">
      <formula>COUNTIF($AH$18:$AH$49,X3322)&gt;0</formula>
    </cfRule>
  </conditionalFormatting>
  <conditionalFormatting sqref="X3368:AC3374">
    <cfRule type="expression" dxfId="360" priority="464">
      <formula>COUNTIF($AH$18:$AH$60,X3368)&gt;0</formula>
    </cfRule>
  </conditionalFormatting>
  <conditionalFormatting sqref="X3368:AC3372">
    <cfRule type="expression" dxfId="359" priority="463">
      <formula>COUNTIF($AH$18:$AH$49,X3368)&gt;0</formula>
    </cfRule>
  </conditionalFormatting>
  <conditionalFormatting sqref="X3377:AC3383">
    <cfRule type="expression" dxfId="358" priority="462">
      <formula>COUNTIF($AH$18:$AH$60,X3377)&gt;0</formula>
    </cfRule>
  </conditionalFormatting>
  <conditionalFormatting sqref="X3377:AC3381">
    <cfRule type="expression" dxfId="357" priority="461">
      <formula>COUNTIF($AH$18:$AH$49,X3377)&gt;0</formula>
    </cfRule>
  </conditionalFormatting>
  <conditionalFormatting sqref="X3386:AC3392">
    <cfRule type="expression" dxfId="356" priority="460">
      <formula>COUNTIF($AH$18:$AH$60,X3386)&gt;0</formula>
    </cfRule>
  </conditionalFormatting>
  <conditionalFormatting sqref="X3386:AC3390">
    <cfRule type="expression" dxfId="355" priority="459">
      <formula>COUNTIF($AH$18:$AH$49,X3386)&gt;0</formula>
    </cfRule>
  </conditionalFormatting>
  <conditionalFormatting sqref="X3432:AC3438">
    <cfRule type="expression" dxfId="354" priority="458">
      <formula>COUNTIF($AH$18:$AH$60,X3432)&gt;0</formula>
    </cfRule>
  </conditionalFormatting>
  <conditionalFormatting sqref="X3432:AC3436">
    <cfRule type="expression" dxfId="353" priority="457">
      <formula>COUNTIF($AH$18:$AH$49,X3432)&gt;0</formula>
    </cfRule>
  </conditionalFormatting>
  <conditionalFormatting sqref="X3441:AC3447">
    <cfRule type="expression" dxfId="352" priority="456">
      <formula>COUNTIF($AH$18:$AH$60,X3441)&gt;0</formula>
    </cfRule>
  </conditionalFormatting>
  <conditionalFormatting sqref="X3441:AC3445">
    <cfRule type="expression" dxfId="351" priority="455">
      <formula>COUNTIF($AH$18:$AH$49,X3441)&gt;0</formula>
    </cfRule>
  </conditionalFormatting>
  <conditionalFormatting sqref="X3450:AC3456">
    <cfRule type="expression" dxfId="350" priority="454">
      <formula>COUNTIF($AH$18:$AH$60,X3450)&gt;0</formula>
    </cfRule>
  </conditionalFormatting>
  <conditionalFormatting sqref="X3450:AC3454">
    <cfRule type="expression" dxfId="349" priority="453">
      <formula>COUNTIF($AH$18:$AH$49,X3450)&gt;0</formula>
    </cfRule>
  </conditionalFormatting>
  <conditionalFormatting sqref="A112:B117">
    <cfRule type="expression" dxfId="348" priority="424">
      <formula>(COUNTIF($AH$18:$AH$60,A112)&gt;0)</formula>
    </cfRule>
  </conditionalFormatting>
  <conditionalFormatting sqref="A118:B119">
    <cfRule type="expression" dxfId="347" priority="423">
      <formula>(COUNTIF($AH$18:$AH$60,A112)&gt;0)</formula>
    </cfRule>
  </conditionalFormatting>
  <conditionalFormatting sqref="A112:B119">
    <cfRule type="cellIs" dxfId="346" priority="422" operator="lessThan">
      <formula>$AD$2</formula>
    </cfRule>
  </conditionalFormatting>
  <conditionalFormatting sqref="A121:B126">
    <cfRule type="expression" dxfId="345" priority="421">
      <formula>(COUNTIF($AH$18:$AH$60,A121)&gt;0)</formula>
    </cfRule>
  </conditionalFormatting>
  <conditionalFormatting sqref="A121:B126">
    <cfRule type="cellIs" dxfId="344" priority="419" operator="lessThan">
      <formula>$AD$2</formula>
    </cfRule>
  </conditionalFormatting>
  <conditionalFormatting sqref="A176:B181">
    <cfRule type="expression" dxfId="343" priority="418">
      <formula>(COUNTIF($AH$18:$AH$60,A176)&gt;0)</formula>
    </cfRule>
  </conditionalFormatting>
  <conditionalFormatting sqref="A182:B183">
    <cfRule type="expression" dxfId="342" priority="417">
      <formula>(COUNTIF($AH$18:$AH$60,A176)&gt;0)</formula>
    </cfRule>
  </conditionalFormatting>
  <conditionalFormatting sqref="A176:B183">
    <cfRule type="cellIs" dxfId="341" priority="416" operator="lessThan">
      <formula>$AD$2</formula>
    </cfRule>
  </conditionalFormatting>
  <conditionalFormatting sqref="A185:B190">
    <cfRule type="expression" dxfId="340" priority="415">
      <formula>(COUNTIF($AH$18:$AH$60,A185)&gt;0)</formula>
    </cfRule>
  </conditionalFormatting>
  <conditionalFormatting sqref="A185:B190">
    <cfRule type="cellIs" dxfId="339" priority="413" operator="lessThan">
      <formula>$AD$2</formula>
    </cfRule>
  </conditionalFormatting>
  <conditionalFormatting sqref="A240:B245">
    <cfRule type="expression" dxfId="338" priority="412">
      <formula>(COUNTIF($AH$18:$AH$60,A240)&gt;0)</formula>
    </cfRule>
  </conditionalFormatting>
  <conditionalFormatting sqref="A246:B247">
    <cfRule type="expression" dxfId="337" priority="411">
      <formula>(COUNTIF($AH$18:$AH$60,A240)&gt;0)</formula>
    </cfRule>
  </conditionalFormatting>
  <conditionalFormatting sqref="A240:B247">
    <cfRule type="cellIs" dxfId="336" priority="410" operator="lessThan">
      <formula>$AD$2</formula>
    </cfRule>
  </conditionalFormatting>
  <conditionalFormatting sqref="A249:B254">
    <cfRule type="expression" dxfId="335" priority="409">
      <formula>(COUNTIF($AH$18:$AH$60,A249)&gt;0)</formula>
    </cfRule>
  </conditionalFormatting>
  <conditionalFormatting sqref="A249:B254">
    <cfRule type="cellIs" dxfId="334" priority="407" operator="lessThan">
      <formula>$AD$2</formula>
    </cfRule>
  </conditionalFormatting>
  <conditionalFormatting sqref="A304:B309">
    <cfRule type="expression" dxfId="333" priority="406">
      <formula>(COUNTIF($AH$18:$AH$60,A304)&gt;0)</formula>
    </cfRule>
  </conditionalFormatting>
  <conditionalFormatting sqref="A310:B311">
    <cfRule type="expression" dxfId="332" priority="405">
      <formula>(COUNTIF($AH$18:$AH$60,A304)&gt;0)</formula>
    </cfRule>
  </conditionalFormatting>
  <conditionalFormatting sqref="A304:B311">
    <cfRule type="cellIs" dxfId="331" priority="404" operator="lessThan">
      <formula>$AD$2</formula>
    </cfRule>
  </conditionalFormatting>
  <conditionalFormatting sqref="A313:B318">
    <cfRule type="expression" dxfId="330" priority="403">
      <formula>(COUNTIF($AH$18:$AH$60,A313)&gt;0)</formula>
    </cfRule>
  </conditionalFormatting>
  <conditionalFormatting sqref="A319:B320">
    <cfRule type="expression" dxfId="329" priority="402">
      <formula>(COUNTIF($AH$18:$AH$60,A313)&gt;0)</formula>
    </cfRule>
  </conditionalFormatting>
  <conditionalFormatting sqref="A313:B320">
    <cfRule type="cellIs" dxfId="328" priority="401" operator="lessThan">
      <formula>$AD$2</formula>
    </cfRule>
  </conditionalFormatting>
  <conditionalFormatting sqref="A368:B373">
    <cfRule type="expression" dxfId="327" priority="400">
      <formula>(COUNTIF($AH$18:$AH$60,A368)&gt;0)</formula>
    </cfRule>
  </conditionalFormatting>
  <conditionalFormatting sqref="A374:B375">
    <cfRule type="expression" dxfId="326" priority="399">
      <formula>(COUNTIF($AH$18:$AH$60,A368)&gt;0)</formula>
    </cfRule>
  </conditionalFormatting>
  <conditionalFormatting sqref="A368:B375">
    <cfRule type="cellIs" dxfId="325" priority="398" operator="lessThan">
      <formula>$AD$2</formula>
    </cfRule>
  </conditionalFormatting>
  <conditionalFormatting sqref="A377:B382">
    <cfRule type="expression" dxfId="324" priority="397">
      <formula>(COUNTIF($AH$18:$AH$60,A377)&gt;0)</formula>
    </cfRule>
  </conditionalFormatting>
  <conditionalFormatting sqref="A383:B384">
    <cfRule type="expression" dxfId="323" priority="396">
      <formula>(COUNTIF($AH$18:$AH$60,A377)&gt;0)</formula>
    </cfRule>
  </conditionalFormatting>
  <conditionalFormatting sqref="A377:B384">
    <cfRule type="cellIs" dxfId="322" priority="395" operator="lessThan">
      <formula>$AD$2</formula>
    </cfRule>
  </conditionalFormatting>
  <conditionalFormatting sqref="A432:B437">
    <cfRule type="expression" dxfId="321" priority="394">
      <formula>(COUNTIF($AH$18:$AH$60,A432)&gt;0)</formula>
    </cfRule>
  </conditionalFormatting>
  <conditionalFormatting sqref="A438:B439">
    <cfRule type="expression" dxfId="320" priority="393">
      <formula>(COUNTIF($AH$18:$AH$60,A432)&gt;0)</formula>
    </cfRule>
  </conditionalFormatting>
  <conditionalFormatting sqref="A432:B439">
    <cfRule type="cellIs" dxfId="319" priority="392" operator="lessThan">
      <formula>$AD$2</formula>
    </cfRule>
  </conditionalFormatting>
  <conditionalFormatting sqref="A441:B446">
    <cfRule type="expression" dxfId="318" priority="391">
      <formula>(COUNTIF($AH$18:$AH$60,A441)&gt;0)</formula>
    </cfRule>
  </conditionalFormatting>
  <conditionalFormatting sqref="A447:B448">
    <cfRule type="expression" dxfId="317" priority="390">
      <formula>(COUNTIF($AH$18:$AH$60,A441)&gt;0)</formula>
    </cfRule>
  </conditionalFormatting>
  <conditionalFormatting sqref="A441:B448">
    <cfRule type="cellIs" dxfId="316" priority="389" operator="lessThan">
      <formula>$AD$2</formula>
    </cfRule>
  </conditionalFormatting>
  <conditionalFormatting sqref="A496:B501">
    <cfRule type="expression" dxfId="315" priority="388">
      <formula>(COUNTIF($AH$18:$AH$60,A496)&gt;0)</formula>
    </cfRule>
  </conditionalFormatting>
  <conditionalFormatting sqref="A502:B503">
    <cfRule type="expression" dxfId="314" priority="387">
      <formula>(COUNTIF($AH$18:$AH$60,A496)&gt;0)</formula>
    </cfRule>
  </conditionalFormatting>
  <conditionalFormatting sqref="A496:B503">
    <cfRule type="cellIs" dxfId="313" priority="386" operator="lessThan">
      <formula>$AD$2</formula>
    </cfRule>
  </conditionalFormatting>
  <conditionalFormatting sqref="A505:B510">
    <cfRule type="expression" dxfId="312" priority="385">
      <formula>(COUNTIF($AH$18:$AH$60,A505)&gt;0)</formula>
    </cfRule>
  </conditionalFormatting>
  <conditionalFormatting sqref="A511:B512">
    <cfRule type="expression" dxfId="311" priority="384">
      <formula>(COUNTIF($AH$18:$AH$60,A505)&gt;0)</formula>
    </cfRule>
  </conditionalFormatting>
  <conditionalFormatting sqref="A505:B512">
    <cfRule type="cellIs" dxfId="310" priority="383" operator="lessThan">
      <formula>$AD$2</formula>
    </cfRule>
  </conditionalFormatting>
  <conditionalFormatting sqref="A560:B565">
    <cfRule type="expression" dxfId="309" priority="382">
      <formula>(COUNTIF($AH$18:$AH$60,A560)&gt;0)</formula>
    </cfRule>
  </conditionalFormatting>
  <conditionalFormatting sqref="A566:B567">
    <cfRule type="expression" dxfId="308" priority="381">
      <formula>(COUNTIF($AH$18:$AH$60,A560)&gt;0)</formula>
    </cfRule>
  </conditionalFormatting>
  <conditionalFormatting sqref="A560:B567">
    <cfRule type="cellIs" dxfId="307" priority="380" operator="lessThan">
      <formula>$AD$2</formula>
    </cfRule>
  </conditionalFormatting>
  <conditionalFormatting sqref="A569:B574">
    <cfRule type="expression" dxfId="306" priority="379">
      <formula>(COUNTIF($AH$18:$AH$60,A569)&gt;0)</formula>
    </cfRule>
  </conditionalFormatting>
  <conditionalFormatting sqref="A575:B576">
    <cfRule type="expression" dxfId="305" priority="378">
      <formula>(COUNTIF($AH$18:$AH$60,A569)&gt;0)</formula>
    </cfRule>
  </conditionalFormatting>
  <conditionalFormatting sqref="A569:B576">
    <cfRule type="cellIs" dxfId="304" priority="377" operator="lessThan">
      <formula>$AD$2</formula>
    </cfRule>
  </conditionalFormatting>
  <conditionalFormatting sqref="A624:B629">
    <cfRule type="expression" dxfId="303" priority="376">
      <formula>(COUNTIF($AH$18:$AH$60,A624)&gt;0)</formula>
    </cfRule>
  </conditionalFormatting>
  <conditionalFormatting sqref="A630:B631">
    <cfRule type="expression" dxfId="302" priority="375">
      <formula>(COUNTIF($AH$18:$AH$60,A624)&gt;0)</formula>
    </cfRule>
  </conditionalFormatting>
  <conditionalFormatting sqref="A624:B631">
    <cfRule type="cellIs" dxfId="301" priority="374" operator="lessThan">
      <formula>$AD$2</formula>
    </cfRule>
  </conditionalFormatting>
  <conditionalFormatting sqref="A633:B638">
    <cfRule type="expression" dxfId="300" priority="373">
      <formula>(COUNTIF($AH$18:$AH$60,A633)&gt;0)</formula>
    </cfRule>
  </conditionalFormatting>
  <conditionalFormatting sqref="A639:B640">
    <cfRule type="expression" dxfId="299" priority="372">
      <formula>(COUNTIF($AH$18:$AH$60,A633)&gt;0)</formula>
    </cfRule>
  </conditionalFormatting>
  <conditionalFormatting sqref="A633:B640">
    <cfRule type="cellIs" dxfId="298" priority="371" operator="lessThan">
      <formula>$AD$2</formula>
    </cfRule>
  </conditionalFormatting>
  <conditionalFormatting sqref="A688:B693">
    <cfRule type="expression" dxfId="297" priority="370">
      <formula>(COUNTIF($AH$18:$AH$60,A688)&gt;0)</formula>
    </cfRule>
  </conditionalFormatting>
  <conditionalFormatting sqref="A694:B695">
    <cfRule type="expression" dxfId="296" priority="369">
      <formula>(COUNTIF($AH$18:$AH$60,A688)&gt;0)</formula>
    </cfRule>
  </conditionalFormatting>
  <conditionalFormatting sqref="A688:B695">
    <cfRule type="cellIs" dxfId="295" priority="368" operator="lessThan">
      <formula>$AD$2</formula>
    </cfRule>
  </conditionalFormatting>
  <conditionalFormatting sqref="A697:B702">
    <cfRule type="expression" dxfId="294" priority="367">
      <formula>(COUNTIF($AH$18:$AH$60,A697)&gt;0)</formula>
    </cfRule>
  </conditionalFormatting>
  <conditionalFormatting sqref="A703:B704">
    <cfRule type="expression" dxfId="293" priority="366">
      <formula>(COUNTIF($AH$18:$AH$60,A697)&gt;0)</formula>
    </cfRule>
  </conditionalFormatting>
  <conditionalFormatting sqref="A697:B704">
    <cfRule type="cellIs" dxfId="292" priority="365" operator="lessThan">
      <formula>$AD$2</formula>
    </cfRule>
  </conditionalFormatting>
  <conditionalFormatting sqref="A752:B757">
    <cfRule type="expression" dxfId="291" priority="364">
      <formula>(COUNTIF($AH$18:$AH$60,A752)&gt;0)</formula>
    </cfRule>
  </conditionalFormatting>
  <conditionalFormatting sqref="A758:B759">
    <cfRule type="expression" dxfId="290" priority="363">
      <formula>(COUNTIF($AH$18:$AH$60,A752)&gt;0)</formula>
    </cfRule>
  </conditionalFormatting>
  <conditionalFormatting sqref="A752:B759">
    <cfRule type="cellIs" dxfId="289" priority="362" operator="lessThan">
      <formula>$AD$2</formula>
    </cfRule>
  </conditionalFormatting>
  <conditionalFormatting sqref="A761:B766">
    <cfRule type="expression" dxfId="288" priority="361">
      <formula>(COUNTIF($AH$18:$AH$60,A761)&gt;0)</formula>
    </cfRule>
  </conditionalFormatting>
  <conditionalFormatting sqref="A767:B768">
    <cfRule type="expression" dxfId="287" priority="360">
      <formula>(COUNTIF($AH$18:$AH$60,A761)&gt;0)</formula>
    </cfRule>
  </conditionalFormatting>
  <conditionalFormatting sqref="A761:B768">
    <cfRule type="cellIs" dxfId="286" priority="359" operator="lessThan">
      <formula>$AD$2</formula>
    </cfRule>
  </conditionalFormatting>
  <conditionalFormatting sqref="A816:B821">
    <cfRule type="expression" dxfId="285" priority="358">
      <formula>(COUNTIF($AH$18:$AH$60,A816)&gt;0)</formula>
    </cfRule>
  </conditionalFormatting>
  <conditionalFormatting sqref="A822:B823">
    <cfRule type="expression" dxfId="284" priority="357">
      <formula>(COUNTIF($AH$18:$AH$60,A816)&gt;0)</formula>
    </cfRule>
  </conditionalFormatting>
  <conditionalFormatting sqref="A816:B823">
    <cfRule type="cellIs" dxfId="283" priority="356" operator="lessThan">
      <formula>$AD$2</formula>
    </cfRule>
  </conditionalFormatting>
  <conditionalFormatting sqref="A825:B830">
    <cfRule type="expression" dxfId="282" priority="355">
      <formula>(COUNTIF($AH$18:$AH$60,A825)&gt;0)</formula>
    </cfRule>
  </conditionalFormatting>
  <conditionalFormatting sqref="A831:B832">
    <cfRule type="expression" dxfId="281" priority="354">
      <formula>(COUNTIF($AH$18:$AH$60,A825)&gt;0)</formula>
    </cfRule>
  </conditionalFormatting>
  <conditionalFormatting sqref="A825:B832">
    <cfRule type="cellIs" dxfId="280" priority="353" operator="lessThan">
      <formula>$AD$2</formula>
    </cfRule>
  </conditionalFormatting>
  <conditionalFormatting sqref="A880:B885">
    <cfRule type="expression" dxfId="279" priority="352">
      <formula>(COUNTIF($AH$18:$AH$60,A880)&gt;0)</formula>
    </cfRule>
  </conditionalFormatting>
  <conditionalFormatting sqref="A886:B887">
    <cfRule type="expression" dxfId="278" priority="351">
      <formula>(COUNTIF($AH$18:$AH$60,A880)&gt;0)</formula>
    </cfRule>
  </conditionalFormatting>
  <conditionalFormatting sqref="A880:B887">
    <cfRule type="cellIs" dxfId="277" priority="350" operator="lessThan">
      <formula>$AD$2</formula>
    </cfRule>
  </conditionalFormatting>
  <conditionalFormatting sqref="A889:B894">
    <cfRule type="expression" dxfId="276" priority="349">
      <formula>(COUNTIF($AH$18:$AH$60,A889)&gt;0)</formula>
    </cfRule>
  </conditionalFormatting>
  <conditionalFormatting sqref="A895:B896">
    <cfRule type="expression" dxfId="275" priority="348">
      <formula>(COUNTIF($AH$18:$AH$60,A889)&gt;0)</formula>
    </cfRule>
  </conditionalFormatting>
  <conditionalFormatting sqref="A889:B896">
    <cfRule type="cellIs" dxfId="274" priority="347" operator="lessThan">
      <formula>$AD$2</formula>
    </cfRule>
  </conditionalFormatting>
  <conditionalFormatting sqref="A944:B949">
    <cfRule type="expression" dxfId="273" priority="346">
      <formula>(COUNTIF($AH$18:$AH$60,A944)&gt;0)</formula>
    </cfRule>
  </conditionalFormatting>
  <conditionalFormatting sqref="A950:B951">
    <cfRule type="expression" dxfId="272" priority="345">
      <formula>(COUNTIF($AH$18:$AH$60,A944)&gt;0)</formula>
    </cfRule>
  </conditionalFormatting>
  <conditionalFormatting sqref="A944:B951">
    <cfRule type="cellIs" dxfId="271" priority="344" operator="lessThan">
      <formula>$AD$2</formula>
    </cfRule>
  </conditionalFormatting>
  <conditionalFormatting sqref="A953:B958">
    <cfRule type="expression" dxfId="270" priority="343">
      <formula>(COUNTIF($AH$18:$AH$60,A953)&gt;0)</formula>
    </cfRule>
  </conditionalFormatting>
  <conditionalFormatting sqref="A959:B960">
    <cfRule type="expression" dxfId="269" priority="342">
      <formula>(COUNTIF($AH$18:$AH$60,A953)&gt;0)</formula>
    </cfRule>
  </conditionalFormatting>
  <conditionalFormatting sqref="A953:B960">
    <cfRule type="cellIs" dxfId="268" priority="341" operator="lessThan">
      <formula>$AD$2</formula>
    </cfRule>
  </conditionalFormatting>
  <conditionalFormatting sqref="A1008:B1013">
    <cfRule type="expression" dxfId="267" priority="340">
      <formula>(COUNTIF($AH$18:$AH$60,A1008)&gt;0)</formula>
    </cfRule>
  </conditionalFormatting>
  <conditionalFormatting sqref="A1014:B1015">
    <cfRule type="expression" dxfId="266" priority="339">
      <formula>(COUNTIF($AH$18:$AH$60,A1008)&gt;0)</formula>
    </cfRule>
  </conditionalFormatting>
  <conditionalFormatting sqref="A1008:B1015">
    <cfRule type="cellIs" dxfId="265" priority="338" operator="lessThan">
      <formula>$AD$2</formula>
    </cfRule>
  </conditionalFormatting>
  <conditionalFormatting sqref="A1017:B1022">
    <cfRule type="expression" dxfId="264" priority="337">
      <formula>(COUNTIF($AH$18:$AH$60,A1017)&gt;0)</formula>
    </cfRule>
  </conditionalFormatting>
  <conditionalFormatting sqref="A1023:B1024">
    <cfRule type="expression" dxfId="263" priority="336">
      <formula>(COUNTIF($AH$18:$AH$60,A1017)&gt;0)</formula>
    </cfRule>
  </conditionalFormatting>
  <conditionalFormatting sqref="A1017:B1024">
    <cfRule type="cellIs" dxfId="262" priority="335" operator="lessThan">
      <formula>$AD$2</formula>
    </cfRule>
  </conditionalFormatting>
  <conditionalFormatting sqref="A1072:B1077">
    <cfRule type="expression" dxfId="261" priority="334">
      <formula>(COUNTIF($AH$18:$AH$60,A1072)&gt;0)</formula>
    </cfRule>
  </conditionalFormatting>
  <conditionalFormatting sqref="A1078:B1079">
    <cfRule type="expression" dxfId="260" priority="333">
      <formula>(COUNTIF($AH$18:$AH$60,A1072)&gt;0)</formula>
    </cfRule>
  </conditionalFormatting>
  <conditionalFormatting sqref="A1072:B1079">
    <cfRule type="cellIs" dxfId="259" priority="332" operator="lessThan">
      <formula>$AD$2</formula>
    </cfRule>
  </conditionalFormatting>
  <conditionalFormatting sqref="A1081:B1086">
    <cfRule type="expression" dxfId="258" priority="331">
      <formula>(COUNTIF($AH$18:$AH$60,A1081)&gt;0)</formula>
    </cfRule>
  </conditionalFormatting>
  <conditionalFormatting sqref="A1087:B1088">
    <cfRule type="expression" dxfId="257" priority="330">
      <formula>(COUNTIF($AH$18:$AH$60,A1081)&gt;0)</formula>
    </cfRule>
  </conditionalFormatting>
  <conditionalFormatting sqref="A1081:B1088">
    <cfRule type="cellIs" dxfId="256" priority="329" operator="lessThan">
      <formula>$AD$2</formula>
    </cfRule>
  </conditionalFormatting>
  <conditionalFormatting sqref="A1136:B1141">
    <cfRule type="expression" dxfId="255" priority="328">
      <formula>(COUNTIF($AH$18:$AH$60,A1136)&gt;0)</formula>
    </cfRule>
  </conditionalFormatting>
  <conditionalFormatting sqref="A1142:B1143">
    <cfRule type="expression" dxfId="254" priority="327">
      <formula>(COUNTIF($AH$18:$AH$60,A1136)&gt;0)</formula>
    </cfRule>
  </conditionalFormatting>
  <conditionalFormatting sqref="A1136:B1143">
    <cfRule type="cellIs" dxfId="253" priority="326" operator="lessThan">
      <formula>$AD$2</formula>
    </cfRule>
  </conditionalFormatting>
  <conditionalFormatting sqref="A1145:B1150">
    <cfRule type="expression" dxfId="252" priority="325">
      <formula>(COUNTIF($AH$18:$AH$60,A1145)&gt;0)</formula>
    </cfRule>
  </conditionalFormatting>
  <conditionalFormatting sqref="A1151:B1152">
    <cfRule type="expression" dxfId="251" priority="324">
      <formula>(COUNTIF($AH$18:$AH$60,A1145)&gt;0)</formula>
    </cfRule>
  </conditionalFormatting>
  <conditionalFormatting sqref="A1145:B1152">
    <cfRule type="cellIs" dxfId="250" priority="323" operator="lessThan">
      <formula>$AD$2</formula>
    </cfRule>
  </conditionalFormatting>
  <conditionalFormatting sqref="A1200:B1205">
    <cfRule type="expression" dxfId="249" priority="322">
      <formula>(COUNTIF($AH$18:$AH$60,A1200)&gt;0)</formula>
    </cfRule>
  </conditionalFormatting>
  <conditionalFormatting sqref="A1206:B1207">
    <cfRule type="expression" dxfId="248" priority="321">
      <formula>(COUNTIF($AH$18:$AH$60,A1200)&gt;0)</formula>
    </cfRule>
  </conditionalFormatting>
  <conditionalFormatting sqref="A1200:B1207">
    <cfRule type="cellIs" dxfId="247" priority="320" operator="lessThan">
      <formula>$AD$2</formula>
    </cfRule>
  </conditionalFormatting>
  <conditionalFormatting sqref="A1209:B1214">
    <cfRule type="expression" dxfId="246" priority="319">
      <formula>(COUNTIF($AH$18:$AH$60,A1209)&gt;0)</formula>
    </cfRule>
  </conditionalFormatting>
  <conditionalFormatting sqref="A1215:B1216">
    <cfRule type="expression" dxfId="245" priority="318">
      <formula>(COUNTIF($AH$18:$AH$60,A1209)&gt;0)</formula>
    </cfRule>
  </conditionalFormatting>
  <conditionalFormatting sqref="A1209:B1216">
    <cfRule type="cellIs" dxfId="244" priority="317" operator="lessThan">
      <formula>$AD$2</formula>
    </cfRule>
  </conditionalFormatting>
  <conditionalFormatting sqref="A1264:B1269">
    <cfRule type="expression" dxfId="243" priority="316">
      <formula>(COUNTIF($AH$18:$AH$60,A1264)&gt;0)</formula>
    </cfRule>
  </conditionalFormatting>
  <conditionalFormatting sqref="A1270:B1271">
    <cfRule type="expression" dxfId="242" priority="315">
      <formula>(COUNTIF($AH$18:$AH$60,A1264)&gt;0)</formula>
    </cfRule>
  </conditionalFormatting>
  <conditionalFormatting sqref="A1264:B1271">
    <cfRule type="cellIs" dxfId="241" priority="314" operator="lessThan">
      <formula>$AD$2</formula>
    </cfRule>
  </conditionalFormatting>
  <conditionalFormatting sqref="A1273:B1278">
    <cfRule type="expression" dxfId="240" priority="313">
      <formula>(COUNTIF($AH$18:$AH$60,A1273)&gt;0)</formula>
    </cfRule>
  </conditionalFormatting>
  <conditionalFormatting sqref="A1279:B1280">
    <cfRule type="expression" dxfId="239" priority="312">
      <formula>(COUNTIF($AH$18:$AH$60,A1273)&gt;0)</formula>
    </cfRule>
  </conditionalFormatting>
  <conditionalFormatting sqref="A1273:B1280">
    <cfRule type="cellIs" dxfId="238" priority="311" operator="lessThan">
      <formula>$AD$2</formula>
    </cfRule>
  </conditionalFormatting>
  <conditionalFormatting sqref="A1328:B1333">
    <cfRule type="expression" dxfId="237" priority="310">
      <formula>(COUNTIF($AH$18:$AH$60,A1328)&gt;0)</formula>
    </cfRule>
  </conditionalFormatting>
  <conditionalFormatting sqref="A1334:B1335">
    <cfRule type="expression" dxfId="236" priority="309">
      <formula>(COUNTIF($AH$18:$AH$60,A1328)&gt;0)</formula>
    </cfRule>
  </conditionalFormatting>
  <conditionalFormatting sqref="A1328:B1335">
    <cfRule type="cellIs" dxfId="235" priority="308" operator="lessThan">
      <formula>$AD$2</formula>
    </cfRule>
  </conditionalFormatting>
  <conditionalFormatting sqref="A1337:B1342">
    <cfRule type="expression" dxfId="234" priority="307">
      <formula>(COUNTIF($AH$18:$AH$60,A1337)&gt;0)</formula>
    </cfRule>
  </conditionalFormatting>
  <conditionalFormatting sqref="A1343:B1344">
    <cfRule type="expression" dxfId="233" priority="306">
      <formula>(COUNTIF($AH$18:$AH$60,A1337)&gt;0)</formula>
    </cfRule>
  </conditionalFormatting>
  <conditionalFormatting sqref="A1337:B1344">
    <cfRule type="cellIs" dxfId="232" priority="305" operator="lessThan">
      <formula>$AD$2</formula>
    </cfRule>
  </conditionalFormatting>
  <conditionalFormatting sqref="A1392:B1397">
    <cfRule type="expression" dxfId="231" priority="304">
      <formula>(COUNTIF($AH$18:$AH$60,A1392)&gt;0)</formula>
    </cfRule>
  </conditionalFormatting>
  <conditionalFormatting sqref="A1398:B1399">
    <cfRule type="expression" dxfId="230" priority="303">
      <formula>(COUNTIF($AH$18:$AH$60,A1392)&gt;0)</formula>
    </cfRule>
  </conditionalFormatting>
  <conditionalFormatting sqref="A1392:B1399">
    <cfRule type="cellIs" dxfId="229" priority="302" operator="lessThan">
      <formula>$AD$2</formula>
    </cfRule>
  </conditionalFormatting>
  <conditionalFormatting sqref="A1401:B1406">
    <cfRule type="expression" dxfId="228" priority="301">
      <formula>(COUNTIF($AH$18:$AH$60,A1401)&gt;0)</formula>
    </cfRule>
  </conditionalFormatting>
  <conditionalFormatting sqref="A1407:B1408">
    <cfRule type="expression" dxfId="227" priority="300">
      <formula>(COUNTIF($AH$18:$AH$60,A1401)&gt;0)</formula>
    </cfRule>
  </conditionalFormatting>
  <conditionalFormatting sqref="A1401:B1408">
    <cfRule type="cellIs" dxfId="226" priority="299" operator="lessThan">
      <formula>$AD$2</formula>
    </cfRule>
  </conditionalFormatting>
  <conditionalFormatting sqref="A1456:B1461">
    <cfRule type="expression" dxfId="225" priority="298">
      <formula>(COUNTIF($AH$18:$AH$60,A1456)&gt;0)</formula>
    </cfRule>
  </conditionalFormatting>
  <conditionalFormatting sqref="A1462:B1463">
    <cfRule type="expression" dxfId="224" priority="297">
      <formula>(COUNTIF($AH$18:$AH$60,A1456)&gt;0)</formula>
    </cfRule>
  </conditionalFormatting>
  <conditionalFormatting sqref="A1456:B1463">
    <cfRule type="cellIs" dxfId="223" priority="296" operator="lessThan">
      <formula>$AD$2</formula>
    </cfRule>
  </conditionalFormatting>
  <conditionalFormatting sqref="A1465:B1470">
    <cfRule type="expression" dxfId="222" priority="295">
      <formula>(COUNTIF($AH$18:$AH$60,A1465)&gt;0)</formula>
    </cfRule>
  </conditionalFormatting>
  <conditionalFormatting sqref="A1471:B1472">
    <cfRule type="expression" dxfId="221" priority="294">
      <formula>(COUNTIF($AH$18:$AH$60,A1465)&gt;0)</formula>
    </cfRule>
  </conditionalFormatting>
  <conditionalFormatting sqref="A1465:B1472">
    <cfRule type="cellIs" dxfId="220" priority="293" operator="lessThan">
      <formula>$AD$2</formula>
    </cfRule>
  </conditionalFormatting>
  <conditionalFormatting sqref="A1520:B1525">
    <cfRule type="expression" dxfId="219" priority="292">
      <formula>(COUNTIF($AH$18:$AH$60,A1520)&gt;0)</formula>
    </cfRule>
  </conditionalFormatting>
  <conditionalFormatting sqref="A1526:B1527">
    <cfRule type="expression" dxfId="218" priority="291">
      <formula>(COUNTIF($AH$18:$AH$60,A1520)&gt;0)</formula>
    </cfRule>
  </conditionalFormatting>
  <conditionalFormatting sqref="A1520:B1527">
    <cfRule type="cellIs" dxfId="217" priority="290" operator="lessThan">
      <formula>$AD$2</formula>
    </cfRule>
  </conditionalFormatting>
  <conditionalFormatting sqref="A1529:B1534">
    <cfRule type="expression" dxfId="216" priority="289">
      <formula>(COUNTIF($AH$18:$AH$60,A1529)&gt;0)</formula>
    </cfRule>
  </conditionalFormatting>
  <conditionalFormatting sqref="A1535:B1536">
    <cfRule type="expression" dxfId="215" priority="288">
      <formula>(COUNTIF($AH$18:$AH$60,A1529)&gt;0)</formula>
    </cfRule>
  </conditionalFormatting>
  <conditionalFormatting sqref="A1529:B1536">
    <cfRule type="cellIs" dxfId="214" priority="287" operator="lessThan">
      <formula>$AD$2</formula>
    </cfRule>
  </conditionalFormatting>
  <conditionalFormatting sqref="A1584:B1589">
    <cfRule type="expression" dxfId="213" priority="286">
      <formula>(COUNTIF($AH$18:$AH$60,A1584)&gt;0)</formula>
    </cfRule>
  </conditionalFormatting>
  <conditionalFormatting sqref="A1590:B1591">
    <cfRule type="expression" dxfId="212" priority="285">
      <formula>(COUNTIF($AH$18:$AH$60,A1584)&gt;0)</formula>
    </cfRule>
  </conditionalFormatting>
  <conditionalFormatting sqref="A1584:B1591">
    <cfRule type="cellIs" dxfId="211" priority="284" operator="lessThan">
      <formula>$AD$2</formula>
    </cfRule>
  </conditionalFormatting>
  <conditionalFormatting sqref="A1593:B1598">
    <cfRule type="expression" dxfId="210" priority="283">
      <formula>(COUNTIF($AH$18:$AH$60,A1593)&gt;0)</formula>
    </cfRule>
  </conditionalFormatting>
  <conditionalFormatting sqref="A1599:B1600">
    <cfRule type="expression" dxfId="209" priority="282">
      <formula>(COUNTIF($AH$18:$AH$60,A1593)&gt;0)</formula>
    </cfRule>
  </conditionalFormatting>
  <conditionalFormatting sqref="A1593:B1600">
    <cfRule type="cellIs" dxfId="208" priority="281" operator="lessThan">
      <formula>$AD$2</formula>
    </cfRule>
  </conditionalFormatting>
  <conditionalFormatting sqref="A1648:B1653">
    <cfRule type="expression" dxfId="207" priority="280">
      <formula>(COUNTIF($AH$18:$AH$60,A1648)&gt;0)</formula>
    </cfRule>
  </conditionalFormatting>
  <conditionalFormatting sqref="A1654:B1655">
    <cfRule type="expression" dxfId="206" priority="279">
      <formula>(COUNTIF($AH$18:$AH$60,A1648)&gt;0)</formula>
    </cfRule>
  </conditionalFormatting>
  <conditionalFormatting sqref="A1648:B1655">
    <cfRule type="cellIs" dxfId="205" priority="278" operator="lessThan">
      <formula>$AD$2</formula>
    </cfRule>
  </conditionalFormatting>
  <conditionalFormatting sqref="A1657:B1662">
    <cfRule type="expression" dxfId="204" priority="277">
      <formula>(COUNTIF($AH$18:$AH$60,A1657)&gt;0)</formula>
    </cfRule>
  </conditionalFormatting>
  <conditionalFormatting sqref="A1663:B1664">
    <cfRule type="expression" dxfId="203" priority="276">
      <formula>(COUNTIF($AH$18:$AH$60,A1657)&gt;0)</formula>
    </cfRule>
  </conditionalFormatting>
  <conditionalFormatting sqref="A1657:B1664">
    <cfRule type="cellIs" dxfId="202" priority="275" operator="lessThan">
      <formula>$AD$2</formula>
    </cfRule>
  </conditionalFormatting>
  <conditionalFormatting sqref="A1712:B1717">
    <cfRule type="expression" dxfId="201" priority="274">
      <formula>(COUNTIF($AH$18:$AH$60,A1712)&gt;0)</formula>
    </cfRule>
  </conditionalFormatting>
  <conditionalFormatting sqref="A1718:B1719">
    <cfRule type="expression" dxfId="200" priority="273">
      <formula>(COUNTIF($AH$18:$AH$60,A1712)&gt;0)</formula>
    </cfRule>
  </conditionalFormatting>
  <conditionalFormatting sqref="A1712:B1719">
    <cfRule type="cellIs" dxfId="199" priority="272" operator="lessThan">
      <formula>$AD$2</formula>
    </cfRule>
  </conditionalFormatting>
  <conditionalFormatting sqref="A1721:B1726">
    <cfRule type="expression" dxfId="198" priority="271">
      <formula>(COUNTIF($AH$18:$AH$60,A1721)&gt;0)</formula>
    </cfRule>
  </conditionalFormatting>
  <conditionalFormatting sqref="A1727:B1728">
    <cfRule type="expression" dxfId="197" priority="270">
      <formula>(COUNTIF($AH$18:$AH$60,A1721)&gt;0)</formula>
    </cfRule>
  </conditionalFormatting>
  <conditionalFormatting sqref="A1721:B1728">
    <cfRule type="cellIs" dxfId="196" priority="269" operator="lessThan">
      <formula>$AD$2</formula>
    </cfRule>
  </conditionalFormatting>
  <conditionalFormatting sqref="A1776:B1781">
    <cfRule type="expression" dxfId="195" priority="268">
      <formula>(COUNTIF($AH$18:$AH$60,A1776)&gt;0)</formula>
    </cfRule>
  </conditionalFormatting>
  <conditionalFormatting sqref="A1782:B1783">
    <cfRule type="expression" dxfId="194" priority="267">
      <formula>(COUNTIF($AH$18:$AH$60,A1776)&gt;0)</formula>
    </cfRule>
  </conditionalFormatting>
  <conditionalFormatting sqref="A1776:B1783">
    <cfRule type="cellIs" dxfId="193" priority="266" operator="lessThan">
      <formula>$AD$2</formula>
    </cfRule>
  </conditionalFormatting>
  <conditionalFormatting sqref="A1785:B1790">
    <cfRule type="expression" dxfId="192" priority="265">
      <formula>(COUNTIF($AH$18:$AH$60,A1785)&gt;0)</formula>
    </cfRule>
  </conditionalFormatting>
  <conditionalFormatting sqref="A1791:B1792">
    <cfRule type="expression" dxfId="191" priority="264">
      <formula>(COUNTIF($AH$18:$AH$60,A1785)&gt;0)</formula>
    </cfRule>
  </conditionalFormatting>
  <conditionalFormatting sqref="A1785:B1792">
    <cfRule type="cellIs" dxfId="190" priority="263" operator="lessThan">
      <formula>$AD$2</formula>
    </cfRule>
  </conditionalFormatting>
  <conditionalFormatting sqref="A1840:B1845">
    <cfRule type="expression" dxfId="189" priority="262">
      <formula>(COUNTIF($AH$18:$AH$60,A1840)&gt;0)</formula>
    </cfRule>
  </conditionalFormatting>
  <conditionalFormatting sqref="A1846:B1847">
    <cfRule type="expression" dxfId="188" priority="261">
      <formula>(COUNTIF($AH$18:$AH$60,A1840)&gt;0)</formula>
    </cfRule>
  </conditionalFormatting>
  <conditionalFormatting sqref="A1840:B1847">
    <cfRule type="cellIs" dxfId="187" priority="260" operator="lessThan">
      <formula>$AD$2</formula>
    </cfRule>
  </conditionalFormatting>
  <conditionalFormatting sqref="A1849:B1854">
    <cfRule type="expression" dxfId="186" priority="259">
      <formula>(COUNTIF($AH$18:$AH$60,A1849)&gt;0)</formula>
    </cfRule>
  </conditionalFormatting>
  <conditionalFormatting sqref="A1855:B1856">
    <cfRule type="expression" dxfId="185" priority="258">
      <formula>(COUNTIF($AH$18:$AH$60,A1849)&gt;0)</formula>
    </cfRule>
  </conditionalFormatting>
  <conditionalFormatting sqref="A1849:B1856">
    <cfRule type="cellIs" dxfId="184" priority="257" operator="lessThan">
      <formula>$AD$2</formula>
    </cfRule>
  </conditionalFormatting>
  <conditionalFormatting sqref="A1904:B1909">
    <cfRule type="expression" dxfId="183" priority="256">
      <formula>(COUNTIF($AH$18:$AH$60,A1904)&gt;0)</formula>
    </cfRule>
  </conditionalFormatting>
  <conditionalFormatting sqref="A1910:B1911">
    <cfRule type="expression" dxfId="182" priority="255">
      <formula>(COUNTIF($AH$18:$AH$60,A1904)&gt;0)</formula>
    </cfRule>
  </conditionalFormatting>
  <conditionalFormatting sqref="A1904:B1911">
    <cfRule type="cellIs" dxfId="181" priority="254" operator="lessThan">
      <formula>$AD$2</formula>
    </cfRule>
  </conditionalFormatting>
  <conditionalFormatting sqref="A1913:B1918">
    <cfRule type="expression" dxfId="180" priority="253">
      <formula>(COUNTIF($AH$18:$AH$60,A1913)&gt;0)</formula>
    </cfRule>
  </conditionalFormatting>
  <conditionalFormatting sqref="A1919:B1920">
    <cfRule type="expression" dxfId="179" priority="252">
      <formula>(COUNTIF($AH$18:$AH$60,A1913)&gt;0)</formula>
    </cfRule>
  </conditionalFormatting>
  <conditionalFormatting sqref="A1913:B1920">
    <cfRule type="cellIs" dxfId="178" priority="251" operator="lessThan">
      <formula>$AD$2</formula>
    </cfRule>
  </conditionalFormatting>
  <conditionalFormatting sqref="A1968:B1973">
    <cfRule type="expression" dxfId="177" priority="250">
      <formula>(COUNTIF($AH$18:$AH$60,A1968)&gt;0)</formula>
    </cfRule>
  </conditionalFormatting>
  <conditionalFormatting sqref="A1974:B1975">
    <cfRule type="expression" dxfId="176" priority="249">
      <formula>(COUNTIF($AH$18:$AH$60,A1968)&gt;0)</formula>
    </cfRule>
  </conditionalFormatting>
  <conditionalFormatting sqref="A1968:B1975">
    <cfRule type="cellIs" dxfId="175" priority="248" operator="lessThan">
      <formula>$AD$2</formula>
    </cfRule>
  </conditionalFormatting>
  <conditionalFormatting sqref="A1977:B1982">
    <cfRule type="expression" dxfId="174" priority="247">
      <formula>(COUNTIF($AH$18:$AH$60,A1977)&gt;0)</formula>
    </cfRule>
  </conditionalFormatting>
  <conditionalFormatting sqref="A1983:B1984">
    <cfRule type="expression" dxfId="173" priority="246">
      <formula>(COUNTIF($AH$18:$AH$60,A1977)&gt;0)</formula>
    </cfRule>
  </conditionalFormatting>
  <conditionalFormatting sqref="A1977:B1984">
    <cfRule type="cellIs" dxfId="172" priority="245" operator="lessThan">
      <formula>$AD$2</formula>
    </cfRule>
  </conditionalFormatting>
  <conditionalFormatting sqref="A2032:B2037">
    <cfRule type="expression" dxfId="171" priority="244">
      <formula>(COUNTIF($AH$18:$AH$60,A2032)&gt;0)</formula>
    </cfRule>
  </conditionalFormatting>
  <conditionalFormatting sqref="A2038:B2039">
    <cfRule type="expression" dxfId="170" priority="243">
      <formula>(COUNTIF($AH$18:$AH$60,A2032)&gt;0)</formula>
    </cfRule>
  </conditionalFormatting>
  <conditionalFormatting sqref="A2032:B2039">
    <cfRule type="cellIs" dxfId="169" priority="242" operator="lessThan">
      <formula>$AD$2</formula>
    </cfRule>
  </conditionalFormatting>
  <conditionalFormatting sqref="A2041:B2046">
    <cfRule type="expression" dxfId="168" priority="241">
      <formula>(COUNTIF($AH$18:$AH$60,A2041)&gt;0)</formula>
    </cfRule>
  </conditionalFormatting>
  <conditionalFormatting sqref="A2047:B2048">
    <cfRule type="expression" dxfId="167" priority="240">
      <formula>(COUNTIF($AH$18:$AH$60,A2041)&gt;0)</formula>
    </cfRule>
  </conditionalFormatting>
  <conditionalFormatting sqref="A2041:B2048">
    <cfRule type="cellIs" dxfId="166" priority="239" operator="lessThan">
      <formula>$AD$2</formula>
    </cfRule>
  </conditionalFormatting>
  <conditionalFormatting sqref="A2096:B2101">
    <cfRule type="expression" dxfId="165" priority="238">
      <formula>(COUNTIF($AH$18:$AH$60,A2096)&gt;0)</formula>
    </cfRule>
  </conditionalFormatting>
  <conditionalFormatting sqref="A2102:B2103">
    <cfRule type="expression" dxfId="164" priority="237">
      <formula>(COUNTIF($AH$18:$AH$60,A2096)&gt;0)</formula>
    </cfRule>
  </conditionalFormatting>
  <conditionalFormatting sqref="A2096:B2103">
    <cfRule type="cellIs" dxfId="163" priority="236" operator="lessThan">
      <formula>$AD$2</formula>
    </cfRule>
  </conditionalFormatting>
  <conditionalFormatting sqref="A2105:B2110">
    <cfRule type="expression" dxfId="162" priority="235">
      <formula>(COUNTIF($AH$18:$AH$60,A2105)&gt;0)</formula>
    </cfRule>
  </conditionalFormatting>
  <conditionalFormatting sqref="A2111:B2112">
    <cfRule type="expression" dxfId="161" priority="234">
      <formula>(COUNTIF($AH$18:$AH$60,A2105)&gt;0)</formula>
    </cfRule>
  </conditionalFormatting>
  <conditionalFormatting sqref="A2105:B2112">
    <cfRule type="cellIs" dxfId="160" priority="233" operator="lessThan">
      <formula>$AD$2</formula>
    </cfRule>
  </conditionalFormatting>
  <conditionalFormatting sqref="A2160:B2165">
    <cfRule type="expression" dxfId="159" priority="232">
      <formula>(COUNTIF($AH$18:$AH$60,A2160)&gt;0)</formula>
    </cfRule>
  </conditionalFormatting>
  <conditionalFormatting sqref="A2166:B2167">
    <cfRule type="expression" dxfId="158" priority="231">
      <formula>(COUNTIF($AH$18:$AH$60,A2160)&gt;0)</formula>
    </cfRule>
  </conditionalFormatting>
  <conditionalFormatting sqref="A2160:B2167">
    <cfRule type="cellIs" dxfId="157" priority="230" operator="lessThan">
      <formula>$AD$2</formula>
    </cfRule>
  </conditionalFormatting>
  <conditionalFormatting sqref="A2169:B2174">
    <cfRule type="expression" dxfId="156" priority="229">
      <formula>(COUNTIF($AH$18:$AH$60,A2169)&gt;0)</formula>
    </cfRule>
  </conditionalFormatting>
  <conditionalFormatting sqref="A2175:B2176">
    <cfRule type="expression" dxfId="155" priority="228">
      <formula>(COUNTIF($AH$18:$AH$60,A2169)&gt;0)</formula>
    </cfRule>
  </conditionalFormatting>
  <conditionalFormatting sqref="A2169:B2176">
    <cfRule type="cellIs" dxfId="154" priority="227" operator="lessThan">
      <formula>$AD$2</formula>
    </cfRule>
  </conditionalFormatting>
  <conditionalFormatting sqref="A2224:B2229">
    <cfRule type="expression" dxfId="153" priority="226">
      <formula>(COUNTIF($AH$18:$AH$60,A2224)&gt;0)</formula>
    </cfRule>
  </conditionalFormatting>
  <conditionalFormatting sqref="A2230:B2231">
    <cfRule type="expression" dxfId="152" priority="225">
      <formula>(COUNTIF($AH$18:$AH$60,A2224)&gt;0)</formula>
    </cfRule>
  </conditionalFormatting>
  <conditionalFormatting sqref="A2224:B2231">
    <cfRule type="cellIs" dxfId="151" priority="224" operator="lessThan">
      <formula>$AD$2</formula>
    </cfRule>
  </conditionalFormatting>
  <conditionalFormatting sqref="A2233:B2238">
    <cfRule type="expression" dxfId="150" priority="223">
      <formula>(COUNTIF($AH$18:$AH$60,A2233)&gt;0)</formula>
    </cfRule>
  </conditionalFormatting>
  <conditionalFormatting sqref="A2239:B2240">
    <cfRule type="expression" dxfId="149" priority="222">
      <formula>(COUNTIF($AH$18:$AH$60,A2233)&gt;0)</formula>
    </cfRule>
  </conditionalFormatting>
  <conditionalFormatting sqref="A2233:B2240">
    <cfRule type="cellIs" dxfId="148" priority="221" operator="lessThan">
      <formula>$AD$2</formula>
    </cfRule>
  </conditionalFormatting>
  <conditionalFormatting sqref="A2288:B2293">
    <cfRule type="expression" dxfId="147" priority="220">
      <formula>(COUNTIF($AH$18:$AH$60,A2288)&gt;0)</formula>
    </cfRule>
  </conditionalFormatting>
  <conditionalFormatting sqref="A2294:B2295">
    <cfRule type="expression" dxfId="146" priority="219">
      <formula>(COUNTIF($AH$18:$AH$60,A2288)&gt;0)</formula>
    </cfRule>
  </conditionalFormatting>
  <conditionalFormatting sqref="A2288:B2295">
    <cfRule type="cellIs" dxfId="145" priority="218" operator="lessThan">
      <formula>$AD$2</formula>
    </cfRule>
  </conditionalFormatting>
  <conditionalFormatting sqref="A2297:B2302">
    <cfRule type="expression" dxfId="144" priority="217">
      <formula>(COUNTIF($AH$18:$AH$60,A2297)&gt;0)</formula>
    </cfRule>
  </conditionalFormatting>
  <conditionalFormatting sqref="A2303:B2304">
    <cfRule type="expression" dxfId="143" priority="216">
      <formula>(COUNTIF($AH$18:$AH$60,A2297)&gt;0)</formula>
    </cfRule>
  </conditionalFormatting>
  <conditionalFormatting sqref="A2297:B2304">
    <cfRule type="cellIs" dxfId="142" priority="215" operator="lessThan">
      <formula>$AD$2</formula>
    </cfRule>
  </conditionalFormatting>
  <conditionalFormatting sqref="A2352:B2357">
    <cfRule type="expression" dxfId="141" priority="214">
      <formula>(COUNTIF($AH$18:$AH$60,A2352)&gt;0)</formula>
    </cfRule>
  </conditionalFormatting>
  <conditionalFormatting sqref="A2358:B2359">
    <cfRule type="expression" dxfId="140" priority="213">
      <formula>(COUNTIF($AH$18:$AH$60,A2352)&gt;0)</formula>
    </cfRule>
  </conditionalFormatting>
  <conditionalFormatting sqref="A2352:B2359">
    <cfRule type="cellIs" dxfId="139" priority="212" operator="lessThan">
      <formula>$AD$2</formula>
    </cfRule>
  </conditionalFormatting>
  <conditionalFormatting sqref="A2361:B2366">
    <cfRule type="expression" dxfId="138" priority="211">
      <formula>(COUNTIF($AH$18:$AH$60,A2361)&gt;0)</formula>
    </cfRule>
  </conditionalFormatting>
  <conditionalFormatting sqref="A2367:B2368">
    <cfRule type="expression" dxfId="137" priority="210">
      <formula>(COUNTIF($AH$18:$AH$60,A2361)&gt;0)</formula>
    </cfRule>
  </conditionalFormatting>
  <conditionalFormatting sqref="A2361:B2368">
    <cfRule type="cellIs" dxfId="136" priority="209" operator="lessThan">
      <formula>$AD$2</formula>
    </cfRule>
  </conditionalFormatting>
  <conditionalFormatting sqref="A2416:B2421">
    <cfRule type="expression" dxfId="135" priority="208">
      <formula>(COUNTIF($AH$18:$AH$60,A2416)&gt;0)</formula>
    </cfRule>
  </conditionalFormatting>
  <conditionalFormatting sqref="A2422:B2423">
    <cfRule type="expression" dxfId="134" priority="207">
      <formula>(COUNTIF($AH$18:$AH$60,A2416)&gt;0)</formula>
    </cfRule>
  </conditionalFormatting>
  <conditionalFormatting sqref="A2416:B2423">
    <cfRule type="cellIs" dxfId="133" priority="206" operator="lessThan">
      <formula>$AD$2</formula>
    </cfRule>
  </conditionalFormatting>
  <conditionalFormatting sqref="A2425:B2430">
    <cfRule type="expression" dxfId="132" priority="205">
      <formula>(COUNTIF($AH$18:$AH$60,A2425)&gt;0)</formula>
    </cfRule>
  </conditionalFormatting>
  <conditionalFormatting sqref="A2431:B2432">
    <cfRule type="expression" dxfId="131" priority="204">
      <formula>(COUNTIF($AH$18:$AH$60,A2425)&gt;0)</formula>
    </cfRule>
  </conditionalFormatting>
  <conditionalFormatting sqref="A2425:B2432">
    <cfRule type="cellIs" dxfId="130" priority="203" operator="lessThan">
      <formula>$AD$2</formula>
    </cfRule>
  </conditionalFormatting>
  <conditionalFormatting sqref="A2480:B2485">
    <cfRule type="expression" dxfId="129" priority="202">
      <formula>(COUNTIF($AH$18:$AH$60,A2480)&gt;0)</formula>
    </cfRule>
  </conditionalFormatting>
  <conditionalFormatting sqref="A2486:B2487">
    <cfRule type="expression" dxfId="128" priority="201">
      <formula>(COUNTIF($AH$18:$AH$60,A2480)&gt;0)</formula>
    </cfRule>
  </conditionalFormatting>
  <conditionalFormatting sqref="A2480:B2487">
    <cfRule type="cellIs" dxfId="127" priority="200" operator="lessThan">
      <formula>$AD$2</formula>
    </cfRule>
  </conditionalFormatting>
  <conditionalFormatting sqref="A2489:B2494">
    <cfRule type="expression" dxfId="126" priority="199">
      <formula>(COUNTIF($AH$18:$AH$60,A2489)&gt;0)</formula>
    </cfRule>
  </conditionalFormatting>
  <conditionalFormatting sqref="A2495:B2496">
    <cfRule type="expression" dxfId="125" priority="198">
      <formula>(COUNTIF($AH$18:$AH$60,A2489)&gt;0)</formula>
    </cfRule>
  </conditionalFormatting>
  <conditionalFormatting sqref="A2489:B2496">
    <cfRule type="cellIs" dxfId="124" priority="197" operator="lessThan">
      <formula>$AD$2</formula>
    </cfRule>
  </conditionalFormatting>
  <conditionalFormatting sqref="A2544:B2549">
    <cfRule type="expression" dxfId="123" priority="196">
      <formula>(COUNTIF($AH$18:$AH$60,A2544)&gt;0)</formula>
    </cfRule>
  </conditionalFormatting>
  <conditionalFormatting sqref="A2550:B2551">
    <cfRule type="expression" dxfId="122" priority="195">
      <formula>(COUNTIF($AH$18:$AH$60,A2544)&gt;0)</formula>
    </cfRule>
  </conditionalFormatting>
  <conditionalFormatting sqref="A2544:B2551">
    <cfRule type="cellIs" dxfId="121" priority="194" operator="lessThan">
      <formula>$AD$2</formula>
    </cfRule>
  </conditionalFormatting>
  <conditionalFormatting sqref="A2553:B2558">
    <cfRule type="expression" dxfId="120" priority="193">
      <formula>(COUNTIF($AH$18:$AH$60,A2553)&gt;0)</formula>
    </cfRule>
  </conditionalFormatting>
  <conditionalFormatting sqref="A2559:B2560">
    <cfRule type="expression" dxfId="119" priority="192">
      <formula>(COUNTIF($AH$18:$AH$60,A2553)&gt;0)</formula>
    </cfRule>
  </conditionalFormatting>
  <conditionalFormatting sqref="A2553:B2560">
    <cfRule type="cellIs" dxfId="118" priority="191" operator="lessThan">
      <formula>$AD$2</formula>
    </cfRule>
  </conditionalFormatting>
  <conditionalFormatting sqref="A2608:B2613">
    <cfRule type="expression" dxfId="117" priority="190">
      <formula>(COUNTIF($AH$18:$AH$60,A2608)&gt;0)</formula>
    </cfRule>
  </conditionalFormatting>
  <conditionalFormatting sqref="A2614:B2615">
    <cfRule type="expression" dxfId="116" priority="189">
      <formula>(COUNTIF($AH$18:$AH$60,A2608)&gt;0)</formula>
    </cfRule>
  </conditionalFormatting>
  <conditionalFormatting sqref="A2608:B2615">
    <cfRule type="cellIs" dxfId="115" priority="188" operator="lessThan">
      <formula>$AD$2</formula>
    </cfRule>
  </conditionalFormatting>
  <conditionalFormatting sqref="A2617:B2622">
    <cfRule type="expression" dxfId="114" priority="187">
      <formula>(COUNTIF($AH$18:$AH$60,A2617)&gt;0)</formula>
    </cfRule>
  </conditionalFormatting>
  <conditionalFormatting sqref="A2623:B2624">
    <cfRule type="expression" dxfId="113" priority="186">
      <formula>(COUNTIF($AH$18:$AH$60,A2617)&gt;0)</formula>
    </cfRule>
  </conditionalFormatting>
  <conditionalFormatting sqref="A2617:B2624">
    <cfRule type="cellIs" dxfId="112" priority="185" operator="lessThan">
      <formula>$AD$2</formula>
    </cfRule>
  </conditionalFormatting>
  <conditionalFormatting sqref="A2691:B2696">
    <cfRule type="expression" dxfId="111" priority="184">
      <formula>(COUNTIF($AH$18:$AH$60,A2691)&gt;0)</formula>
    </cfRule>
  </conditionalFormatting>
  <conditionalFormatting sqref="A2697:B2698">
    <cfRule type="expression" dxfId="110" priority="183">
      <formula>(COUNTIF($AH$18:$AH$60,A2691)&gt;0)</formula>
    </cfRule>
  </conditionalFormatting>
  <conditionalFormatting sqref="A2691:B2698">
    <cfRule type="cellIs" dxfId="109" priority="182" operator="lessThan">
      <formula>$AD$2</formula>
    </cfRule>
  </conditionalFormatting>
  <conditionalFormatting sqref="A2700:B2705">
    <cfRule type="expression" dxfId="108" priority="181">
      <formula>(COUNTIF($AH$18:$AH$60,A2700)&gt;0)</formula>
    </cfRule>
  </conditionalFormatting>
  <conditionalFormatting sqref="A2706:B2707">
    <cfRule type="expression" dxfId="107" priority="180">
      <formula>(COUNTIF($AH$18:$AH$60,A2700)&gt;0)</formula>
    </cfRule>
  </conditionalFormatting>
  <conditionalFormatting sqref="A2700:B2707">
    <cfRule type="cellIs" dxfId="106" priority="179" operator="lessThan">
      <formula>$AD$2</formula>
    </cfRule>
  </conditionalFormatting>
  <conditionalFormatting sqref="A2736:B2741">
    <cfRule type="expression" dxfId="105" priority="178">
      <formula>(COUNTIF($AH$18:$AH$60,A2736)&gt;0)</formula>
    </cfRule>
  </conditionalFormatting>
  <conditionalFormatting sqref="A2742:B2743">
    <cfRule type="expression" dxfId="104" priority="177">
      <formula>(COUNTIF($AH$18:$AH$60,A2736)&gt;0)</formula>
    </cfRule>
  </conditionalFormatting>
  <conditionalFormatting sqref="A2736:B2743">
    <cfRule type="cellIs" dxfId="103" priority="176" operator="lessThan">
      <formula>$AD$2</formula>
    </cfRule>
  </conditionalFormatting>
  <conditionalFormatting sqref="A2745:B2750">
    <cfRule type="expression" dxfId="102" priority="175">
      <formula>(COUNTIF($AH$18:$AH$60,A2745)&gt;0)</formula>
    </cfRule>
  </conditionalFormatting>
  <conditionalFormatting sqref="A2751:B2752">
    <cfRule type="expression" dxfId="101" priority="174">
      <formula>(COUNTIF($AH$18:$AH$60,A2745)&gt;0)</formula>
    </cfRule>
  </conditionalFormatting>
  <conditionalFormatting sqref="A2745:B2752">
    <cfRule type="cellIs" dxfId="100" priority="173" operator="lessThan">
      <formula>$AD$2</formula>
    </cfRule>
  </conditionalFormatting>
  <conditionalFormatting sqref="A2800:B2805">
    <cfRule type="expression" dxfId="99" priority="172">
      <formula>(COUNTIF($AH$18:$AH$60,A2800)&gt;0)</formula>
    </cfRule>
  </conditionalFormatting>
  <conditionalFormatting sqref="A2806:B2807">
    <cfRule type="expression" dxfId="98" priority="171">
      <formula>(COUNTIF($AH$18:$AH$60,A2800)&gt;0)</formula>
    </cfRule>
  </conditionalFormatting>
  <conditionalFormatting sqref="A2800:B2807">
    <cfRule type="cellIs" dxfId="97" priority="170" operator="lessThan">
      <formula>$AD$2</formula>
    </cfRule>
  </conditionalFormatting>
  <conditionalFormatting sqref="A2809:B2814">
    <cfRule type="expression" dxfId="96" priority="169">
      <formula>(COUNTIF($AH$18:$AH$60,A2809)&gt;0)</formula>
    </cfRule>
  </conditionalFormatting>
  <conditionalFormatting sqref="A2815:B2816">
    <cfRule type="expression" dxfId="95" priority="168">
      <formula>(COUNTIF($AH$18:$AH$60,A2809)&gt;0)</formula>
    </cfRule>
  </conditionalFormatting>
  <conditionalFormatting sqref="A2809:B2816">
    <cfRule type="cellIs" dxfId="94" priority="167" operator="lessThan">
      <formula>$AD$2</formula>
    </cfRule>
  </conditionalFormatting>
  <conditionalFormatting sqref="A2864:B2869">
    <cfRule type="expression" dxfId="93" priority="166">
      <formula>(COUNTIF($AH$18:$AH$60,A2864)&gt;0)</formula>
    </cfRule>
  </conditionalFormatting>
  <conditionalFormatting sqref="A2870:B2871">
    <cfRule type="expression" dxfId="92" priority="165">
      <formula>(COUNTIF($AH$18:$AH$60,A2864)&gt;0)</formula>
    </cfRule>
  </conditionalFormatting>
  <conditionalFormatting sqref="A2864:B2871">
    <cfRule type="cellIs" dxfId="91" priority="164" operator="lessThan">
      <formula>$AD$2</formula>
    </cfRule>
  </conditionalFormatting>
  <conditionalFormatting sqref="A2873:B2878">
    <cfRule type="expression" dxfId="90" priority="163">
      <formula>(COUNTIF($AH$18:$AH$60,A2873)&gt;0)</formula>
    </cfRule>
  </conditionalFormatting>
  <conditionalFormatting sqref="A2879:B2880">
    <cfRule type="expression" dxfId="89" priority="162">
      <formula>(COUNTIF($AH$18:$AH$60,A2873)&gt;0)</formula>
    </cfRule>
  </conditionalFormatting>
  <conditionalFormatting sqref="A2873:B2880">
    <cfRule type="cellIs" dxfId="88" priority="161" operator="lessThan">
      <formula>$AD$2</formula>
    </cfRule>
  </conditionalFormatting>
  <conditionalFormatting sqref="A2928:B2933">
    <cfRule type="expression" dxfId="87" priority="160">
      <formula>(COUNTIF($AH$18:$AH$60,A2928)&gt;0)</formula>
    </cfRule>
  </conditionalFormatting>
  <conditionalFormatting sqref="A2934:B2935">
    <cfRule type="expression" dxfId="86" priority="159">
      <formula>(COUNTIF($AH$18:$AH$60,A2928)&gt;0)</formula>
    </cfRule>
  </conditionalFormatting>
  <conditionalFormatting sqref="A2928:B2935">
    <cfRule type="cellIs" dxfId="85" priority="158" operator="lessThan">
      <formula>$AD$2</formula>
    </cfRule>
  </conditionalFormatting>
  <conditionalFormatting sqref="A2937:B2942">
    <cfRule type="expression" dxfId="84" priority="157">
      <formula>(COUNTIF($AH$18:$AH$60,A2937)&gt;0)</formula>
    </cfRule>
  </conditionalFormatting>
  <conditionalFormatting sqref="A2943:B2944">
    <cfRule type="expression" dxfId="83" priority="156">
      <formula>(COUNTIF($AH$18:$AH$60,A2937)&gt;0)</formula>
    </cfRule>
  </conditionalFormatting>
  <conditionalFormatting sqref="A2937:B2944">
    <cfRule type="cellIs" dxfId="82" priority="155" operator="lessThan">
      <formula>$AD$2</formula>
    </cfRule>
  </conditionalFormatting>
  <conditionalFormatting sqref="A2992:B2997">
    <cfRule type="expression" dxfId="81" priority="154">
      <formula>(COUNTIF($AH$18:$AH$60,A2992)&gt;0)</formula>
    </cfRule>
  </conditionalFormatting>
  <conditionalFormatting sqref="A2998:B2999">
    <cfRule type="expression" dxfId="80" priority="153">
      <formula>(COUNTIF($AH$18:$AH$60,A2992)&gt;0)</formula>
    </cfRule>
  </conditionalFormatting>
  <conditionalFormatting sqref="A2992:B2999">
    <cfRule type="cellIs" dxfId="79" priority="152" operator="lessThan">
      <formula>$AD$2</formula>
    </cfRule>
  </conditionalFormatting>
  <conditionalFormatting sqref="A3001:B3006">
    <cfRule type="expression" dxfId="78" priority="151">
      <formula>(COUNTIF($AH$18:$AH$60,A3001)&gt;0)</formula>
    </cfRule>
  </conditionalFormatting>
  <conditionalFormatting sqref="A3007:B3008">
    <cfRule type="expression" dxfId="77" priority="150">
      <formula>(COUNTIF($AH$18:$AH$60,A3001)&gt;0)</formula>
    </cfRule>
  </conditionalFormatting>
  <conditionalFormatting sqref="A3001:B3008">
    <cfRule type="cellIs" dxfId="76" priority="149" operator="lessThan">
      <formula>$AD$2</formula>
    </cfRule>
  </conditionalFormatting>
  <conditionalFormatting sqref="A3056:B3061">
    <cfRule type="expression" dxfId="75" priority="148">
      <formula>(COUNTIF($AH$18:$AH$60,A3056)&gt;0)</formula>
    </cfRule>
  </conditionalFormatting>
  <conditionalFormatting sqref="A3062:B3063">
    <cfRule type="expression" dxfId="74" priority="147">
      <formula>(COUNTIF($AH$18:$AH$60,A3056)&gt;0)</formula>
    </cfRule>
  </conditionalFormatting>
  <conditionalFormatting sqref="A3056:B3063">
    <cfRule type="cellIs" dxfId="73" priority="146" operator="lessThan">
      <formula>$AD$2</formula>
    </cfRule>
  </conditionalFormatting>
  <conditionalFormatting sqref="A3065:B3070">
    <cfRule type="expression" dxfId="72" priority="145">
      <formula>(COUNTIF($AH$18:$AH$60,A3065)&gt;0)</formula>
    </cfRule>
  </conditionalFormatting>
  <conditionalFormatting sqref="A3071:B3072">
    <cfRule type="expression" dxfId="71" priority="144">
      <formula>(COUNTIF($AH$18:$AH$60,A3065)&gt;0)</formula>
    </cfRule>
  </conditionalFormatting>
  <conditionalFormatting sqref="A3065:B3072">
    <cfRule type="cellIs" dxfId="70" priority="143" operator="lessThan">
      <formula>$AD$2</formula>
    </cfRule>
  </conditionalFormatting>
  <conditionalFormatting sqref="A3120:B3125">
    <cfRule type="expression" dxfId="69" priority="142">
      <formula>(COUNTIF($AH$18:$AH$60,A3120)&gt;0)</formula>
    </cfRule>
  </conditionalFormatting>
  <conditionalFormatting sqref="A3126:B3127">
    <cfRule type="expression" dxfId="68" priority="141">
      <formula>(COUNTIF($AH$18:$AH$60,A3120)&gt;0)</formula>
    </cfRule>
  </conditionalFormatting>
  <conditionalFormatting sqref="A3120:B3127">
    <cfRule type="cellIs" dxfId="67" priority="140" operator="lessThan">
      <formula>$AD$2</formula>
    </cfRule>
  </conditionalFormatting>
  <conditionalFormatting sqref="A3129:B3134">
    <cfRule type="expression" dxfId="66" priority="139">
      <formula>(COUNTIF($AH$18:$AH$60,A3129)&gt;0)</formula>
    </cfRule>
  </conditionalFormatting>
  <conditionalFormatting sqref="A3135:B3136">
    <cfRule type="expression" dxfId="65" priority="138">
      <formula>(COUNTIF($AH$18:$AH$60,A3129)&gt;0)</formula>
    </cfRule>
  </conditionalFormatting>
  <conditionalFormatting sqref="A3129:B3136">
    <cfRule type="cellIs" dxfId="64" priority="137" operator="lessThan">
      <formula>$AD$2</formula>
    </cfRule>
  </conditionalFormatting>
  <conditionalFormatting sqref="A3184:B3189">
    <cfRule type="expression" dxfId="63" priority="136">
      <formula>(COUNTIF($AH$18:$AH$60,A3184)&gt;0)</formula>
    </cfRule>
  </conditionalFormatting>
  <conditionalFormatting sqref="A3190:B3191">
    <cfRule type="expression" dxfId="62" priority="135">
      <formula>(COUNTIF($AH$18:$AH$60,A3184)&gt;0)</formula>
    </cfRule>
  </conditionalFormatting>
  <conditionalFormatting sqref="A3184:B3191">
    <cfRule type="cellIs" dxfId="61" priority="134" operator="lessThan">
      <formula>$AD$2</formula>
    </cfRule>
  </conditionalFormatting>
  <conditionalFormatting sqref="A3193:B3198">
    <cfRule type="expression" dxfId="60" priority="133">
      <formula>(COUNTIF($AH$18:$AH$60,A3193)&gt;0)</formula>
    </cfRule>
  </conditionalFormatting>
  <conditionalFormatting sqref="A3199:B3200">
    <cfRule type="expression" dxfId="59" priority="132">
      <formula>(COUNTIF($AH$18:$AH$60,A3193)&gt;0)</formula>
    </cfRule>
  </conditionalFormatting>
  <conditionalFormatting sqref="A3193:B3200">
    <cfRule type="cellIs" dxfId="58" priority="131" operator="lessThan">
      <formula>$AD$2</formula>
    </cfRule>
  </conditionalFormatting>
  <conditionalFormatting sqref="A3248:B3253">
    <cfRule type="expression" dxfId="57" priority="130">
      <formula>(COUNTIF($AH$18:$AH$60,A3248)&gt;0)</formula>
    </cfRule>
  </conditionalFormatting>
  <conditionalFormatting sqref="A3254:B3255">
    <cfRule type="expression" dxfId="56" priority="129">
      <formula>(COUNTIF($AH$18:$AH$60,A3248)&gt;0)</formula>
    </cfRule>
  </conditionalFormatting>
  <conditionalFormatting sqref="A3248:B3255">
    <cfRule type="cellIs" dxfId="55" priority="128" operator="lessThan">
      <formula>$AD$2</formula>
    </cfRule>
  </conditionalFormatting>
  <conditionalFormatting sqref="A3257:B3262">
    <cfRule type="expression" dxfId="54" priority="127">
      <formula>(COUNTIF($AH$18:$AH$60,A3257)&gt;0)</formula>
    </cfRule>
  </conditionalFormatting>
  <conditionalFormatting sqref="A3263:B3264">
    <cfRule type="expression" dxfId="53" priority="126">
      <formula>(COUNTIF($AH$18:$AH$60,A3257)&gt;0)</formula>
    </cfRule>
  </conditionalFormatting>
  <conditionalFormatting sqref="A3257:B3264">
    <cfRule type="cellIs" dxfId="52" priority="125" operator="lessThan">
      <formula>$AD$2</formula>
    </cfRule>
  </conditionalFormatting>
  <conditionalFormatting sqref="A3312:B3317">
    <cfRule type="expression" dxfId="51" priority="124">
      <formula>(COUNTIF($AH$18:$AH$60,A3312)&gt;0)</formula>
    </cfRule>
  </conditionalFormatting>
  <conditionalFormatting sqref="A3318:B3319">
    <cfRule type="expression" dxfId="50" priority="123">
      <formula>(COUNTIF($AH$18:$AH$60,A3312)&gt;0)</formula>
    </cfRule>
  </conditionalFormatting>
  <conditionalFormatting sqref="A3312:B3319">
    <cfRule type="cellIs" dxfId="49" priority="122" operator="lessThan">
      <formula>$AD$2</formula>
    </cfRule>
  </conditionalFormatting>
  <conditionalFormatting sqref="A3321:B3326">
    <cfRule type="expression" dxfId="48" priority="121">
      <formula>(COUNTIF($AH$18:$AH$60,A3321)&gt;0)</formula>
    </cfRule>
  </conditionalFormatting>
  <conditionalFormatting sqref="A3327:B3328">
    <cfRule type="expression" dxfId="47" priority="120">
      <formula>(COUNTIF($AH$18:$AH$60,A3321)&gt;0)</formula>
    </cfRule>
  </conditionalFormatting>
  <conditionalFormatting sqref="A3321:B3328">
    <cfRule type="cellIs" dxfId="46" priority="119" operator="lessThan">
      <formula>$AD$2</formula>
    </cfRule>
  </conditionalFormatting>
  <conditionalFormatting sqref="A127:B128">
    <cfRule type="expression" dxfId="45" priority="106">
      <formula>(COUNTIF($AH$18:$AH$60,A121)&gt;0)</formula>
    </cfRule>
  </conditionalFormatting>
  <conditionalFormatting sqref="A127:B128">
    <cfRule type="cellIs" dxfId="44" priority="105" operator="lessThan">
      <formula>$AD$2</formula>
    </cfRule>
  </conditionalFormatting>
  <conditionalFormatting sqref="A191:B192">
    <cfRule type="expression" dxfId="43" priority="104">
      <formula>(COUNTIF($AH$18:$AH$60,A185)&gt;0)</formula>
    </cfRule>
  </conditionalFormatting>
  <conditionalFormatting sqref="A191:B192">
    <cfRule type="cellIs" dxfId="42" priority="103" operator="lessThan">
      <formula>$AD$2</formula>
    </cfRule>
  </conditionalFormatting>
  <conditionalFormatting sqref="A255:B256">
    <cfRule type="expression" dxfId="41" priority="102">
      <formula>(COUNTIF($AH$18:$AH$60,A249)&gt;0)</formula>
    </cfRule>
  </conditionalFormatting>
  <conditionalFormatting sqref="A255:B256">
    <cfRule type="cellIs" dxfId="40" priority="101" operator="lessThan">
      <formula>$AD$2</formula>
    </cfRule>
  </conditionalFormatting>
  <conditionalFormatting sqref="A3385:B3390">
    <cfRule type="expression" dxfId="39" priority="40">
      <formula>(COUNTIF($AH$18:$AH$60,A3385)&gt;0)</formula>
    </cfRule>
  </conditionalFormatting>
  <conditionalFormatting sqref="A3391:B3392">
    <cfRule type="expression" dxfId="38" priority="39">
      <formula>(COUNTIF($AH$18:$AH$60,A3385)&gt;0)</formula>
    </cfRule>
  </conditionalFormatting>
  <conditionalFormatting sqref="A3385:B3392">
    <cfRule type="cellIs" dxfId="37" priority="38" operator="greaterThan">
      <formula>$AE$2</formula>
    </cfRule>
  </conditionalFormatting>
  <conditionalFormatting sqref="A3395:B3400">
    <cfRule type="expression" dxfId="36" priority="37">
      <formula>(COUNTIF($AH$18:$AH$60,A3395)&gt;0)</formula>
    </cfRule>
  </conditionalFormatting>
  <conditionalFormatting sqref="A3401:B3402">
    <cfRule type="expression" dxfId="35" priority="36">
      <formula>(COUNTIF($AH$18:$AH$60,A3395)&gt;0)</formula>
    </cfRule>
  </conditionalFormatting>
  <conditionalFormatting sqref="A3395:B3402">
    <cfRule type="cellIs" dxfId="34" priority="35" operator="greaterThan">
      <formula>$AE$2</formula>
    </cfRule>
  </conditionalFormatting>
  <conditionalFormatting sqref="A3404:B3409">
    <cfRule type="expression" dxfId="33" priority="34">
      <formula>(COUNTIF($AH$18:$AH$60,A3404)&gt;0)</formula>
    </cfRule>
  </conditionalFormatting>
  <conditionalFormatting sqref="A3410:B3411">
    <cfRule type="expression" dxfId="32" priority="33">
      <formula>(COUNTIF($AH$18:$AH$60,A3404)&gt;0)</formula>
    </cfRule>
  </conditionalFormatting>
  <conditionalFormatting sqref="A3404:B3411">
    <cfRule type="cellIs" dxfId="31" priority="32" operator="greaterThan">
      <formula>$AE$2</formula>
    </cfRule>
  </conditionalFormatting>
  <conditionalFormatting sqref="A3413:B3418">
    <cfRule type="expression" dxfId="30" priority="31">
      <formula>(COUNTIF($AH$18:$AH$60,A3413)&gt;0)</formula>
    </cfRule>
  </conditionalFormatting>
  <conditionalFormatting sqref="A3419:B3420">
    <cfRule type="expression" dxfId="29" priority="30">
      <formula>(COUNTIF($AH$18:$AH$60,A3413)&gt;0)</formula>
    </cfRule>
  </conditionalFormatting>
  <conditionalFormatting sqref="A3413:B3420">
    <cfRule type="cellIs" dxfId="28" priority="29" operator="greaterThan">
      <formula>$AE$2</formula>
    </cfRule>
  </conditionalFormatting>
  <conditionalFormatting sqref="A3422:B3427">
    <cfRule type="expression" dxfId="27" priority="28">
      <formula>(COUNTIF($AH$18:$AH$60,A3422)&gt;0)</formula>
    </cfRule>
  </conditionalFormatting>
  <conditionalFormatting sqref="A3428:B3429">
    <cfRule type="expression" dxfId="26" priority="27">
      <formula>(COUNTIF($AH$18:$AH$60,A3422)&gt;0)</formula>
    </cfRule>
  </conditionalFormatting>
  <conditionalFormatting sqref="A3422:B3429">
    <cfRule type="cellIs" dxfId="25" priority="26" operator="greaterThan">
      <formula>$AE$2</formula>
    </cfRule>
  </conditionalFormatting>
  <conditionalFormatting sqref="A3431:B3436">
    <cfRule type="expression" dxfId="24" priority="25">
      <formula>(COUNTIF($AH$18:$AH$60,A3431)&gt;0)</formula>
    </cfRule>
  </conditionalFormatting>
  <conditionalFormatting sqref="A3437:B3438">
    <cfRule type="expression" dxfId="23" priority="24">
      <formula>(COUNTIF($AH$18:$AH$60,A3431)&gt;0)</formula>
    </cfRule>
  </conditionalFormatting>
  <conditionalFormatting sqref="A3431:B3438">
    <cfRule type="cellIs" dxfId="22" priority="23" operator="greaterThan">
      <formula>$AE$2</formula>
    </cfRule>
  </conditionalFormatting>
  <conditionalFormatting sqref="A3440:B3445">
    <cfRule type="expression" dxfId="21" priority="22">
      <formula>(COUNTIF($AH$18:$AH$60,A3440)&gt;0)</formula>
    </cfRule>
  </conditionalFormatting>
  <conditionalFormatting sqref="A3446:B3447">
    <cfRule type="expression" dxfId="20" priority="21">
      <formula>(COUNTIF($AH$18:$AH$60,A3440)&gt;0)</formula>
    </cfRule>
  </conditionalFormatting>
  <conditionalFormatting sqref="A3440:B3447">
    <cfRule type="cellIs" dxfId="19" priority="20" operator="greaterThan">
      <formula>$AE$2</formula>
    </cfRule>
  </conditionalFormatting>
  <conditionalFormatting sqref="A3449:B3454">
    <cfRule type="expression" dxfId="18" priority="19">
      <formula>(COUNTIF($AH$18:$AH$60,A3449)&gt;0)</formula>
    </cfRule>
  </conditionalFormatting>
  <conditionalFormatting sqref="A3455:B3456">
    <cfRule type="expression" dxfId="17" priority="18">
      <formula>(COUNTIF($AH$18:$AH$60,A3449)&gt;0)</formula>
    </cfRule>
  </conditionalFormatting>
  <conditionalFormatting sqref="A3449:B3456">
    <cfRule type="cellIs" dxfId="16" priority="17" operator="greaterThan">
      <formula>$AE$2</formula>
    </cfRule>
  </conditionalFormatting>
  <conditionalFormatting sqref="A3376:B3381">
    <cfRule type="expression" dxfId="15" priority="16">
      <formula>(COUNTIF($AH$18:$AH$60,A3376)&gt;0)</formula>
    </cfRule>
  </conditionalFormatting>
  <conditionalFormatting sqref="A3382:B3383">
    <cfRule type="expression" dxfId="14" priority="15">
      <formula>(COUNTIF($AH$18:$AH$60,A3376)&gt;0)</formula>
    </cfRule>
  </conditionalFormatting>
  <conditionalFormatting sqref="A3376:B3383">
    <cfRule type="cellIs" dxfId="13" priority="14" operator="greaterThan">
      <formula>$AE$2</formula>
    </cfRule>
  </conditionalFormatting>
  <conditionalFormatting sqref="A3367:B3372">
    <cfRule type="expression" dxfId="12" priority="13">
      <formula>(COUNTIF($AH$18:$AH$60,A3367)&gt;0)</formula>
    </cfRule>
  </conditionalFormatting>
  <conditionalFormatting sqref="A3373:B3374">
    <cfRule type="expression" dxfId="11" priority="12">
      <formula>(COUNTIF($AH$18:$AH$60,A3367)&gt;0)</formula>
    </cfRule>
  </conditionalFormatting>
  <conditionalFormatting sqref="A3367:B3374">
    <cfRule type="cellIs" dxfId="10" priority="11" operator="greaterThan">
      <formula>$AE$2</formula>
    </cfRule>
  </conditionalFormatting>
  <conditionalFormatting sqref="A3358:B3363">
    <cfRule type="expression" dxfId="9" priority="10">
      <formula>(COUNTIF($AH$18:$AH$60,A3358)&gt;0)</formula>
    </cfRule>
  </conditionalFormatting>
  <conditionalFormatting sqref="A3364:B3365">
    <cfRule type="expression" dxfId="8" priority="9">
      <formula>(COUNTIF($AH$18:$AH$60,A3358)&gt;0)</formula>
    </cfRule>
  </conditionalFormatting>
  <conditionalFormatting sqref="A3358:B3365">
    <cfRule type="cellIs" dxfId="7" priority="8" operator="greaterThan">
      <formula>$AE$2</formula>
    </cfRule>
  </conditionalFormatting>
  <conditionalFormatting sqref="A3349:B3354">
    <cfRule type="expression" dxfId="6" priority="7">
      <formula>(COUNTIF($AH$18:$AH$60,A3349)&gt;0)</formula>
    </cfRule>
  </conditionalFormatting>
  <conditionalFormatting sqref="A3355:B3356">
    <cfRule type="expression" dxfId="5" priority="6">
      <formula>(COUNTIF($AH$18:$AH$60,A3349)&gt;0)</formula>
    </cfRule>
  </conditionalFormatting>
  <conditionalFormatting sqref="A3349:B3356">
    <cfRule type="cellIs" dxfId="4" priority="5" operator="greaterThan">
      <formula>$AE$2</formula>
    </cfRule>
  </conditionalFormatting>
  <conditionalFormatting sqref="A3331:B3336">
    <cfRule type="expression" dxfId="3" priority="4">
      <formula>(COUNTIF($AH$18:$AH$60,A3331)&gt;0)</formula>
    </cfRule>
  </conditionalFormatting>
  <conditionalFormatting sqref="A3337:B3338">
    <cfRule type="expression" dxfId="2" priority="3">
      <formula>(COUNTIF($AH$18:$AH$60,A3331)&gt;0)</formula>
    </cfRule>
  </conditionalFormatting>
  <conditionalFormatting sqref="A3331:B3338">
    <cfRule type="cellIs" dxfId="1" priority="2" operator="greaterThan">
      <formula>$AE$2</formula>
    </cfRule>
  </conditionalFormatting>
  <conditionalFormatting sqref="W1794:AC1829">
    <cfRule type="expression" dxfId="0" priority="1">
      <formula>$AD$7=1</formula>
    </cfRule>
  </conditionalFormatting>
  <pageMargins left="0.59055118110236227" right="0.39370078740157483" top="0.80729166666666663" bottom="0.80729166666666663" header="0.39370078740157483" footer="0.39370078740157483"/>
  <pageSetup paperSize="9" pageOrder="overThenDown" orientation="portrait" r:id="rId1"/>
  <rowBreaks count="54" manualBreakCount="54">
    <brk id="64" max="28" man="1"/>
    <brk id="128" max="28" man="1"/>
    <brk id="192" max="28" man="1"/>
    <brk id="256" max="28" man="1"/>
    <brk id="320" max="28" man="1"/>
    <brk id="384" max="28" man="1"/>
    <brk id="448" max="28" man="1"/>
    <brk id="512" max="28" man="1"/>
    <brk id="576" max="28" man="1"/>
    <brk id="640" max="28" man="1"/>
    <brk id="704" max="28" man="1"/>
    <brk id="768" max="28" man="1"/>
    <brk id="832" max="28" man="1"/>
    <brk id="896" max="28" man="1"/>
    <brk id="960" max="28" man="1"/>
    <brk id="1024" max="28" man="1"/>
    <brk id="1088" max="28" man="1"/>
    <brk id="1152" max="28" man="1"/>
    <brk id="1216" max="28" man="1"/>
    <brk id="1280" max="28" man="1"/>
    <brk id="1344" max="28" man="1"/>
    <brk id="1408" max="28" man="1"/>
    <brk id="1472" max="28" man="1"/>
    <brk id="1536" max="28" man="1"/>
    <brk id="1600" max="28" man="1"/>
    <brk id="1664" max="28" man="1"/>
    <brk id="1728" max="28" man="1"/>
    <brk id="1792" max="28" man="1"/>
    <brk id="1856" max="28" man="1"/>
    <brk id="1920" max="28" man="1"/>
    <brk id="1984" max="28" man="1"/>
    <brk id="2048" max="28" man="1"/>
    <brk id="2112" max="28" man="1"/>
    <brk id="2176" max="28" man="1"/>
    <brk id="2240" max="28" man="1"/>
    <brk id="2304" max="28" man="1"/>
    <brk id="2368" max="28" man="1"/>
    <brk id="2432" max="28" man="1"/>
    <brk id="2496" max="28" man="1"/>
    <brk id="2560" max="28" man="1"/>
    <brk id="2624" max="28" man="1"/>
    <brk id="2688" max="28" man="1"/>
    <brk id="2752" max="28" man="1"/>
    <brk id="2816" max="28" man="1"/>
    <brk id="2880" max="28" man="1"/>
    <brk id="2944" max="28" man="1"/>
    <brk id="3008" max="28" man="1"/>
    <brk id="3072" max="28" man="1"/>
    <brk id="3136" max="28" man="1"/>
    <brk id="3200" max="28" man="1"/>
    <brk id="3264" max="28" man="1"/>
    <brk id="3328" max="28" man="1"/>
    <brk id="3392" max="28" man="1"/>
    <brk id="3456" max="28" man="1"/>
  </rowBreaks>
  <colBreaks count="1" manualBreakCount="1">
    <brk id="12" max="35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Feiertage</vt:lpstr>
      <vt:lpstr>Tabelle3</vt:lpstr>
      <vt:lpstr>Tabelle1!Druckbereich</vt:lpstr>
    </vt:vector>
  </TitlesOfParts>
  <Company>SMILE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Maier</dc:creator>
  <cp:lastModifiedBy>Sejla</cp:lastModifiedBy>
  <cp:lastPrinted>2013-07-02T18:59:04Z</cp:lastPrinted>
  <dcterms:created xsi:type="dcterms:W3CDTF">2011-01-10T07:42:28Z</dcterms:created>
  <dcterms:modified xsi:type="dcterms:W3CDTF">2015-09-07T20:25:47Z</dcterms:modified>
</cp:coreProperties>
</file>