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1_{577EEC2C-6B65-4FBF-B6BF-4D268882FE4A}" xr6:coauthVersionLast="36" xr6:coauthVersionMax="45" xr10:uidLastSave="{00000000-0000-0000-0000-000000000000}"/>
  <bookViews>
    <workbookView xWindow="-120" yWindow="-120" windowWidth="29040" windowHeight="15840" xr2:uid="{9567B986-7631-492A-B5E4-F5CB79A922BB}"/>
  </bookViews>
  <sheets>
    <sheet name="Arbeitszeittabelle" sheetId="1" r:id="rId1"/>
  </sheets>
  <definedNames>
    <definedName name="_xlnm.Print_Area" localSheetId="0">Arbeitszeittabelle!$A$1:$E$35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C3" i="1" s="1"/>
  <c r="E8" i="1"/>
  <c r="A6" i="1"/>
  <c r="A5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E9" i="1"/>
  <c r="E10" i="1"/>
  <c r="E11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D3" i="1" l="1"/>
  <c r="E3" i="1" s="1"/>
</calcChain>
</file>

<file path=xl/sharedStrings.xml><?xml version="1.0" encoding="utf-8"?>
<sst xmlns="http://schemas.openxmlformats.org/spreadsheetml/2006/main" count="11" uniqueCount="11">
  <si>
    <t>Arbeitszeittabelle</t>
  </si>
  <si>
    <t>Überstunden</t>
  </si>
  <si>
    <t>Datum</t>
  </si>
  <si>
    <t>Arbeitszeitbeginn</t>
  </si>
  <si>
    <t>Mittagspause</t>
  </si>
  <si>
    <t>Arbeitszeitende</t>
  </si>
  <si>
    <t>Arbeitsstunden</t>
  </si>
  <si>
    <t>Soll Arbeitsstunden pro Monat</t>
  </si>
  <si>
    <t>Arbeitsstunden geleistet</t>
  </si>
  <si>
    <t>Reguläre Arbeitsstunden</t>
  </si>
  <si>
    <t>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</si>
</sst>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:mm;@"/>
    <numFmt numFmtId="165" formatCode="hh:mm;@"/>
    <numFmt numFmtId="166" formatCode="[hh]:mm"/>
    <numFmt numFmtId="167" formatCode="ddd/\ dd/mm/yyyy"/>
    <numFmt numFmtId="168" formatCode="mmmm\ yyyy"/>
  </numFmts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6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sz val="11"/>
      <color theme="1"/>
      <name val="Zilla Slab Medium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ck">
        <color theme="0"/>
      </top>
      <bottom style="double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168" fontId="1" fillId="6" borderId="1" xfId="0" applyNumberFormat="1" applyFont="1" applyFill="1" applyBorder="1" applyAlignment="1">
      <alignment horizontal="center"/>
    </xf>
    <xf numFmtId="166" fontId="1" fillId="6" borderId="1" xfId="0" applyNumberFormat="1" applyFont="1" applyFill="1" applyBorder="1" applyAlignment="1">
      <alignment horizontal="center"/>
    </xf>
    <xf numFmtId="167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5" fontId="4" fillId="0" borderId="2" xfId="0" applyNumberFormat="1" applyFont="1" applyBorder="1"/>
    <xf numFmtId="167" fontId="4" fillId="0" borderId="4" xfId="0" applyNumberFormat="1" applyFont="1" applyBorder="1" applyAlignment="1">
      <alignment horizontal="right"/>
    </xf>
    <xf numFmtId="164" fontId="0" fillId="0" borderId="4" xfId="0" applyNumberFormat="1" applyBorder="1"/>
    <xf numFmtId="165" fontId="0" fillId="0" borderId="4" xfId="0" applyNumberFormat="1" applyBorder="1"/>
    <xf numFmtId="0" fontId="6" fillId="0" borderId="3" xfId="0" applyFont="1" applyBorder="1" applyAlignment="1">
      <alignment horizontal="center"/>
    </xf>
    <xf numFmtId="0" fontId="5" fillId="7" borderId="0" xfId="0" applyFont="1" applyFill="1" applyBorder="1" applyAlignment="1">
      <alignment horizontal="center" vertical="center"/>
    </xf>
    <xf numFmtId="46" fontId="0" fillId="0" borderId="0" xfId="0" applyNumberFormat="1"/>
    <xf numFmtId="0" fontId="7" fillId="0" borderId="0" xfId="0" applyFont="1"/>
  </cellXfs>
  <cellStyles count="1">
    <cellStyle name="Standard" xfId="0" builtinId="0"/>
  </cellStyles>
  <dxfs count="4"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1790699</xdr:colOff>
      <xdr:row>0</xdr:row>
      <xdr:rowOff>0</xdr:rowOff>
    </xdr:from>
    <xdr:to>
      <xdr:col>4</xdr:col>
      <xdr:colOff>885824</xdr:colOff>
      <xdr:row>0</xdr:row>
      <xdr:rowOff>928766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3B293C0-9383-4366-96B1-FE11B7F0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4" y="0"/>
          <a:ext cx="904875" cy="92876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0</xdr:row>
      <xdr:rowOff>0</xdr:rowOff>
    </xdr:from>
    <xdr:to>
      <xdr:col>0</xdr:col>
      <xdr:colOff>1238249</xdr:colOff>
      <xdr:row>1</xdr:row>
      <xdr:rowOff>282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5B08819-EF8A-4F43-80C1-0BBFC3EDD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142874" y="0"/>
          <a:ext cx="1095375" cy="1009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1A24-23CC-4836-A2F8-D1FBDF426898}">
  <dimension ref="A1:H39"/>
  <sheetViews>
    <sheetView tabSelected="1" workbookViewId="0">
      <pane ySplit="4" topLeftCell="A5" activePane="bottomLeft" state="frozen"/>
      <selection pane="bottomLeft" activeCell="A3" sqref="A3"/>
    </sheetView>
  </sheetViews>
  <sheetFormatPr baseColWidth="10" defaultRowHeight="15" x14ac:dyDescent="0.25"/>
  <cols>
    <col min="1" max="1" width="21" customWidth="1"/>
    <col min="2" max="2" width="32.85546875" customWidth="1"/>
    <col min="3" max="3" width="28.28515625" customWidth="1"/>
    <col min="4" max="4" width="27.140625" customWidth="1"/>
    <col min="5" max="5" width="19.5703125" customWidth="1"/>
  </cols>
  <sheetData>
    <row r="1" spans="1:8" ht="79.5" customHeight="1" thickBot="1" x14ac:dyDescent="0.3">
      <c r="A1" s="16" t="s">
        <v>0</v>
      </c>
      <c r="B1" s="16"/>
      <c r="C1" s="16"/>
      <c r="D1" s="16"/>
      <c r="E1" s="16"/>
      <c r="F1" s="1"/>
      <c r="G1" s="1"/>
    </row>
    <row r="2" spans="1:8" ht="36.75" customHeight="1" thickTop="1" thickBot="1" x14ac:dyDescent="0.3">
      <c r="A2" s="3" t="s">
        <v>10</v>
      </c>
      <c r="B2" s="3" t="s">
        <v>7</v>
      </c>
      <c r="C2" s="4" t="s">
        <v>8</v>
      </c>
      <c r="D2" s="5" t="s">
        <v>9</v>
      </c>
      <c r="E2" s="6" t="s">
        <v>1</v>
      </c>
    </row>
    <row r="3" spans="1:8" ht="37.5" customHeight="1" thickTop="1" thickBot="1" x14ac:dyDescent="0.45">
      <c r="A3" s="7">
        <v>44317</v>
      </c>
      <c r="B3" s="8">
        <v>3.3333333333333335</v>
      </c>
      <c r="C3" s="8">
        <f>SUM(E5:E35)</f>
        <v>7.4791666666666661</v>
      </c>
      <c r="D3" s="8">
        <f>IFERROR(IF(C3&lt;=B3,C3,B3),"")</f>
        <v>3.3333333333333335</v>
      </c>
      <c r="E3" s="8">
        <f>IFERROR(C3-D3, "")</f>
        <v>4.1458333333333321</v>
      </c>
    </row>
    <row r="4" spans="1:8" ht="45.75" customHeight="1" thickTop="1" thickBot="1" x14ac:dyDescent="0.4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H4" s="17"/>
    </row>
    <row r="5" spans="1:8" ht="16.5" thickTop="1" x14ac:dyDescent="0.25">
      <c r="A5" s="12">
        <f>A3</f>
        <v>44317</v>
      </c>
      <c r="B5" s="13"/>
      <c r="C5" s="13"/>
      <c r="D5" s="13"/>
      <c r="E5" s="14"/>
    </row>
    <row r="6" spans="1:8" ht="15.75" x14ac:dyDescent="0.25">
      <c r="A6" s="9">
        <f>A5+1</f>
        <v>44318</v>
      </c>
      <c r="B6" s="10"/>
      <c r="C6" s="10"/>
      <c r="D6" s="10"/>
      <c r="E6" s="11"/>
      <c r="H6" s="18"/>
    </row>
    <row r="7" spans="1:8" ht="15.75" x14ac:dyDescent="0.25">
      <c r="A7" s="9">
        <f t="shared" ref="A7:A35" si="0">A6+1</f>
        <v>44319</v>
      </c>
      <c r="B7" s="10">
        <v>0.91666666666666663</v>
      </c>
      <c r="C7" s="10">
        <v>2.0833333333333332E-2</v>
      </c>
      <c r="D7" s="10">
        <v>0.25</v>
      </c>
      <c r="E7" s="11">
        <f>IF(D7,IF(B7,IF(B7&gt;D7,D7+"24:00"-B7,D7-B7)-C7,""),"")</f>
        <v>0.31250000000000006</v>
      </c>
    </row>
    <row r="8" spans="1:8" ht="15.75" x14ac:dyDescent="0.25">
      <c r="A8" s="9">
        <f t="shared" si="0"/>
        <v>44320</v>
      </c>
      <c r="B8" s="10">
        <v>0.33333333333333331</v>
      </c>
      <c r="C8" s="10">
        <v>4.1666666666666664E-2</v>
      </c>
      <c r="D8" s="10">
        <v>0.75</v>
      </c>
      <c r="E8" s="11">
        <f>IF(D8,IF(B8,IF(B8&gt;D8,D8+"24:00"-B8,D8-B8)-C8,""),"")</f>
        <v>0.375</v>
      </c>
    </row>
    <row r="9" spans="1:8" ht="15.75" x14ac:dyDescent="0.25">
      <c r="A9" s="9">
        <f t="shared" si="0"/>
        <v>44321</v>
      </c>
      <c r="B9" s="10">
        <v>0.375</v>
      </c>
      <c r="C9" s="10">
        <v>2.0833333333333332E-2</v>
      </c>
      <c r="D9" s="10">
        <v>0.66666666666666663</v>
      </c>
      <c r="E9" s="11">
        <f t="shared" ref="E7:E34" si="1">IF(D9,IF(B9,IF(B9&gt;D9,D9+"24:00"-B9,D9-B9)-C9,""),"")</f>
        <v>0.27083333333333331</v>
      </c>
    </row>
    <row r="10" spans="1:8" ht="15.75" x14ac:dyDescent="0.25">
      <c r="A10" s="9">
        <f t="shared" si="0"/>
        <v>44322</v>
      </c>
      <c r="B10" s="10">
        <v>0.33333333333333331</v>
      </c>
      <c r="C10" s="10">
        <v>2.0833333333333332E-2</v>
      </c>
      <c r="D10" s="10">
        <v>0.75</v>
      </c>
      <c r="E10" s="11">
        <f>IF(D10,IF(B10,IF(B10&gt;D10,D10+"24:00"-B10,D10-B10)-C10,""),"")</f>
        <v>0.39583333333333337</v>
      </c>
    </row>
    <row r="11" spans="1:8" ht="15.75" x14ac:dyDescent="0.25">
      <c r="A11" s="9">
        <f t="shared" si="0"/>
        <v>44323</v>
      </c>
      <c r="B11" s="10">
        <v>0.34375</v>
      </c>
      <c r="C11" s="10">
        <v>2.0833333333333332E-2</v>
      </c>
      <c r="D11" s="10">
        <v>0.70833333333333337</v>
      </c>
      <c r="E11" s="11">
        <f t="shared" si="1"/>
        <v>0.34375000000000006</v>
      </c>
    </row>
    <row r="12" spans="1:8" ht="15.75" x14ac:dyDescent="0.25">
      <c r="A12" s="9">
        <f t="shared" si="0"/>
        <v>44324</v>
      </c>
      <c r="B12" s="10"/>
      <c r="C12" s="10"/>
      <c r="D12" s="10"/>
      <c r="E12" s="11"/>
    </row>
    <row r="13" spans="1:8" ht="15.75" x14ac:dyDescent="0.25">
      <c r="A13" s="9">
        <f t="shared" si="0"/>
        <v>44325</v>
      </c>
      <c r="B13" s="10"/>
      <c r="C13" s="10"/>
      <c r="D13" s="10"/>
      <c r="E13" s="11"/>
    </row>
    <row r="14" spans="1:8" ht="15.75" x14ac:dyDescent="0.25">
      <c r="A14" s="9">
        <f t="shared" si="0"/>
        <v>44326</v>
      </c>
      <c r="B14" s="10">
        <v>0.29166666666666669</v>
      </c>
      <c r="C14" s="10">
        <v>2.0833333333333332E-2</v>
      </c>
      <c r="D14" s="10">
        <v>0.75</v>
      </c>
      <c r="E14" s="11">
        <f t="shared" ref="E14:E16" si="2">IF(D14,IF(B14,IF(B14&gt;D14,D14+"24:00"-B14,D14-B14)-C14,""),"")</f>
        <v>0.4375</v>
      </c>
    </row>
    <row r="15" spans="1:8" ht="15.75" x14ac:dyDescent="0.25">
      <c r="A15" s="9">
        <f t="shared" si="0"/>
        <v>44327</v>
      </c>
      <c r="B15" s="10">
        <v>0.33333333333333331</v>
      </c>
      <c r="C15" s="10">
        <v>4.1666666666666664E-2</v>
      </c>
      <c r="D15" s="10">
        <v>0.75</v>
      </c>
      <c r="E15" s="11">
        <f t="shared" si="2"/>
        <v>0.375</v>
      </c>
    </row>
    <row r="16" spans="1:8" ht="15.75" x14ac:dyDescent="0.25">
      <c r="A16" s="9">
        <f t="shared" si="0"/>
        <v>44328</v>
      </c>
      <c r="B16" s="10">
        <v>0.375</v>
      </c>
      <c r="C16" s="10">
        <v>2.0833333333333332E-2</v>
      </c>
      <c r="D16" s="10">
        <v>0.66666666666666663</v>
      </c>
      <c r="E16" s="11">
        <f t="shared" si="2"/>
        <v>0.27083333333333331</v>
      </c>
    </row>
    <row r="17" spans="1:5" ht="15.75" x14ac:dyDescent="0.25">
      <c r="A17" s="9">
        <f t="shared" si="0"/>
        <v>44329</v>
      </c>
      <c r="B17" s="10">
        <v>0.33333333333333331</v>
      </c>
      <c r="C17" s="10">
        <v>2.0833333333333332E-2</v>
      </c>
      <c r="D17" s="10">
        <v>0.75</v>
      </c>
      <c r="E17" s="11">
        <f>IF(D17,IF(B17,IF(B17&gt;D17,D17+"24:00"-B17,D17-B17)-C17,""),"")</f>
        <v>0.39583333333333337</v>
      </c>
    </row>
    <row r="18" spans="1:5" ht="15.75" x14ac:dyDescent="0.25">
      <c r="A18" s="9">
        <f t="shared" si="0"/>
        <v>44330</v>
      </c>
      <c r="B18" s="10">
        <v>0.34375</v>
      </c>
      <c r="C18" s="10">
        <v>2.0833333333333332E-2</v>
      </c>
      <c r="D18" s="10">
        <v>0.66666666666666663</v>
      </c>
      <c r="E18" s="11">
        <f t="shared" ref="E18" si="3">IF(D18,IF(B18,IF(B18&gt;D18,D18+"24:00"-B18,D18-B18)-C18,""),"")</f>
        <v>0.30208333333333331</v>
      </c>
    </row>
    <row r="19" spans="1:5" ht="15.75" x14ac:dyDescent="0.25">
      <c r="A19" s="9">
        <f t="shared" si="0"/>
        <v>44331</v>
      </c>
      <c r="B19" s="10"/>
      <c r="C19" s="10"/>
      <c r="D19" s="10"/>
      <c r="E19" s="11" t="str">
        <f t="shared" si="1"/>
        <v/>
      </c>
    </row>
    <row r="20" spans="1:5" ht="15.75" x14ac:dyDescent="0.25">
      <c r="A20" s="9">
        <f t="shared" si="0"/>
        <v>44332</v>
      </c>
      <c r="B20" s="10"/>
      <c r="C20" s="10"/>
      <c r="D20" s="10"/>
      <c r="E20" s="11" t="str">
        <f t="shared" si="1"/>
        <v/>
      </c>
    </row>
    <row r="21" spans="1:5" ht="15.75" x14ac:dyDescent="0.25">
      <c r="A21" s="9">
        <f t="shared" si="0"/>
        <v>44333</v>
      </c>
      <c r="B21" s="10">
        <v>0.29166666666666669</v>
      </c>
      <c r="C21" s="10">
        <v>2.0833333333333332E-2</v>
      </c>
      <c r="D21" s="10">
        <v>0.75</v>
      </c>
      <c r="E21" s="11">
        <f t="shared" ref="E21:E23" si="4">IF(D21,IF(B21,IF(B21&gt;D21,D21+"24:00"-B21,D21-B21)-C21,""),"")</f>
        <v>0.4375</v>
      </c>
    </row>
    <row r="22" spans="1:5" ht="15.75" x14ac:dyDescent="0.25">
      <c r="A22" s="9">
        <f t="shared" si="0"/>
        <v>44334</v>
      </c>
      <c r="B22" s="10">
        <v>0.33333333333333331</v>
      </c>
      <c r="C22" s="10">
        <v>4.1666666666666664E-2</v>
      </c>
      <c r="D22" s="10">
        <v>0.75</v>
      </c>
      <c r="E22" s="11">
        <f t="shared" si="4"/>
        <v>0.375</v>
      </c>
    </row>
    <row r="23" spans="1:5" ht="15.75" x14ac:dyDescent="0.25">
      <c r="A23" s="9">
        <f t="shared" si="0"/>
        <v>44335</v>
      </c>
      <c r="B23" s="10">
        <v>0.375</v>
      </c>
      <c r="C23" s="10">
        <v>2.0833333333333332E-2</v>
      </c>
      <c r="D23" s="10">
        <v>0.66666666666666663</v>
      </c>
      <c r="E23" s="11">
        <f t="shared" si="4"/>
        <v>0.27083333333333331</v>
      </c>
    </row>
    <row r="24" spans="1:5" ht="15.75" x14ac:dyDescent="0.25">
      <c r="A24" s="9">
        <f t="shared" si="0"/>
        <v>44336</v>
      </c>
      <c r="B24" s="10">
        <v>0.33333333333333331</v>
      </c>
      <c r="C24" s="10">
        <v>2.0833333333333332E-2</v>
      </c>
      <c r="D24" s="10">
        <v>0.75</v>
      </c>
      <c r="E24" s="11">
        <f>IF(D24,IF(B24,IF(B24&gt;D24,D24+"24:00"-B24,D24-B24)-C24,""),"")</f>
        <v>0.39583333333333337</v>
      </c>
    </row>
    <row r="25" spans="1:5" ht="15.75" x14ac:dyDescent="0.25">
      <c r="A25" s="9">
        <f t="shared" si="0"/>
        <v>44337</v>
      </c>
      <c r="B25" s="10">
        <v>0.34375</v>
      </c>
      <c r="C25" s="10">
        <v>2.0833333333333332E-2</v>
      </c>
      <c r="D25" s="10">
        <v>0.625</v>
      </c>
      <c r="E25" s="11">
        <f t="shared" ref="E25" si="5">IF(D25,IF(B25,IF(B25&gt;D25,D25+"24:00"-B25,D25-B25)-C25,""),"")</f>
        <v>0.26041666666666669</v>
      </c>
    </row>
    <row r="26" spans="1:5" ht="15.75" x14ac:dyDescent="0.25">
      <c r="A26" s="9">
        <f t="shared" si="0"/>
        <v>44338</v>
      </c>
      <c r="B26" s="10"/>
      <c r="C26" s="10"/>
      <c r="D26" s="10"/>
      <c r="E26" s="11" t="str">
        <f t="shared" si="1"/>
        <v/>
      </c>
    </row>
    <row r="27" spans="1:5" ht="15.75" x14ac:dyDescent="0.25">
      <c r="A27" s="9">
        <f t="shared" si="0"/>
        <v>44339</v>
      </c>
      <c r="B27" s="10"/>
      <c r="C27" s="10"/>
      <c r="D27" s="10"/>
      <c r="E27" s="11" t="str">
        <f t="shared" si="1"/>
        <v/>
      </c>
    </row>
    <row r="28" spans="1:5" ht="15.75" x14ac:dyDescent="0.25">
      <c r="A28" s="9">
        <f t="shared" si="0"/>
        <v>44340</v>
      </c>
      <c r="B28" s="10">
        <v>0.29166666666666669</v>
      </c>
      <c r="C28" s="10">
        <v>2.0833333333333332E-2</v>
      </c>
      <c r="D28" s="10">
        <v>0.75</v>
      </c>
      <c r="E28" s="11">
        <f t="shared" ref="E28:E30" si="6">IF(D28,IF(B28,IF(B28&gt;D28,D28+"24:00"-B28,D28-B28)-C28,""),"")</f>
        <v>0.4375</v>
      </c>
    </row>
    <row r="29" spans="1:5" ht="15.75" x14ac:dyDescent="0.25">
      <c r="A29" s="9">
        <f t="shared" si="0"/>
        <v>44341</v>
      </c>
      <c r="B29" s="10">
        <v>0.33333333333333331</v>
      </c>
      <c r="C29" s="10">
        <v>4.1666666666666664E-2</v>
      </c>
      <c r="D29" s="10">
        <v>0.75</v>
      </c>
      <c r="E29" s="11">
        <f t="shared" si="6"/>
        <v>0.375</v>
      </c>
    </row>
    <row r="30" spans="1:5" ht="15.75" x14ac:dyDescent="0.25">
      <c r="A30" s="9">
        <f t="shared" si="0"/>
        <v>44342</v>
      </c>
      <c r="B30" s="10">
        <v>0.375</v>
      </c>
      <c r="C30" s="10">
        <v>2.0833333333333332E-2</v>
      </c>
      <c r="D30" s="10">
        <v>0.66666666666666663</v>
      </c>
      <c r="E30" s="11">
        <f t="shared" si="6"/>
        <v>0.27083333333333331</v>
      </c>
    </row>
    <row r="31" spans="1:5" ht="15.75" x14ac:dyDescent="0.25">
      <c r="A31" s="9">
        <f t="shared" si="0"/>
        <v>44343</v>
      </c>
      <c r="B31" s="10">
        <v>0.33333333333333331</v>
      </c>
      <c r="C31" s="10">
        <v>2.0833333333333332E-2</v>
      </c>
      <c r="D31" s="10">
        <v>0.75</v>
      </c>
      <c r="E31" s="11">
        <f>IF(D31,IF(B31,IF(B31&gt;D31,D31+"24:00"-B31,D31-B31)-C31,""),"")</f>
        <v>0.39583333333333337</v>
      </c>
    </row>
    <row r="32" spans="1:5" ht="15.75" x14ac:dyDescent="0.25">
      <c r="A32" s="9">
        <f t="shared" si="0"/>
        <v>44344</v>
      </c>
      <c r="B32" s="10">
        <v>0.34375</v>
      </c>
      <c r="C32" s="10">
        <v>2.0833333333333332E-2</v>
      </c>
      <c r="D32" s="10">
        <v>0.75</v>
      </c>
      <c r="E32" s="11">
        <f t="shared" ref="E32" si="7">IF(D32,IF(B32,IF(B32&gt;D32,D32+"24:00"-B32,D32-B32)-C32,""),"")</f>
        <v>0.38541666666666669</v>
      </c>
    </row>
    <row r="33" spans="1:5" ht="15.75" x14ac:dyDescent="0.25">
      <c r="A33" s="9">
        <f t="shared" si="0"/>
        <v>44345</v>
      </c>
      <c r="B33" s="10"/>
      <c r="C33" s="10"/>
      <c r="D33" s="10"/>
      <c r="E33" s="11" t="str">
        <f t="shared" si="1"/>
        <v/>
      </c>
    </row>
    <row r="34" spans="1:5" ht="15.75" x14ac:dyDescent="0.25">
      <c r="A34" s="9">
        <f t="shared" si="0"/>
        <v>44346</v>
      </c>
      <c r="B34" s="10"/>
      <c r="C34" s="10"/>
      <c r="D34" s="10"/>
      <c r="E34" s="11" t="str">
        <f t="shared" si="1"/>
        <v/>
      </c>
    </row>
    <row r="35" spans="1:5" ht="15.75" x14ac:dyDescent="0.25">
      <c r="A35" s="9">
        <f t="shared" si="0"/>
        <v>44347</v>
      </c>
      <c r="B35" s="10">
        <v>0.33333333333333331</v>
      </c>
      <c r="C35" s="10">
        <v>2.0833333333333332E-2</v>
      </c>
      <c r="D35" s="10">
        <v>0.75</v>
      </c>
      <c r="E35" s="11">
        <f>IF(D35,IF(B35,IF(B35&gt;D35,D35+"24:00"-B35,D35-B35)-C35,""),"")</f>
        <v>0.39583333333333337</v>
      </c>
    </row>
    <row r="36" spans="1:5" x14ac:dyDescent="0.25">
      <c r="B36" s="2"/>
    </row>
    <row r="37" spans="1:5" x14ac:dyDescent="0.25">
      <c r="B37" s="2"/>
    </row>
    <row r="38" spans="1:5" x14ac:dyDescent="0.25">
      <c r="B38" s="2"/>
    </row>
    <row r="39" spans="1:5" x14ac:dyDescent="0.25">
      <c r="B39" s="2"/>
    </row>
  </sheetData>
  <mergeCells count="1">
    <mergeCell ref="A1:E1"/>
  </mergeCells>
  <conditionalFormatting sqref="A5:E35">
    <cfRule type="expression" dxfId="0" priority="1">
      <formula>WEEKDAY($A5,2)&gt;5</formula>
    </cfRule>
  </conditionalFormatting>
  <pageMargins left="1.44" right="0.14000000000000001" top="0.38" bottom="0.27" header="0.13" footer="0.19"/>
  <pageSetup paperSize="9" scale="81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Arbeitszeittabelle</vt:lpstr>
      <vt:lpstr>Arbeitszeittabelle!Druckbereich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2021-05-03T11:55:19Z</cp:lastPrinted>
  <dcterms:created xsi:type="dcterms:W3CDTF">2021-04-22T20:15:28Z</dcterms:created>
  <dcterms:modified xsi:type="dcterms:W3CDTF">2021-05-03T11:57:24Z</dcterms:modified>
</cp:coreProperties>
</file>