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DieseArbeitsmappe"/>
  <mc:AlternateContent xmlns:mc="http://schemas.openxmlformats.org/markup-compatibility/2006">
    <mc:Choice Requires="x15">
      <x15ac:absPath xmlns:x15ac="http://schemas.microsoft.com/office/spreadsheetml/2010/11/ac" url="C:\Users\sejla.memic\Desktop\"/>
    </mc:Choice>
  </mc:AlternateContent>
  <xr:revisionPtr revIDLastSave="0" documentId="13_ncr:1_{2B91D1CC-1C23-4AD1-BBFB-B5B20683C33B}" xr6:coauthVersionLast="47" xr6:coauthVersionMax="47" xr10:uidLastSave="{00000000-0000-0000-0000-000000000000}"/>
  <bookViews>
    <workbookView xWindow="-108" yWindow="-108" windowWidth="30936" windowHeight="16776" xr2:uid="{72C053DB-0B83-404B-B9A4-37C791CDC5B0}"/>
  </bookViews>
  <sheets>
    <sheet name="BELEGUNGSPLAN" sheetId="1" r:id="rId1"/>
    <sheet name="Feiertage" sheetId="3" state="hidden" r:id="rId2"/>
    <sheet name="Tabelle2" sheetId="2" state="hidden" r:id="rId3"/>
  </sheets>
  <definedNames>
    <definedName name="_xlnm._FilterDatabase" localSheetId="1" hidden="1">Feiertage!$I$3:$I$44</definedName>
    <definedName name="Dauer">BELEGUNGSPLAN!$F1</definedName>
    <definedName name="_xlnm.Print_Area" localSheetId="1">Tabelle1[[#All],[Datum]:[Land]]</definedName>
    <definedName name="Typ">BELEGUNGSPLAN!$E1</definedName>
    <definedName name="Uhrzeit">BELEGUNGSPLAN!$G1</definedName>
    <definedName name="Uhrzeitb">BELEGUNGSPLAN!#REF!</definedName>
    <definedName name="Uhrzeitv">BELEGUNGSPLAN!#REF!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1" l="1"/>
  <c r="C10" i="1"/>
  <c r="C12" i="1" s="1"/>
  <c r="D12" i="1" l="1"/>
  <c r="C14" i="1"/>
  <c r="C51" i="3"/>
  <c r="B51" i="3"/>
  <c r="C50" i="3"/>
  <c r="B50" i="3"/>
  <c r="C49" i="3"/>
  <c r="B49" i="3"/>
  <c r="C48" i="3"/>
  <c r="B48" i="3"/>
  <c r="C47" i="3"/>
  <c r="B47" i="3"/>
  <c r="C46" i="3"/>
  <c r="B46" i="3"/>
  <c r="C45" i="3"/>
  <c r="B45" i="3"/>
  <c r="C44" i="3"/>
  <c r="B44" i="3"/>
  <c r="I44" i="3" s="1"/>
  <c r="A44" i="3"/>
  <c r="C43" i="3"/>
  <c r="B43" i="3"/>
  <c r="I43" i="3" s="1"/>
  <c r="A43" i="3"/>
  <c r="C42" i="3"/>
  <c r="B42" i="3"/>
  <c r="I42" i="3" s="1"/>
  <c r="A42" i="3"/>
  <c r="C41" i="3"/>
  <c r="B41" i="3"/>
  <c r="I41" i="3" s="1"/>
  <c r="A41" i="3"/>
  <c r="C40" i="3"/>
  <c r="B40" i="3"/>
  <c r="I40" i="3" s="1"/>
  <c r="A40" i="3"/>
  <c r="C39" i="3"/>
  <c r="B39" i="3"/>
  <c r="I39" i="3" s="1"/>
  <c r="A39" i="3"/>
  <c r="C38" i="3"/>
  <c r="B38" i="3"/>
  <c r="I38" i="3" s="1"/>
  <c r="A38" i="3"/>
  <c r="C37" i="3"/>
  <c r="B37" i="3"/>
  <c r="I37" i="3" s="1"/>
  <c r="A37" i="3"/>
  <c r="A36" i="3"/>
  <c r="B36" i="3" s="1"/>
  <c r="I36" i="3" s="1"/>
  <c r="C35" i="3"/>
  <c r="A35" i="3"/>
  <c r="B35" i="3" s="1"/>
  <c r="I35" i="3" s="1"/>
  <c r="C34" i="3"/>
  <c r="B34" i="3"/>
  <c r="I34" i="3" s="1"/>
  <c r="A34" i="3"/>
  <c r="C33" i="3"/>
  <c r="B33" i="3"/>
  <c r="I33" i="3" s="1"/>
  <c r="A33" i="3"/>
  <c r="C32" i="3"/>
  <c r="B32" i="3"/>
  <c r="I32" i="3" s="1"/>
  <c r="A32" i="3"/>
  <c r="C31" i="3"/>
  <c r="A31" i="3"/>
  <c r="B31" i="3" s="1"/>
  <c r="I31" i="3" s="1"/>
  <c r="A30" i="3"/>
  <c r="B30" i="3" s="1"/>
  <c r="I30" i="3" s="1"/>
  <c r="C29" i="3"/>
  <c r="A29" i="3"/>
  <c r="B29" i="3" s="1"/>
  <c r="I29" i="3" s="1"/>
  <c r="C28" i="3"/>
  <c r="B28" i="3"/>
  <c r="I28" i="3" s="1"/>
  <c r="A28" i="3"/>
  <c r="C27" i="3"/>
  <c r="B27" i="3"/>
  <c r="I27" i="3" s="1"/>
  <c r="A27" i="3"/>
  <c r="C26" i="3"/>
  <c r="B26" i="3"/>
  <c r="I26" i="3" s="1"/>
  <c r="A26" i="3"/>
  <c r="C25" i="3"/>
  <c r="B25" i="3"/>
  <c r="I25" i="3" s="1"/>
  <c r="A25" i="3"/>
  <c r="C24" i="3"/>
  <c r="B24" i="3"/>
  <c r="I24" i="3" s="1"/>
  <c r="A24" i="3"/>
  <c r="C23" i="3"/>
  <c r="B23" i="3"/>
  <c r="I23" i="3" s="1"/>
  <c r="A23" i="3"/>
  <c r="C22" i="3"/>
  <c r="B22" i="3"/>
  <c r="I22" i="3" s="1"/>
  <c r="A22" i="3"/>
  <c r="C21" i="3"/>
  <c r="B21" i="3"/>
  <c r="I21" i="3" s="1"/>
  <c r="A21" i="3"/>
  <c r="C20" i="3"/>
  <c r="B20" i="3"/>
  <c r="I20" i="3" s="1"/>
  <c r="A20" i="3"/>
  <c r="C19" i="3"/>
  <c r="B19" i="3"/>
  <c r="I19" i="3" s="1"/>
  <c r="A19" i="3"/>
  <c r="C18" i="3"/>
  <c r="B18" i="3"/>
  <c r="I18" i="3" s="1"/>
  <c r="A18" i="3"/>
  <c r="C17" i="3"/>
  <c r="B17" i="3"/>
  <c r="I17" i="3" s="1"/>
  <c r="A17" i="3"/>
  <c r="A16" i="3"/>
  <c r="B16" i="3" s="1"/>
  <c r="I16" i="3" s="1"/>
  <c r="C15" i="3"/>
  <c r="A15" i="3"/>
  <c r="B15" i="3" s="1"/>
  <c r="I15" i="3" s="1"/>
  <c r="A14" i="3"/>
  <c r="B14" i="3" s="1"/>
  <c r="I14" i="3" s="1"/>
  <c r="C13" i="3"/>
  <c r="B13" i="3"/>
  <c r="I13" i="3" s="1"/>
  <c r="A13" i="3"/>
  <c r="A12" i="3"/>
  <c r="B12" i="3" s="1"/>
  <c r="I12" i="3" s="1"/>
  <c r="C11" i="3"/>
  <c r="B11" i="3"/>
  <c r="I11" i="3" s="1"/>
  <c r="A11" i="3"/>
  <c r="C10" i="3"/>
  <c r="B10" i="3"/>
  <c r="I10" i="3" s="1"/>
  <c r="A10" i="3"/>
  <c r="C9" i="3"/>
  <c r="A9" i="3"/>
  <c r="B9" i="3" s="1"/>
  <c r="I9" i="3" s="1"/>
  <c r="A8" i="3"/>
  <c r="B8" i="3" s="1"/>
  <c r="I8" i="3" s="1"/>
  <c r="C7" i="3"/>
  <c r="A7" i="3"/>
  <c r="B7" i="3" s="1"/>
  <c r="I7" i="3" s="1"/>
  <c r="C6" i="3"/>
  <c r="B6" i="3"/>
  <c r="I6" i="3" s="1"/>
  <c r="A6" i="3"/>
  <c r="C5" i="3"/>
  <c r="B5" i="3"/>
  <c r="I5" i="3" s="1"/>
  <c r="A5" i="3"/>
  <c r="A4" i="3"/>
  <c r="B4" i="3" s="1"/>
  <c r="I4" i="3" s="1"/>
  <c r="C3" i="3"/>
  <c r="B3" i="3"/>
  <c r="I3" i="3" s="1"/>
  <c r="A3" i="3"/>
  <c r="B2" i="3"/>
  <c r="A2" i="3"/>
  <c r="C2" i="3" s="1"/>
  <c r="P1" i="3"/>
  <c r="O1" i="3"/>
  <c r="D14" i="1" l="1"/>
  <c r="C16" i="1"/>
  <c r="C4" i="3"/>
  <c r="C8" i="3"/>
  <c r="C14" i="3"/>
  <c r="C16" i="3"/>
  <c r="C30" i="3"/>
  <c r="C36" i="3"/>
  <c r="C12" i="3"/>
  <c r="D10" i="1"/>
  <c r="B10" i="1" s="1"/>
  <c r="C18" i="1" l="1"/>
  <c r="D16" i="1"/>
  <c r="C20" i="1" l="1"/>
  <c r="D18" i="1"/>
  <c r="C22" i="1" l="1"/>
  <c r="D20" i="1"/>
  <c r="C24" i="1" l="1"/>
  <c r="D22" i="1"/>
  <c r="C26" i="1" l="1"/>
  <c r="D24" i="1"/>
  <c r="B24" i="1" s="1"/>
  <c r="C28" i="1" l="1"/>
  <c r="D26" i="1"/>
  <c r="C30" i="1" l="1"/>
  <c r="D28" i="1"/>
  <c r="C32" i="1" l="1"/>
  <c r="D30" i="1"/>
  <c r="C34" i="1" l="1"/>
  <c r="D32" i="1"/>
  <c r="C36" i="1" l="1"/>
  <c r="D34" i="1"/>
  <c r="C38" i="1" l="1"/>
  <c r="D36" i="1"/>
  <c r="C40" i="1" l="1"/>
  <c r="D38" i="1"/>
  <c r="B38" i="1" s="1"/>
  <c r="C42" i="1" l="1"/>
  <c r="D40" i="1"/>
  <c r="C44" i="1" l="1"/>
  <c r="D42" i="1"/>
  <c r="C46" i="1" l="1"/>
  <c r="D44" i="1"/>
  <c r="C48" i="1" l="1"/>
  <c r="D46" i="1"/>
  <c r="C50" i="1" l="1"/>
  <c r="D48" i="1"/>
  <c r="C52" i="1" l="1"/>
  <c r="D50" i="1"/>
  <c r="C54" i="1" l="1"/>
  <c r="D52" i="1"/>
  <c r="B52" i="1" s="1"/>
  <c r="C56" i="1" l="1"/>
  <c r="D54" i="1"/>
  <c r="C58" i="1" l="1"/>
  <c r="D56" i="1"/>
  <c r="C60" i="1" l="1"/>
  <c r="D58" i="1"/>
  <c r="C62" i="1" l="1"/>
  <c r="D60" i="1"/>
  <c r="C64" i="1" l="1"/>
  <c r="D62" i="1"/>
  <c r="C66" i="1" l="1"/>
  <c r="D64" i="1"/>
  <c r="C68" i="1" l="1"/>
  <c r="D66" i="1"/>
  <c r="B66" i="1" s="1"/>
  <c r="C70" i="1" l="1"/>
  <c r="D68" i="1"/>
  <c r="C72" i="1" l="1"/>
  <c r="D70" i="1"/>
  <c r="C74" i="1" l="1"/>
  <c r="D72" i="1"/>
  <c r="C76" i="1" l="1"/>
  <c r="D74" i="1"/>
  <c r="C78" i="1" l="1"/>
  <c r="D76" i="1"/>
  <c r="C80" i="1" l="1"/>
  <c r="D78" i="1"/>
  <c r="C82" i="1" l="1"/>
  <c r="D80" i="1"/>
  <c r="B80" i="1" s="1"/>
  <c r="C84" i="1" l="1"/>
  <c r="D82" i="1"/>
  <c r="C86" i="1" l="1"/>
  <c r="D84" i="1"/>
  <c r="C88" i="1" l="1"/>
  <c r="D86" i="1"/>
  <c r="C90" i="1" l="1"/>
  <c r="D88" i="1"/>
  <c r="C92" i="1" l="1"/>
  <c r="D90" i="1"/>
  <c r="C94" i="1" l="1"/>
  <c r="D92" i="1"/>
  <c r="C96" i="1" l="1"/>
  <c r="D94" i="1"/>
  <c r="B94" i="1" s="1"/>
  <c r="C98" i="1" l="1"/>
  <c r="D96" i="1"/>
  <c r="C100" i="1" l="1"/>
  <c r="D98" i="1"/>
  <c r="C102" i="1" l="1"/>
  <c r="D100" i="1"/>
  <c r="C104" i="1" l="1"/>
  <c r="D102" i="1"/>
  <c r="C106" i="1" l="1"/>
  <c r="D104" i="1"/>
  <c r="C108" i="1" l="1"/>
  <c r="D106" i="1"/>
  <c r="C110" i="1" l="1"/>
  <c r="D108" i="1"/>
  <c r="B108" i="1" s="1"/>
  <c r="C112" i="1" l="1"/>
  <c r="D110" i="1"/>
  <c r="C114" i="1" l="1"/>
  <c r="D112" i="1"/>
  <c r="C116" i="1" l="1"/>
  <c r="D114" i="1"/>
  <c r="C118" i="1" l="1"/>
  <c r="D116" i="1"/>
  <c r="C120" i="1" l="1"/>
  <c r="D118" i="1"/>
  <c r="C122" i="1" l="1"/>
  <c r="D120" i="1"/>
  <c r="C124" i="1" l="1"/>
  <c r="D122" i="1"/>
  <c r="B122" i="1" s="1"/>
  <c r="C126" i="1" l="1"/>
  <c r="D124" i="1"/>
  <c r="C128" i="1" l="1"/>
  <c r="D126" i="1"/>
  <c r="C130" i="1" l="1"/>
  <c r="D128" i="1"/>
  <c r="C132" i="1" l="1"/>
  <c r="D130" i="1"/>
  <c r="C134" i="1" l="1"/>
  <c r="D132" i="1"/>
  <c r="C136" i="1" l="1"/>
  <c r="D134" i="1"/>
  <c r="C138" i="1" l="1"/>
  <c r="D136" i="1"/>
  <c r="B136" i="1" s="1"/>
  <c r="C140" i="1" l="1"/>
  <c r="D138" i="1"/>
  <c r="C142" i="1" l="1"/>
  <c r="D140" i="1"/>
  <c r="C144" i="1" l="1"/>
  <c r="D142" i="1"/>
  <c r="C146" i="1" l="1"/>
  <c r="D144" i="1"/>
  <c r="C148" i="1" l="1"/>
  <c r="D146" i="1"/>
  <c r="C150" i="1" l="1"/>
  <c r="D148" i="1"/>
  <c r="C152" i="1" l="1"/>
  <c r="D150" i="1"/>
  <c r="B150" i="1" s="1"/>
  <c r="C154" i="1" l="1"/>
  <c r="D152" i="1"/>
  <c r="C156" i="1" l="1"/>
  <c r="D154" i="1"/>
  <c r="C158" i="1" l="1"/>
  <c r="D156" i="1"/>
  <c r="C160" i="1" l="1"/>
  <c r="D158" i="1"/>
  <c r="C162" i="1" l="1"/>
  <c r="D160" i="1"/>
  <c r="C164" i="1" l="1"/>
  <c r="D162" i="1"/>
  <c r="C166" i="1" l="1"/>
  <c r="D164" i="1"/>
  <c r="B164" i="1" s="1"/>
  <c r="C168" i="1" l="1"/>
  <c r="D166" i="1"/>
  <c r="C170" i="1" l="1"/>
  <c r="D168" i="1"/>
  <c r="C172" i="1" l="1"/>
  <c r="D170" i="1"/>
  <c r="C174" i="1" l="1"/>
  <c r="D172" i="1"/>
  <c r="C176" i="1" l="1"/>
  <c r="D174" i="1"/>
  <c r="C178" i="1" l="1"/>
  <c r="D176" i="1"/>
  <c r="C180" i="1" l="1"/>
  <c r="D178" i="1"/>
  <c r="B178" i="1" s="1"/>
  <c r="C182" i="1" l="1"/>
  <c r="D180" i="1"/>
  <c r="C184" i="1" l="1"/>
  <c r="D182" i="1"/>
  <c r="C186" i="1" l="1"/>
  <c r="D184" i="1"/>
  <c r="C188" i="1" l="1"/>
  <c r="D186" i="1"/>
  <c r="C190" i="1" l="1"/>
  <c r="D188" i="1"/>
  <c r="C192" i="1" l="1"/>
  <c r="D190" i="1"/>
  <c r="C194" i="1" l="1"/>
  <c r="D192" i="1"/>
  <c r="B192" i="1" s="1"/>
  <c r="C196" i="1" l="1"/>
  <c r="D194" i="1"/>
  <c r="C198" i="1" l="1"/>
  <c r="D196" i="1"/>
  <c r="C200" i="1" l="1"/>
  <c r="D198" i="1"/>
  <c r="C202" i="1" l="1"/>
  <c r="D200" i="1"/>
  <c r="C204" i="1" l="1"/>
  <c r="D202" i="1"/>
  <c r="C206" i="1" l="1"/>
  <c r="D204" i="1"/>
  <c r="C208" i="1" l="1"/>
  <c r="D206" i="1"/>
  <c r="B206" i="1" s="1"/>
  <c r="C210" i="1" l="1"/>
  <c r="D208" i="1"/>
  <c r="C212" i="1" l="1"/>
  <c r="D210" i="1"/>
  <c r="C214" i="1" l="1"/>
  <c r="D212" i="1"/>
  <c r="C216" i="1" l="1"/>
  <c r="D214" i="1"/>
  <c r="C218" i="1" l="1"/>
  <c r="D216" i="1"/>
  <c r="C220" i="1" l="1"/>
  <c r="D218" i="1"/>
  <c r="C222" i="1" l="1"/>
  <c r="D220" i="1"/>
  <c r="B220" i="1" s="1"/>
  <c r="C224" i="1" l="1"/>
  <c r="D222" i="1"/>
  <c r="C226" i="1" l="1"/>
  <c r="D224" i="1"/>
  <c r="C228" i="1" l="1"/>
  <c r="D226" i="1"/>
  <c r="C230" i="1" l="1"/>
  <c r="D228" i="1"/>
  <c r="C232" i="1" l="1"/>
  <c r="D230" i="1"/>
  <c r="C234" i="1" l="1"/>
  <c r="D232" i="1"/>
  <c r="C236" i="1" l="1"/>
  <c r="D234" i="1"/>
  <c r="B234" i="1" s="1"/>
  <c r="C238" i="1" l="1"/>
  <c r="D236" i="1"/>
  <c r="C240" i="1" l="1"/>
  <c r="D238" i="1"/>
  <c r="C242" i="1" l="1"/>
  <c r="D240" i="1"/>
  <c r="C244" i="1" l="1"/>
  <c r="D242" i="1"/>
  <c r="C246" i="1" l="1"/>
  <c r="D244" i="1"/>
  <c r="C248" i="1" l="1"/>
  <c r="D246" i="1"/>
  <c r="C250" i="1" l="1"/>
  <c r="D248" i="1"/>
  <c r="B248" i="1" s="1"/>
  <c r="C252" i="1" l="1"/>
  <c r="D250" i="1"/>
  <c r="C254" i="1" l="1"/>
  <c r="D252" i="1"/>
  <c r="C256" i="1" l="1"/>
  <c r="D254" i="1"/>
  <c r="C258" i="1" l="1"/>
  <c r="D256" i="1"/>
  <c r="C260" i="1" l="1"/>
  <c r="D258" i="1"/>
  <c r="C262" i="1" l="1"/>
  <c r="D260" i="1"/>
  <c r="C264" i="1" l="1"/>
  <c r="D262" i="1"/>
  <c r="B262" i="1" s="1"/>
  <c r="C266" i="1" l="1"/>
  <c r="D264" i="1"/>
  <c r="C268" i="1" l="1"/>
  <c r="D266" i="1"/>
  <c r="C270" i="1" l="1"/>
  <c r="D268" i="1"/>
  <c r="C272" i="1" l="1"/>
  <c r="D270" i="1"/>
  <c r="C274" i="1" l="1"/>
  <c r="D272" i="1"/>
  <c r="C276" i="1" l="1"/>
  <c r="D274" i="1"/>
  <c r="C278" i="1" l="1"/>
  <c r="D276" i="1"/>
  <c r="B276" i="1" s="1"/>
  <c r="C280" i="1" l="1"/>
  <c r="D278" i="1"/>
  <c r="C282" i="1" l="1"/>
  <c r="D280" i="1"/>
  <c r="C284" i="1" l="1"/>
  <c r="D282" i="1"/>
  <c r="C286" i="1" l="1"/>
  <c r="D284" i="1"/>
  <c r="C288" i="1" l="1"/>
  <c r="D286" i="1"/>
  <c r="C290" i="1" l="1"/>
  <c r="D288" i="1"/>
  <c r="C292" i="1" l="1"/>
  <c r="D290" i="1"/>
  <c r="B290" i="1" s="1"/>
  <c r="C294" i="1" l="1"/>
  <c r="D292" i="1"/>
  <c r="C296" i="1" l="1"/>
  <c r="D294" i="1"/>
  <c r="C298" i="1" l="1"/>
  <c r="D296" i="1"/>
  <c r="C300" i="1" l="1"/>
  <c r="D298" i="1"/>
  <c r="C302" i="1" l="1"/>
  <c r="D300" i="1"/>
  <c r="C304" i="1" l="1"/>
  <c r="D302" i="1"/>
  <c r="C306" i="1" l="1"/>
  <c r="D304" i="1"/>
  <c r="B304" i="1" s="1"/>
  <c r="C308" i="1" l="1"/>
  <c r="D306" i="1"/>
  <c r="C310" i="1" l="1"/>
  <c r="D308" i="1"/>
  <c r="C312" i="1" l="1"/>
  <c r="D310" i="1"/>
  <c r="C314" i="1" l="1"/>
  <c r="D312" i="1"/>
  <c r="C316" i="1" l="1"/>
  <c r="D314" i="1"/>
  <c r="C318" i="1" l="1"/>
  <c r="D316" i="1"/>
  <c r="C320" i="1" l="1"/>
  <c r="D318" i="1"/>
  <c r="B318" i="1" s="1"/>
  <c r="C322" i="1" l="1"/>
  <c r="D320" i="1"/>
  <c r="C324" i="1" l="1"/>
  <c r="D322" i="1"/>
  <c r="C326" i="1" l="1"/>
  <c r="D324" i="1"/>
  <c r="C328" i="1" l="1"/>
  <c r="D326" i="1"/>
  <c r="C330" i="1" l="1"/>
  <c r="D328" i="1"/>
  <c r="C332" i="1" l="1"/>
  <c r="D330" i="1"/>
  <c r="C334" i="1" l="1"/>
  <c r="D332" i="1"/>
  <c r="B332" i="1" s="1"/>
  <c r="C336" i="1" l="1"/>
  <c r="D334" i="1"/>
  <c r="C338" i="1" l="1"/>
  <c r="D336" i="1"/>
  <c r="C340" i="1" l="1"/>
  <c r="D338" i="1"/>
  <c r="C342" i="1" l="1"/>
  <c r="D340" i="1"/>
  <c r="C344" i="1" l="1"/>
  <c r="D342" i="1"/>
  <c r="C346" i="1" l="1"/>
  <c r="D344" i="1"/>
  <c r="C348" i="1" l="1"/>
  <c r="D346" i="1"/>
  <c r="B346" i="1" s="1"/>
  <c r="C350" i="1" l="1"/>
  <c r="D348" i="1"/>
  <c r="C352" i="1" l="1"/>
  <c r="D350" i="1"/>
  <c r="C354" i="1" l="1"/>
  <c r="D352" i="1"/>
  <c r="C356" i="1" l="1"/>
  <c r="D354" i="1"/>
  <c r="C358" i="1" l="1"/>
  <c r="D356" i="1"/>
  <c r="C360" i="1" l="1"/>
  <c r="D358" i="1"/>
  <c r="C362" i="1" l="1"/>
  <c r="D360" i="1"/>
  <c r="B360" i="1" s="1"/>
  <c r="C364" i="1" l="1"/>
  <c r="D362" i="1"/>
  <c r="C366" i="1" l="1"/>
  <c r="D364" i="1"/>
  <c r="C368" i="1" l="1"/>
  <c r="D366" i="1"/>
  <c r="C370" i="1" l="1"/>
  <c r="D368" i="1"/>
  <c r="C372" i="1" l="1"/>
  <c r="D370" i="1"/>
  <c r="C374" i="1" l="1"/>
  <c r="D372" i="1"/>
  <c r="C376" i="1" l="1"/>
  <c r="D374" i="1"/>
  <c r="B374" i="1" s="1"/>
  <c r="C378" i="1" l="1"/>
  <c r="D376" i="1"/>
  <c r="C380" i="1" l="1"/>
  <c r="D378" i="1"/>
  <c r="D380" i="1" l="1"/>
  <c r="C382" i="1"/>
  <c r="C384" i="1" l="1"/>
  <c r="D382" i="1"/>
  <c r="C386" i="1" l="1"/>
  <c r="D384" i="1"/>
  <c r="C388" i="1" l="1"/>
  <c r="D386" i="1"/>
  <c r="C390" i="1" l="1"/>
  <c r="D388" i="1"/>
  <c r="B388" i="1" s="1"/>
  <c r="C392" i="1" l="1"/>
  <c r="D390" i="1"/>
  <c r="C394" i="1" l="1"/>
  <c r="D392" i="1"/>
  <c r="C396" i="1" l="1"/>
  <c r="D394" i="1"/>
  <c r="C398" i="1" l="1"/>
  <c r="D396" i="1"/>
  <c r="C400" i="1" l="1"/>
  <c r="D398" i="1"/>
  <c r="C402" i="1" l="1"/>
  <c r="D400" i="1"/>
  <c r="C404" i="1" l="1"/>
  <c r="D402" i="1"/>
  <c r="B402" i="1" s="1"/>
  <c r="C406" i="1" l="1"/>
  <c r="D404" i="1"/>
  <c r="C408" i="1" l="1"/>
  <c r="D406" i="1"/>
  <c r="C410" i="1" l="1"/>
  <c r="D408" i="1"/>
  <c r="C412" i="1" l="1"/>
  <c r="D410" i="1"/>
  <c r="C414" i="1" l="1"/>
  <c r="D412" i="1"/>
  <c r="C416" i="1" l="1"/>
  <c r="D414" i="1"/>
  <c r="C418" i="1" l="1"/>
  <c r="D416" i="1"/>
  <c r="B416" i="1" s="1"/>
  <c r="C420" i="1" l="1"/>
  <c r="D418" i="1"/>
  <c r="C422" i="1" l="1"/>
  <c r="D420" i="1"/>
  <c r="C424" i="1" l="1"/>
  <c r="D422" i="1"/>
  <c r="C426" i="1" l="1"/>
  <c r="D424" i="1"/>
  <c r="C428" i="1" l="1"/>
  <c r="D426" i="1"/>
  <c r="C430" i="1" l="1"/>
  <c r="D428" i="1"/>
  <c r="C432" i="1" l="1"/>
  <c r="D430" i="1"/>
  <c r="B430" i="1" s="1"/>
  <c r="C434" i="1" l="1"/>
  <c r="D432" i="1"/>
  <c r="C436" i="1" l="1"/>
  <c r="D434" i="1"/>
  <c r="D436" i="1" l="1"/>
  <c r="C438" i="1"/>
  <c r="D438" i="1" l="1"/>
  <c r="C440" i="1"/>
  <c r="C442" i="1" l="1"/>
  <c r="D440" i="1"/>
  <c r="D442" i="1" l="1"/>
  <c r="C444" i="1"/>
  <c r="C446" i="1" l="1"/>
  <c r="D444" i="1"/>
  <c r="B444" i="1" s="1"/>
  <c r="C448" i="1" l="1"/>
  <c r="D446" i="1"/>
  <c r="C450" i="1" l="1"/>
  <c r="D448" i="1"/>
  <c r="C452" i="1" l="1"/>
  <c r="D450" i="1"/>
  <c r="D452" i="1" l="1"/>
  <c r="C454" i="1"/>
  <c r="D454" i="1" l="1"/>
  <c r="C456" i="1"/>
  <c r="D456" i="1" l="1"/>
  <c r="C458" i="1"/>
  <c r="D458" i="1" l="1"/>
  <c r="B458" i="1" s="1"/>
  <c r="C460" i="1"/>
  <c r="C462" i="1" l="1"/>
  <c r="D460" i="1"/>
  <c r="D462" i="1" l="1"/>
  <c r="C464" i="1"/>
  <c r="C466" i="1" l="1"/>
  <c r="D464" i="1"/>
  <c r="D466" i="1" l="1"/>
  <c r="C468" i="1"/>
  <c r="D468" i="1" l="1"/>
  <c r="C470" i="1"/>
  <c r="C472" i="1" l="1"/>
  <c r="D470" i="1"/>
  <c r="D472" i="1" l="1"/>
  <c r="B472" i="1" s="1"/>
  <c r="C474" i="1"/>
  <c r="D474" i="1" l="1"/>
  <c r="C476" i="1"/>
  <c r="C478" i="1" l="1"/>
  <c r="D476" i="1"/>
  <c r="C480" i="1" l="1"/>
  <c r="D478" i="1"/>
  <c r="C482" i="1" l="1"/>
  <c r="D480" i="1"/>
  <c r="C484" i="1" l="1"/>
  <c r="D482" i="1"/>
  <c r="C486" i="1" l="1"/>
  <c r="D484" i="1"/>
  <c r="C488" i="1" l="1"/>
  <c r="D486" i="1"/>
  <c r="B486" i="1" s="1"/>
  <c r="C490" i="1" l="1"/>
  <c r="D488" i="1"/>
  <c r="C492" i="1" l="1"/>
  <c r="D490" i="1"/>
  <c r="C494" i="1" l="1"/>
  <c r="D492" i="1"/>
  <c r="C496" i="1" l="1"/>
  <c r="D494" i="1"/>
  <c r="C498" i="1" l="1"/>
  <c r="D496" i="1"/>
  <c r="C500" i="1" l="1"/>
  <c r="D498" i="1"/>
  <c r="C502" i="1" l="1"/>
  <c r="D500" i="1"/>
  <c r="B500" i="1" s="1"/>
  <c r="C504" i="1" l="1"/>
  <c r="D502" i="1"/>
  <c r="C506" i="1" l="1"/>
  <c r="D504" i="1"/>
  <c r="C508" i="1" l="1"/>
  <c r="D506" i="1"/>
  <c r="C510" i="1" l="1"/>
  <c r="D508" i="1"/>
  <c r="C512" i="1" l="1"/>
  <c r="D510" i="1"/>
  <c r="C514" i="1" l="1"/>
  <c r="D512" i="1"/>
  <c r="C516" i="1" l="1"/>
  <c r="D514" i="1"/>
  <c r="B514" i="1" s="1"/>
  <c r="C518" i="1" l="1"/>
  <c r="D516" i="1"/>
  <c r="C520" i="1" l="1"/>
  <c r="D518" i="1"/>
  <c r="C522" i="1" l="1"/>
  <c r="D520" i="1"/>
  <c r="C524" i="1" l="1"/>
  <c r="D522" i="1"/>
  <c r="C526" i="1" l="1"/>
  <c r="D524" i="1"/>
  <c r="C528" i="1" l="1"/>
  <c r="D526" i="1"/>
  <c r="C530" i="1" l="1"/>
  <c r="D528" i="1"/>
  <c r="B528" i="1" s="1"/>
  <c r="C532" i="1" l="1"/>
  <c r="D530" i="1"/>
  <c r="C534" i="1" l="1"/>
  <c r="D532" i="1"/>
  <c r="C536" i="1" l="1"/>
  <c r="D534" i="1"/>
  <c r="C538" i="1" l="1"/>
  <c r="D536" i="1"/>
  <c r="C540" i="1" l="1"/>
  <c r="D538" i="1"/>
  <c r="C542" i="1" l="1"/>
  <c r="D540" i="1"/>
  <c r="C544" i="1" l="1"/>
  <c r="D542" i="1"/>
  <c r="B542" i="1" s="1"/>
  <c r="C546" i="1" l="1"/>
  <c r="D544" i="1"/>
  <c r="C548" i="1" l="1"/>
  <c r="D546" i="1"/>
  <c r="C550" i="1" l="1"/>
  <c r="D548" i="1"/>
  <c r="C552" i="1" l="1"/>
  <c r="D550" i="1"/>
  <c r="C554" i="1" l="1"/>
  <c r="D552" i="1"/>
  <c r="C556" i="1" l="1"/>
  <c r="D554" i="1"/>
  <c r="C558" i="1" l="1"/>
  <c r="D556" i="1"/>
  <c r="B556" i="1" s="1"/>
  <c r="C560" i="1" l="1"/>
  <c r="D558" i="1"/>
  <c r="C562" i="1" l="1"/>
  <c r="D560" i="1"/>
  <c r="C564" i="1" l="1"/>
  <c r="D562" i="1"/>
  <c r="C566" i="1" l="1"/>
  <c r="D564" i="1"/>
  <c r="C568" i="1" l="1"/>
  <c r="D566" i="1"/>
  <c r="C570" i="1" l="1"/>
  <c r="D568" i="1"/>
  <c r="C572" i="1" l="1"/>
  <c r="D570" i="1"/>
  <c r="B570" i="1" s="1"/>
  <c r="C574" i="1" l="1"/>
  <c r="D572" i="1"/>
  <c r="C576" i="1" l="1"/>
  <c r="D574" i="1"/>
  <c r="C578" i="1" l="1"/>
  <c r="D576" i="1"/>
  <c r="C580" i="1" l="1"/>
  <c r="D578" i="1"/>
  <c r="C582" i="1" l="1"/>
  <c r="D580" i="1"/>
  <c r="C584" i="1" l="1"/>
  <c r="D582" i="1"/>
  <c r="C586" i="1" l="1"/>
  <c r="D584" i="1"/>
  <c r="B584" i="1" s="1"/>
  <c r="C588" i="1" l="1"/>
  <c r="D586" i="1"/>
  <c r="C590" i="1" l="1"/>
  <c r="D588" i="1"/>
  <c r="C592" i="1" l="1"/>
  <c r="D590" i="1"/>
  <c r="C594" i="1" l="1"/>
  <c r="D592" i="1"/>
  <c r="C596" i="1" l="1"/>
  <c r="D594" i="1"/>
  <c r="C598" i="1" l="1"/>
  <c r="D596" i="1"/>
  <c r="C600" i="1" l="1"/>
  <c r="D598" i="1"/>
  <c r="B598" i="1" s="1"/>
  <c r="C602" i="1" l="1"/>
  <c r="D600" i="1"/>
  <c r="C604" i="1" l="1"/>
  <c r="D602" i="1"/>
  <c r="C606" i="1" l="1"/>
  <c r="D604" i="1"/>
  <c r="C608" i="1" l="1"/>
  <c r="D606" i="1"/>
  <c r="C610" i="1" l="1"/>
  <c r="D608" i="1"/>
  <c r="C612" i="1" l="1"/>
  <c r="D610" i="1"/>
  <c r="C614" i="1" l="1"/>
  <c r="D612" i="1"/>
  <c r="B612" i="1" s="1"/>
  <c r="C616" i="1" l="1"/>
  <c r="D614" i="1"/>
  <c r="C618" i="1" l="1"/>
  <c r="D616" i="1"/>
  <c r="C620" i="1" l="1"/>
  <c r="D618" i="1"/>
  <c r="C622" i="1" l="1"/>
  <c r="D620" i="1"/>
  <c r="C624" i="1" l="1"/>
  <c r="D622" i="1"/>
  <c r="C626" i="1" l="1"/>
  <c r="D624" i="1"/>
  <c r="C628" i="1" l="1"/>
  <c r="D626" i="1"/>
  <c r="B626" i="1" s="1"/>
  <c r="C630" i="1" l="1"/>
  <c r="D628" i="1"/>
  <c r="C632" i="1" l="1"/>
  <c r="D630" i="1"/>
  <c r="C634" i="1" l="1"/>
  <c r="D632" i="1"/>
  <c r="C636" i="1" l="1"/>
  <c r="D634" i="1"/>
  <c r="C638" i="1" l="1"/>
  <c r="D636" i="1"/>
  <c r="C640" i="1" l="1"/>
  <c r="D638" i="1"/>
  <c r="C642" i="1" l="1"/>
  <c r="D640" i="1"/>
  <c r="B640" i="1" s="1"/>
  <c r="C644" i="1" l="1"/>
  <c r="D642" i="1"/>
  <c r="C646" i="1" l="1"/>
  <c r="D644" i="1"/>
  <c r="C648" i="1" l="1"/>
  <c r="D646" i="1"/>
  <c r="C650" i="1" l="1"/>
  <c r="D648" i="1"/>
  <c r="C652" i="1" l="1"/>
  <c r="D650" i="1"/>
  <c r="C654" i="1" l="1"/>
  <c r="D652" i="1"/>
  <c r="C656" i="1" l="1"/>
  <c r="D654" i="1"/>
  <c r="B654" i="1" s="1"/>
  <c r="C658" i="1" l="1"/>
  <c r="D656" i="1"/>
  <c r="C660" i="1" l="1"/>
  <c r="D658" i="1"/>
  <c r="C662" i="1" l="1"/>
  <c r="D660" i="1"/>
  <c r="C664" i="1" l="1"/>
  <c r="D662" i="1"/>
  <c r="C666" i="1" l="1"/>
  <c r="D664" i="1"/>
  <c r="C668" i="1" l="1"/>
  <c r="D666" i="1"/>
  <c r="C670" i="1" l="1"/>
  <c r="D668" i="1"/>
  <c r="B668" i="1" s="1"/>
  <c r="C672" i="1" l="1"/>
  <c r="D670" i="1"/>
  <c r="C674" i="1" l="1"/>
  <c r="D672" i="1"/>
  <c r="C676" i="1" l="1"/>
  <c r="D674" i="1"/>
  <c r="C678" i="1" l="1"/>
  <c r="D676" i="1"/>
  <c r="C680" i="1" l="1"/>
  <c r="D678" i="1"/>
  <c r="C682" i="1" l="1"/>
  <c r="D680" i="1"/>
  <c r="C684" i="1" l="1"/>
  <c r="D682" i="1"/>
  <c r="B682" i="1" s="1"/>
  <c r="C686" i="1" l="1"/>
  <c r="D684" i="1"/>
  <c r="C688" i="1" l="1"/>
  <c r="D686" i="1"/>
  <c r="C690" i="1" l="1"/>
  <c r="D688" i="1"/>
  <c r="C692" i="1" l="1"/>
  <c r="D690" i="1"/>
  <c r="C694" i="1" l="1"/>
  <c r="D692" i="1"/>
  <c r="C696" i="1" l="1"/>
  <c r="D694" i="1"/>
  <c r="C698" i="1" l="1"/>
  <c r="D696" i="1"/>
  <c r="B696" i="1" s="1"/>
  <c r="C700" i="1" l="1"/>
  <c r="D698" i="1"/>
  <c r="C702" i="1" l="1"/>
  <c r="D700" i="1"/>
  <c r="C704" i="1" l="1"/>
  <c r="D702" i="1"/>
  <c r="C706" i="1" l="1"/>
  <c r="D704" i="1"/>
  <c r="C708" i="1" l="1"/>
  <c r="D706" i="1"/>
  <c r="C710" i="1" l="1"/>
  <c r="D708" i="1"/>
  <c r="C712" i="1" l="1"/>
  <c r="D710" i="1"/>
  <c r="B710" i="1" s="1"/>
  <c r="C714" i="1" l="1"/>
  <c r="D712" i="1"/>
  <c r="C716" i="1" l="1"/>
  <c r="D714" i="1"/>
  <c r="C718" i="1" l="1"/>
  <c r="D716" i="1"/>
  <c r="C720" i="1" l="1"/>
  <c r="D718" i="1"/>
  <c r="C722" i="1" l="1"/>
  <c r="D720" i="1"/>
  <c r="C724" i="1" l="1"/>
  <c r="D722" i="1"/>
  <c r="C726" i="1" l="1"/>
  <c r="D724" i="1"/>
  <c r="B724" i="1" s="1"/>
  <c r="C728" i="1" l="1"/>
  <c r="D726" i="1"/>
  <c r="C730" i="1" l="1"/>
  <c r="D728" i="1"/>
  <c r="C732" i="1" l="1"/>
  <c r="D730" i="1"/>
  <c r="C734" i="1" l="1"/>
  <c r="D732" i="1"/>
  <c r="C736" i="1" l="1"/>
  <c r="D734" i="1"/>
  <c r="C738" i="1" l="1"/>
  <c r="D736" i="1"/>
  <c r="C740" i="1" l="1"/>
  <c r="D738" i="1"/>
  <c r="B738" i="1" s="1"/>
  <c r="C742" i="1" l="1"/>
  <c r="D740" i="1"/>
  <c r="C744" i="1" l="1"/>
  <c r="D742" i="1"/>
  <c r="C746" i="1" l="1"/>
  <c r="D744" i="1"/>
  <c r="C748" i="1" l="1"/>
  <c r="D746" i="1"/>
  <c r="C750" i="1" l="1"/>
  <c r="D750" i="1" s="1"/>
  <c r="D74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Sejla Memic</author>
  </authors>
  <commentList>
    <comment ref="Q2" authorId="0" shapeId="0" xr:uid="{FE089495-A21C-4D79-8F61-FA2C1DF53CC9}">
      <text>
        <r>
          <rPr>
            <sz val="9"/>
            <color indexed="81"/>
            <rFont val="Segoe UI"/>
            <family val="2"/>
          </rPr>
          <t xml:space="preserve">Die Kürzungen können Sie beliebig ändern.
</t>
        </r>
      </text>
    </comment>
    <comment ref="G10" authorId="0" shapeId="0" xr:uid="{84D00DB1-3E70-48FA-B09B-30A270643D16}">
      <text>
        <r>
          <rPr>
            <sz val="9"/>
            <color indexed="81"/>
            <rFont val="Segoe UI"/>
            <family val="2"/>
          </rPr>
          <t xml:space="preserve">Fügen Sie den Namen für wem der Raum Reseviert ist oder andere wichtige Notizen.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Thomas Ramel</author>
    <author>Memic Sejla</author>
  </authors>
  <commentList>
    <comment ref="D1" authorId="0" shapeId="0" xr:uid="{A77D67F7-A825-4613-87E0-6CF51B4B86B8}">
      <text>
        <r>
          <rPr>
            <sz val="9"/>
            <color indexed="81"/>
            <rFont val="Century Gothic"/>
            <family val="2"/>
          </rPr>
          <t xml:space="preserve">Ein </t>
        </r>
        <r>
          <rPr>
            <b/>
            <sz val="11"/>
            <color indexed="81"/>
            <rFont val="Century Gothic"/>
            <family val="2"/>
          </rPr>
          <t>x</t>
        </r>
        <r>
          <rPr>
            <sz val="9"/>
            <color indexed="81"/>
            <rFont val="Century Gothic"/>
            <family val="2"/>
          </rPr>
          <t xml:space="preserve"> eingeben, um Feiertage zu markieren.
Markierte Feiertage mit einem x werden automatisch in Deinstplaner mit Farbe Gelb hervorgehoben.</t>
        </r>
      </text>
    </comment>
    <comment ref="E20" authorId="1" shapeId="0" xr:uid="{42C344E5-E00C-40B8-8742-A9530938E939}">
      <text>
        <r>
          <rPr>
            <sz val="11"/>
            <color indexed="81"/>
            <rFont val="Century Gothic"/>
            <family val="2"/>
          </rPr>
          <t>Es handelt sich nur auf den Stadtgebiet der schwäbischen Stadt um einen gesetzlichen Feiertag.</t>
        </r>
        <r>
          <rPr>
            <sz val="9"/>
            <color indexed="81"/>
            <rFont val="Segoe UI"/>
            <family val="2"/>
          </rPr>
          <t xml:space="preserve">
</t>
        </r>
      </text>
    </comment>
  </commentList>
</comments>
</file>

<file path=xl/sharedStrings.xml><?xml version="1.0" encoding="utf-8"?>
<sst xmlns="http://schemas.openxmlformats.org/spreadsheetml/2006/main" count="238" uniqueCount="91">
  <si>
    <t>Januar</t>
  </si>
  <si>
    <t>Februar</t>
  </si>
  <si>
    <t>März</t>
  </si>
  <si>
    <t>April</t>
  </si>
  <si>
    <t>Mai</t>
  </si>
  <si>
    <t>Juni</t>
  </si>
  <si>
    <t>Juli</t>
  </si>
  <si>
    <t>August</t>
  </si>
  <si>
    <t>September</t>
  </si>
  <si>
    <t>Oktober</t>
  </si>
  <si>
    <t>November</t>
  </si>
  <si>
    <t>Dezember</t>
  </si>
  <si>
    <t>Datum</t>
  </si>
  <si>
    <t>Jahr</t>
  </si>
  <si>
    <t>Tag</t>
  </si>
  <si>
    <t>Feiertag?</t>
  </si>
  <si>
    <t>Bezeihnung</t>
  </si>
  <si>
    <t>Land</t>
  </si>
  <si>
    <t>Gesetz.?</t>
  </si>
  <si>
    <t>So.</t>
  </si>
  <si>
    <t>Feiertag 
am Sonntag</t>
  </si>
  <si>
    <t>X</t>
  </si>
  <si>
    <t>Markierter 
Feiertag</t>
  </si>
  <si>
    <t>x</t>
  </si>
  <si>
    <t>Neujahr</t>
  </si>
  <si>
    <t>DE / AT / CH</t>
  </si>
  <si>
    <t>Ja</t>
  </si>
  <si>
    <t>Berchtoldstag</t>
  </si>
  <si>
    <t>CH</t>
  </si>
  <si>
    <t>Helige 3 Könige</t>
  </si>
  <si>
    <t>Internationaler Frauentag</t>
  </si>
  <si>
    <t>DE</t>
  </si>
  <si>
    <t>St. Josef</t>
  </si>
  <si>
    <t>Karfreitag</t>
  </si>
  <si>
    <t>DE / CH</t>
  </si>
  <si>
    <t>Ostersonntag</t>
  </si>
  <si>
    <t>Ostermontag</t>
  </si>
  <si>
    <t>DE / AT</t>
  </si>
  <si>
    <t>Näfelser Fahrt</t>
  </si>
  <si>
    <t>Sechseläuten</t>
  </si>
  <si>
    <t>Tag der Arbeit</t>
  </si>
  <si>
    <t>Staatsfeiertag</t>
  </si>
  <si>
    <t>AT</t>
  </si>
  <si>
    <t>Christi Himmelfahrt</t>
  </si>
  <si>
    <t>Pfingstsonntag</t>
  </si>
  <si>
    <t>Pfingstmontag</t>
  </si>
  <si>
    <t>Fronleichnam</t>
  </si>
  <si>
    <t>Peter und Paul</t>
  </si>
  <si>
    <t>Nationalfeiertag  CH</t>
  </si>
  <si>
    <t>Augsburger Friedensfest</t>
  </si>
  <si>
    <t>Mariä Himmelfahrt</t>
  </si>
  <si>
    <t>Genfer Bettag</t>
  </si>
  <si>
    <t>Knabenschiessen</t>
  </si>
  <si>
    <t>Eidgenössischer Dank-, Buss- und Bettag</t>
  </si>
  <si>
    <t>Weltkindertag</t>
  </si>
  <si>
    <t>Mauritiustag</t>
  </si>
  <si>
    <t>St. Niklaus von Flüe</t>
  </si>
  <si>
    <t>St. Leodegar</t>
  </si>
  <si>
    <t>Tag der deutschen Einheit</t>
  </si>
  <si>
    <t>Nationalfeiertag (AT)</t>
  </si>
  <si>
    <t>Reformationstag</t>
  </si>
  <si>
    <t>Allerheiligen</t>
  </si>
  <si>
    <t>Buß- und Bettag</t>
  </si>
  <si>
    <t>Mariä Empfängnis</t>
  </si>
  <si>
    <t>CH / AT</t>
  </si>
  <si>
    <t>1. Weihnachtstag</t>
  </si>
  <si>
    <t>2. Weihnachtstag</t>
  </si>
  <si>
    <t>Karsamstag</t>
  </si>
  <si>
    <t>Nein</t>
  </si>
  <si>
    <t>1. Advent</t>
  </si>
  <si>
    <t>Nikolaus</t>
  </si>
  <si>
    <t>2. Advent</t>
  </si>
  <si>
    <t>3. Advent</t>
  </si>
  <si>
    <t>4. Advent</t>
  </si>
  <si>
    <t>Heiligabend</t>
  </si>
  <si>
    <t>Silvester</t>
  </si>
  <si>
    <t>Betriebsferien</t>
  </si>
  <si>
    <t>KW</t>
  </si>
  <si>
    <t>Name</t>
  </si>
  <si>
    <t>Notiz</t>
  </si>
  <si>
    <t>Besprechungsräume</t>
  </si>
  <si>
    <t>Besprechung 1</t>
  </si>
  <si>
    <t>Besprechung 2</t>
  </si>
  <si>
    <t>Besprechung 3</t>
  </si>
  <si>
    <t>B1</t>
  </si>
  <si>
    <t>B2</t>
  </si>
  <si>
    <t>B3</t>
  </si>
  <si>
    <t>B4</t>
  </si>
  <si>
    <t>Besprechung 4</t>
  </si>
  <si>
    <t>DATUM HEUTE</t>
  </si>
  <si>
    <t>Notizen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</si>
</sst>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d"/>
    <numFmt numFmtId="165" formatCode="ddd/"/>
    <numFmt numFmtId="166" formatCode="h:mm;@"/>
    <numFmt numFmtId="167" formatCode="dd/mm/"/>
    <numFmt numFmtId="168" formatCode="yyyy"/>
    <numFmt numFmtId="170" formatCode="ddd/\ dd/\ mmmm\ yy"/>
  </numFmts>
  <fonts count="28" x14ac:knownFonts="1">
    <font>
      <sz val="11"/>
      <color theme="1"/>
      <name val="Calibri"/>
      <family val="2"/>
    </font>
    <font>
      <sz val="8"/>
      <name val="Calibri"/>
      <family val="2"/>
    </font>
    <font>
      <sz val="9"/>
      <color theme="1"/>
      <name val="Calibri"/>
      <family val="2"/>
    </font>
    <font>
      <sz val="24"/>
      <color theme="1"/>
      <name val="Abadi"/>
      <family val="2"/>
    </font>
    <font>
      <sz val="11"/>
      <color theme="1"/>
      <name val="Calibri"/>
      <family val="2"/>
      <scheme val="minor"/>
    </font>
    <font>
      <b/>
      <sz val="14"/>
      <color theme="0"/>
      <name val="Century Gothic"/>
      <family val="2"/>
    </font>
    <font>
      <b/>
      <sz val="11"/>
      <color theme="1" tint="0.249977111117893"/>
      <name val="Century Gothic"/>
      <family val="2"/>
    </font>
    <font>
      <b/>
      <sz val="16"/>
      <color theme="0"/>
      <name val="Century Gothic"/>
      <family val="2"/>
    </font>
    <font>
      <sz val="11"/>
      <color theme="1" tint="0.249977111117893"/>
      <name val="Century Gothic"/>
      <family val="2"/>
    </font>
    <font>
      <sz val="16"/>
      <color theme="1" tint="0.249977111117893"/>
      <name val="Century Gothic"/>
      <family val="2"/>
    </font>
    <font>
      <sz val="9"/>
      <color indexed="81"/>
      <name val="Century Gothic"/>
      <family val="2"/>
    </font>
    <font>
      <b/>
      <sz val="11"/>
      <color indexed="81"/>
      <name val="Century Gothic"/>
      <family val="2"/>
    </font>
    <font>
      <sz val="11"/>
      <color indexed="81"/>
      <name val="Century Gothic"/>
      <family val="2"/>
    </font>
    <font>
      <sz val="9"/>
      <color indexed="81"/>
      <name val="Segoe UI"/>
      <family val="2"/>
    </font>
    <font>
      <sz val="9"/>
      <color theme="1"/>
      <name val="Abadi"/>
      <family val="2"/>
    </font>
    <font>
      <sz val="10"/>
      <color theme="1"/>
      <name val="Calibri"/>
      <family val="2"/>
    </font>
    <font>
      <sz val="20"/>
      <color theme="0"/>
      <name val="Abadi"/>
      <family val="2"/>
    </font>
    <font>
      <b/>
      <sz val="11"/>
      <color theme="0"/>
      <name val="Calibri"/>
      <family val="2"/>
    </font>
    <font>
      <sz val="16"/>
      <color theme="1"/>
      <name val="Abadi"/>
      <family val="2"/>
    </font>
    <font>
      <sz val="16"/>
      <color theme="1"/>
      <name val="Calibri"/>
      <family val="2"/>
    </font>
    <font>
      <sz val="11"/>
      <name val="Calibri"/>
      <family val="2"/>
    </font>
    <font>
      <sz val="11"/>
      <name val="Calibri"/>
      <family val="2"/>
      <scheme val="minor"/>
    </font>
    <font>
      <sz val="12"/>
      <color theme="1"/>
      <name val="Abadi"/>
      <family val="2"/>
    </font>
    <font>
      <sz val="8"/>
      <color theme="1"/>
      <name val="Abadi"/>
      <family val="2"/>
    </font>
    <font>
      <sz val="12"/>
      <color theme="1"/>
      <name val="Calibri"/>
      <family val="2"/>
    </font>
    <font>
      <b/>
      <sz val="12"/>
      <color theme="1"/>
      <name val="Abadi"/>
      <family val="2"/>
    </font>
    <font>
      <b/>
      <sz val="12"/>
      <color theme="1"/>
      <name val="Calibri"/>
      <family val="2"/>
    </font>
    <font>
      <i/>
      <sz val="12"/>
      <color theme="1"/>
      <name val="Abadi"/>
      <family val="2"/>
    </font>
  </fonts>
  <fills count="12">
    <fill>
      <patternFill patternType="none"/>
    </fill>
    <fill>
      <patternFill patternType="gray125"/>
    </fill>
    <fill>
      <patternFill patternType="solid">
        <fgColor rgb="FF78ACA2"/>
        <bgColor indexed="64"/>
      </patternFill>
    </fill>
    <fill>
      <patternFill patternType="solid">
        <fgColor rgb="FFFBE7E5"/>
        <bgColor indexed="64"/>
      </patternFill>
    </fill>
    <fill>
      <patternFill patternType="solid">
        <fgColor rgb="FFFFF9E7"/>
        <bgColor indexed="64"/>
      </patternFill>
    </fill>
    <fill>
      <patternFill patternType="solid">
        <fgColor rgb="FF5867AF"/>
        <bgColor indexed="64"/>
      </patternFill>
    </fill>
    <fill>
      <patternFill patternType="solid">
        <fgColor theme="8" tint="0.59999389629810485"/>
        <bgColor indexed="64"/>
      </patternFill>
    </fill>
    <fill>
      <patternFill patternType="solid">
        <fgColor rgb="FFFFC000"/>
        <bgColor indexed="64"/>
      </patternFill>
    </fill>
    <fill>
      <patternFill patternType="solid">
        <fgColor rgb="FFB7C048"/>
        <bgColor indexed="64"/>
      </patternFill>
    </fill>
    <fill>
      <patternFill patternType="solid">
        <fgColor theme="0" tint="-4.9989318521683403E-2"/>
        <bgColor indexed="64"/>
      </patternFill>
    </fill>
    <fill>
      <patternFill patternType="solid">
        <fgColor rgb="FF77CDEE"/>
        <bgColor indexed="64"/>
      </patternFill>
    </fill>
    <fill>
      <patternFill patternType="solid">
        <fgColor theme="2"/>
        <bgColor indexed="64"/>
      </patternFill>
    </fill>
  </fills>
  <borders count="51">
    <border>
      <left/>
      <right/>
      <top/>
      <bottom/>
      <diagonal/>
    </border>
    <border>
      <left style="thin">
        <color rgb="FFABD1CB"/>
      </left>
      <right style="thick">
        <color theme="0"/>
      </right>
      <top style="thin">
        <color rgb="FFABD1CB"/>
      </top>
      <bottom style="thick">
        <color theme="0"/>
      </bottom>
      <diagonal/>
    </border>
    <border>
      <left style="thick">
        <color theme="0"/>
      </left>
      <right style="thick">
        <color theme="0"/>
      </right>
      <top style="thin">
        <color rgb="FFABD1CB"/>
      </top>
      <bottom style="thick">
        <color theme="0"/>
      </bottom>
      <diagonal/>
    </border>
    <border>
      <left style="thick">
        <color theme="0"/>
      </left>
      <right style="thin">
        <color rgb="FFABD1CB"/>
      </right>
      <top style="thin">
        <color rgb="FFABD1CB"/>
      </top>
      <bottom style="thick">
        <color theme="0"/>
      </bottom>
      <diagonal/>
    </border>
    <border>
      <left/>
      <right style="thick">
        <color theme="0"/>
      </right>
      <top style="thick">
        <color theme="0"/>
      </top>
      <bottom style="thick">
        <color theme="0"/>
      </bottom>
      <diagonal/>
    </border>
    <border>
      <left style="thin">
        <color rgb="FFABD1CB"/>
      </left>
      <right style="thick">
        <color theme="0"/>
      </right>
      <top/>
      <bottom style="thin">
        <color rgb="FF78ACA2"/>
      </bottom>
      <diagonal/>
    </border>
    <border>
      <left style="thick">
        <color theme="0"/>
      </left>
      <right style="thick">
        <color theme="0"/>
      </right>
      <top/>
      <bottom style="thin">
        <color rgb="FF78ACA2"/>
      </bottom>
      <diagonal/>
    </border>
    <border>
      <left style="thick">
        <color theme="0"/>
      </left>
      <right style="thin">
        <color rgb="FFABD1CB"/>
      </right>
      <top/>
      <bottom style="thin">
        <color rgb="FF78ACA2"/>
      </bottom>
      <diagonal/>
    </border>
    <border>
      <left/>
      <right style="thick">
        <color theme="0"/>
      </right>
      <top/>
      <bottom style="thin">
        <color rgb="FF78ACA2"/>
      </bottom>
      <diagonal/>
    </border>
    <border>
      <left style="thin">
        <color rgb="FFABD1CB"/>
      </left>
      <right style="thick">
        <color theme="0"/>
      </right>
      <top style="thin">
        <color rgb="FF78ACA2"/>
      </top>
      <bottom style="thin">
        <color rgb="FF78ACA2"/>
      </bottom>
      <diagonal/>
    </border>
    <border>
      <left style="thick">
        <color theme="0"/>
      </left>
      <right style="thick">
        <color theme="0"/>
      </right>
      <top style="thin">
        <color rgb="FF78ACA2"/>
      </top>
      <bottom style="thin">
        <color rgb="FF78ACA2"/>
      </bottom>
      <diagonal/>
    </border>
    <border>
      <left style="thick">
        <color theme="0"/>
      </left>
      <right style="thin">
        <color rgb="FFABD1CB"/>
      </right>
      <top style="thin">
        <color rgb="FF78ACA2"/>
      </top>
      <bottom style="thin">
        <color rgb="FF78ACA2"/>
      </bottom>
      <diagonal/>
    </border>
    <border>
      <left/>
      <right style="thick">
        <color theme="0"/>
      </right>
      <top style="thin">
        <color rgb="FF78ACA2"/>
      </top>
      <bottom style="thin">
        <color rgb="FF78ACA2"/>
      </bottom>
      <diagonal/>
    </border>
    <border>
      <left style="thin">
        <color rgb="FFABD1CB"/>
      </left>
      <right style="thick">
        <color theme="0"/>
      </right>
      <top style="thin">
        <color rgb="FF78ACA2"/>
      </top>
      <bottom style="thin">
        <color rgb="FFABD1CB"/>
      </bottom>
      <diagonal/>
    </border>
    <border>
      <left style="thick">
        <color theme="0"/>
      </left>
      <right style="thick">
        <color theme="0"/>
      </right>
      <top style="thin">
        <color rgb="FF78ACA2"/>
      </top>
      <bottom style="thin">
        <color rgb="FFABD1CB"/>
      </bottom>
      <diagonal/>
    </border>
    <border>
      <left style="thick">
        <color theme="0"/>
      </left>
      <right style="thin">
        <color rgb="FFABD1CB"/>
      </right>
      <top style="thin">
        <color rgb="FF78ACA2"/>
      </top>
      <bottom style="thin">
        <color rgb="FFABD1CB"/>
      </bottom>
      <diagonal/>
    </border>
    <border>
      <left/>
      <right style="thick">
        <color theme="0"/>
      </right>
      <top style="thin">
        <color rgb="FF78ACA2"/>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rgb="FF5867AF"/>
      </left>
      <right style="thin">
        <color theme="0" tint="-0.14999847407452621"/>
      </right>
      <top style="thin">
        <color rgb="FF5867AF"/>
      </top>
      <bottom style="thin">
        <color theme="0" tint="-0.14999847407452621"/>
      </bottom>
      <diagonal/>
    </border>
    <border>
      <left style="thin">
        <color theme="0" tint="-0.14999847407452621"/>
      </left>
      <right style="thin">
        <color theme="0" tint="-0.14999847407452621"/>
      </right>
      <top style="thin">
        <color rgb="FF5867AF"/>
      </top>
      <bottom style="thin">
        <color theme="0" tint="-0.14999847407452621"/>
      </bottom>
      <diagonal/>
    </border>
    <border>
      <left style="thin">
        <color theme="0" tint="-0.14999847407452621"/>
      </left>
      <right style="thin">
        <color rgb="FF5867AF"/>
      </right>
      <top style="thin">
        <color rgb="FF5867AF"/>
      </top>
      <bottom style="thin">
        <color theme="0" tint="-0.14999847407452621"/>
      </bottom>
      <diagonal/>
    </border>
    <border>
      <left style="thin">
        <color rgb="FF5867AF"/>
      </left>
      <right style="thin">
        <color theme="0" tint="-0.14999847407452621"/>
      </right>
      <top style="thin">
        <color theme="0" tint="-0.14999847407452621"/>
      </top>
      <bottom style="thin">
        <color rgb="FF5867AF"/>
      </bottom>
      <diagonal/>
    </border>
    <border>
      <left style="thin">
        <color theme="0" tint="-0.14999847407452621"/>
      </left>
      <right style="thin">
        <color theme="0" tint="-0.14999847407452621"/>
      </right>
      <top style="thin">
        <color theme="0" tint="-0.14999847407452621"/>
      </top>
      <bottom style="thin">
        <color rgb="FF5867AF"/>
      </bottom>
      <diagonal/>
    </border>
    <border>
      <left style="thin">
        <color theme="0" tint="-0.14999847407452621"/>
      </left>
      <right style="thin">
        <color rgb="FF5867AF"/>
      </right>
      <top style="thin">
        <color theme="0" tint="-0.14999847407452621"/>
      </top>
      <bottom style="thin">
        <color rgb="FF5867AF"/>
      </bottom>
      <diagonal/>
    </border>
    <border>
      <left style="thin">
        <color theme="0" tint="-0.14999847407452621"/>
      </left>
      <right/>
      <top style="thin">
        <color rgb="FF5867AF"/>
      </top>
      <bottom style="thin">
        <color theme="0" tint="-0.14999847407452621"/>
      </bottom>
      <diagonal/>
    </border>
    <border>
      <left style="thin">
        <color theme="0" tint="-0.14999847407452621"/>
      </left>
      <right/>
      <top style="thin">
        <color theme="0" tint="-0.14999847407452621"/>
      </top>
      <bottom style="thin">
        <color rgb="FF5867AF"/>
      </bottom>
      <diagonal/>
    </border>
    <border>
      <left style="thin">
        <color theme="0" tint="-0.249977111117893"/>
      </left>
      <right style="thin">
        <color theme="0" tint="-0.14999847407452621"/>
      </right>
      <top style="thin">
        <color theme="0" tint="-0.14999847407452621"/>
      </top>
      <bottom style="thin">
        <color theme="0" tint="-0.249977111117893"/>
      </bottom>
      <diagonal/>
    </border>
    <border>
      <left style="thin">
        <color theme="0" tint="-0.249977111117893"/>
      </left>
      <right style="thin">
        <color theme="0" tint="-0.14999847407452621"/>
      </right>
      <top style="thin">
        <color theme="0" tint="-0.249977111117893"/>
      </top>
      <bottom style="thin">
        <color theme="0" tint="-0.14999847407452621"/>
      </bottom>
      <diagonal/>
    </border>
    <border>
      <left style="thin">
        <color theme="0" tint="-0.14999847407452621"/>
      </left>
      <right style="thin">
        <color theme="0" tint="-0.14999847407452621"/>
      </right>
      <top style="thin">
        <color theme="0" tint="-0.249977111117893"/>
      </top>
      <bottom style="thin">
        <color theme="0" tint="-0.14999847407452621"/>
      </bottom>
      <diagonal/>
    </border>
    <border>
      <left style="thin">
        <color theme="0" tint="-0.249977111117893"/>
      </left>
      <right style="thin">
        <color theme="0" tint="-0.14999847407452621"/>
      </right>
      <top style="thin">
        <color theme="0" tint="-0.14999847407452621"/>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theme="0" tint="-0.14999847407452621"/>
      </left>
      <right/>
      <top/>
      <bottom style="thin">
        <color theme="0" tint="-0.14999847407452621"/>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style="thin">
        <color theme="0" tint="-0.14999847407452621"/>
      </left>
      <right style="thin">
        <color theme="0" tint="-0.14999847407452621"/>
      </right>
      <top/>
      <bottom style="thin">
        <color theme="0" tint="-0.14999847407452621"/>
      </bottom>
      <diagonal/>
    </border>
    <border>
      <left style="thin">
        <color theme="0" tint="-0.249977111117893"/>
      </left>
      <right style="thin">
        <color theme="0" tint="-0.14999847407452621"/>
      </right>
      <top/>
      <bottom style="thin">
        <color theme="0" tint="-0.14999847407452621"/>
      </bottom>
      <diagonal/>
    </border>
    <border>
      <left/>
      <right style="medium">
        <color rgb="FF5867AF"/>
      </right>
      <top/>
      <bottom/>
      <diagonal/>
    </border>
    <border>
      <left style="medium">
        <color rgb="FF5867AF"/>
      </left>
      <right style="thin">
        <color rgb="FF5867AF"/>
      </right>
      <top/>
      <bottom/>
      <diagonal/>
    </border>
    <border>
      <left style="thin">
        <color rgb="FF5867AF"/>
      </left>
      <right style="thin">
        <color rgb="FF5867AF"/>
      </right>
      <top/>
      <bottom/>
      <diagonal/>
    </border>
    <border>
      <left/>
      <right style="thin">
        <color rgb="FF5867AF"/>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bottom style="thin">
        <color theme="0"/>
      </bottom>
      <diagonal/>
    </border>
    <border>
      <left/>
      <right/>
      <top style="thin">
        <color theme="0"/>
      </top>
      <bottom style="thin">
        <color theme="0"/>
      </bottom>
      <diagonal/>
    </border>
  </borders>
  <cellStyleXfs count="2">
    <xf numFmtId="0" fontId="0" fillId="0" borderId="0"/>
    <xf numFmtId="0" fontId="4" fillId="0" borderId="0"/>
  </cellStyleXfs>
  <cellXfs count="128">
    <xf numFmtId="0" fontId="0" fillId="0" borderId="0" xfId="0"/>
    <xf numFmtId="0" fontId="2" fillId="0" borderId="0" xfId="0" applyFont="1" applyAlignment="1">
      <alignment horizontal="center" vertical="center"/>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2" xfId="1" applyFont="1" applyFill="1" applyBorder="1" applyAlignment="1" applyProtection="1">
      <alignment horizontal="center" vertical="center"/>
      <protection locked="0"/>
    </xf>
    <xf numFmtId="0" fontId="5" fillId="2" borderId="3" xfId="1" applyFont="1" applyFill="1" applyBorder="1" applyAlignment="1" applyProtection="1">
      <alignment horizontal="center" vertical="center"/>
      <protection locked="0"/>
    </xf>
    <xf numFmtId="0" fontId="5" fillId="2" borderId="4" xfId="1" applyFont="1" applyFill="1" applyBorder="1" applyAlignment="1" applyProtection="1">
      <alignment horizontal="center" vertical="center"/>
      <protection locked="0"/>
    </xf>
    <xf numFmtId="0" fontId="6" fillId="0" borderId="0" xfId="1" applyFont="1"/>
    <xf numFmtId="0" fontId="7" fillId="2" borderId="0" xfId="1" applyFont="1" applyFill="1" applyAlignment="1">
      <alignment horizontal="center" vertical="center"/>
    </xf>
    <xf numFmtId="0" fontId="6" fillId="0" borderId="0" xfId="1" applyFont="1" applyAlignment="1">
      <alignment horizontal="center" vertical="center"/>
    </xf>
    <xf numFmtId="14" fontId="6" fillId="0" borderId="0" xfId="1" applyNumberFormat="1" applyFont="1" applyAlignment="1">
      <alignment horizontal="center" vertical="center"/>
    </xf>
    <xf numFmtId="14" fontId="8" fillId="0" borderId="5" xfId="1" quotePrefix="1" applyNumberFormat="1" applyFont="1" applyBorder="1" applyAlignment="1">
      <alignment horizontal="center" vertical="center"/>
    </xf>
    <xf numFmtId="14" fontId="8" fillId="0" borderId="6" xfId="1" applyNumberFormat="1" applyFont="1" applyBorder="1" applyAlignment="1">
      <alignment horizontal="center" vertical="center"/>
    </xf>
    <xf numFmtId="165" fontId="8" fillId="0" borderId="6" xfId="1" applyNumberFormat="1" applyFont="1" applyBorder="1" applyAlignment="1">
      <alignment horizontal="left" vertical="center"/>
    </xf>
    <xf numFmtId="0" fontId="9" fillId="0" borderId="6" xfId="1" applyFont="1" applyBorder="1" applyAlignment="1" applyProtection="1">
      <alignment horizontal="center" vertical="center"/>
      <protection locked="0"/>
    </xf>
    <xf numFmtId="49" fontId="8" fillId="0" borderId="6" xfId="1" applyNumberFormat="1" applyFont="1" applyBorder="1" applyAlignment="1" applyProtection="1">
      <alignment vertical="center"/>
      <protection locked="0"/>
    </xf>
    <xf numFmtId="49" fontId="8" fillId="0" borderId="7" xfId="1" applyNumberFormat="1" applyFont="1" applyBorder="1" applyAlignment="1" applyProtection="1">
      <alignment vertical="center"/>
      <protection locked="0"/>
    </xf>
    <xf numFmtId="0" fontId="8" fillId="0" borderId="8" xfId="1" applyFont="1" applyBorder="1" applyAlignment="1">
      <alignment horizontal="center" vertical="center"/>
    </xf>
    <xf numFmtId="0" fontId="8" fillId="0" borderId="0" xfId="1" applyFont="1"/>
    <xf numFmtId="14" fontId="8" fillId="0" borderId="9" xfId="1" quotePrefix="1" applyNumberFormat="1" applyFont="1" applyBorder="1" applyAlignment="1">
      <alignment horizontal="center" vertical="center"/>
    </xf>
    <xf numFmtId="14" fontId="8" fillId="0" borderId="10" xfId="1" applyNumberFormat="1" applyFont="1" applyBorder="1" applyAlignment="1">
      <alignment horizontal="center" vertical="center"/>
    </xf>
    <xf numFmtId="165" fontId="8" fillId="0" borderId="10" xfId="1" applyNumberFormat="1" applyFont="1" applyBorder="1" applyAlignment="1">
      <alignment horizontal="left" vertical="center"/>
    </xf>
    <xf numFmtId="0" fontId="9" fillId="0" borderId="10" xfId="1" applyFont="1" applyBorder="1" applyAlignment="1" applyProtection="1">
      <alignment horizontal="center" vertical="center"/>
      <protection locked="0"/>
    </xf>
    <xf numFmtId="49" fontId="8" fillId="0" borderId="10" xfId="1" applyNumberFormat="1" applyFont="1" applyBorder="1" applyAlignment="1" applyProtection="1">
      <alignment vertical="center"/>
      <protection locked="0"/>
    </xf>
    <xf numFmtId="49" fontId="8" fillId="0" borderId="11" xfId="1" applyNumberFormat="1" applyFont="1" applyBorder="1" applyAlignment="1" applyProtection="1">
      <alignment vertical="center"/>
      <protection locked="0"/>
    </xf>
    <xf numFmtId="0" fontId="8" fillId="0" borderId="12" xfId="1" applyFont="1" applyBorder="1" applyAlignment="1">
      <alignment horizontal="center" vertical="center"/>
    </xf>
    <xf numFmtId="0" fontId="8" fillId="0" borderId="10" xfId="1" applyFont="1" applyBorder="1" applyAlignment="1" applyProtection="1">
      <alignment vertical="center"/>
      <protection locked="0"/>
    </xf>
    <xf numFmtId="0" fontId="8" fillId="0" borderId="11" xfId="1" applyFont="1" applyBorder="1" applyAlignment="1" applyProtection="1">
      <alignment vertical="center"/>
      <protection locked="0"/>
    </xf>
    <xf numFmtId="14" fontId="8" fillId="0" borderId="9" xfId="1" applyNumberFormat="1" applyFont="1" applyBorder="1" applyAlignment="1" applyProtection="1">
      <alignment horizontal="center" vertical="center"/>
      <protection locked="0"/>
    </xf>
    <xf numFmtId="14" fontId="8" fillId="0" borderId="10" xfId="1" applyNumberFormat="1" applyFont="1" applyBorder="1" applyAlignment="1" applyProtection="1">
      <alignment horizontal="center" vertical="center"/>
      <protection locked="0"/>
    </xf>
    <xf numFmtId="165" fontId="8" fillId="0" borderId="10" xfId="1" applyNumberFormat="1" applyFont="1" applyBorder="1" applyAlignment="1" applyProtection="1">
      <alignment horizontal="left" vertical="center"/>
      <protection locked="0"/>
    </xf>
    <xf numFmtId="14" fontId="8" fillId="0" borderId="13" xfId="1" applyNumberFormat="1" applyFont="1" applyBorder="1" applyAlignment="1" applyProtection="1">
      <alignment horizontal="center" vertical="center"/>
      <protection locked="0"/>
    </xf>
    <xf numFmtId="14" fontId="8" fillId="0" borderId="14" xfId="1" applyNumberFormat="1" applyFont="1" applyBorder="1" applyAlignment="1" applyProtection="1">
      <alignment horizontal="center" vertical="center"/>
      <protection locked="0"/>
    </xf>
    <xf numFmtId="165" fontId="8" fillId="0" borderId="14" xfId="1" applyNumberFormat="1" applyFont="1" applyBorder="1" applyAlignment="1" applyProtection="1">
      <alignment horizontal="left" vertical="center"/>
      <protection locked="0"/>
    </xf>
    <xf numFmtId="0" fontId="9" fillId="0" borderId="14" xfId="1" applyFont="1" applyBorder="1" applyAlignment="1" applyProtection="1">
      <alignment horizontal="center" vertical="center"/>
      <protection locked="0"/>
    </xf>
    <xf numFmtId="0" fontId="8" fillId="0" borderId="14" xfId="1" applyFont="1" applyBorder="1" applyAlignment="1" applyProtection="1">
      <alignment vertical="center"/>
      <protection locked="0"/>
    </xf>
    <xf numFmtId="0" fontId="8" fillId="0" borderId="15" xfId="1" applyFont="1" applyBorder="1" applyAlignment="1" applyProtection="1">
      <alignment vertical="center"/>
      <protection locked="0"/>
    </xf>
    <xf numFmtId="0" fontId="8" fillId="0" borderId="16" xfId="1" applyFont="1" applyBorder="1" applyAlignment="1">
      <alignment horizontal="center" vertical="center"/>
    </xf>
    <xf numFmtId="0" fontId="8" fillId="0" borderId="0" xfId="1" applyFont="1" applyAlignment="1">
      <alignment horizontal="center" vertical="center"/>
    </xf>
    <xf numFmtId="0" fontId="8" fillId="0" borderId="0" xfId="1" applyFont="1" applyAlignment="1">
      <alignment horizontal="left" vertical="center"/>
    </xf>
    <xf numFmtId="0" fontId="8" fillId="0" borderId="0" xfId="1" applyFont="1" applyAlignment="1" applyProtection="1">
      <alignment horizontal="center" vertical="center"/>
      <protection locked="0"/>
    </xf>
    <xf numFmtId="0" fontId="8" fillId="0" borderId="0" xfId="1" applyFont="1" applyProtection="1">
      <protection locked="0"/>
    </xf>
    <xf numFmtId="166" fontId="15" fillId="0" borderId="0" xfId="0" applyNumberFormat="1" applyFont="1"/>
    <xf numFmtId="0" fontId="19" fillId="0" borderId="0" xfId="0" applyFont="1" applyAlignment="1">
      <alignment horizontal="center" vertical="center"/>
    </xf>
    <xf numFmtId="0" fontId="19" fillId="0" borderId="0" xfId="0" applyFont="1"/>
    <xf numFmtId="167" fontId="0" fillId="0" borderId="0" xfId="0" applyNumberFormat="1" applyAlignment="1">
      <alignment horizontal="center" vertical="center"/>
    </xf>
    <xf numFmtId="168" fontId="23" fillId="0" borderId="0" xfId="0" applyNumberFormat="1" applyFont="1" applyAlignment="1">
      <alignment vertical="center"/>
    </xf>
    <xf numFmtId="0" fontId="24" fillId="0" borderId="0" xfId="0" applyFont="1" applyAlignment="1">
      <alignment horizontal="center" vertical="center"/>
    </xf>
    <xf numFmtId="0" fontId="24" fillId="0" borderId="0" xfId="0" applyFont="1"/>
    <xf numFmtId="0" fontId="1" fillId="0" borderId="17" xfId="0" applyFont="1" applyBorder="1" applyAlignment="1">
      <alignment horizontal="center" vertical="center"/>
    </xf>
    <xf numFmtId="167" fontId="0" fillId="0" borderId="17" xfId="0" applyNumberFormat="1" applyBorder="1" applyAlignment="1">
      <alignment horizontal="center" vertical="center"/>
    </xf>
    <xf numFmtId="165" fontId="20" fillId="0" borderId="17" xfId="0" applyNumberFormat="1" applyFont="1" applyBorder="1" applyAlignment="1">
      <alignment horizontal="center" vertical="center"/>
    </xf>
    <xf numFmtId="167" fontId="0" fillId="0" borderId="29" xfId="0" applyNumberFormat="1" applyBorder="1" applyAlignment="1">
      <alignment horizontal="center" vertical="center"/>
    </xf>
    <xf numFmtId="165" fontId="20" fillId="0" borderId="18" xfId="0" applyNumberFormat="1" applyFont="1" applyBorder="1" applyAlignment="1">
      <alignment horizontal="center" vertical="center"/>
    </xf>
    <xf numFmtId="167" fontId="0" fillId="0" borderId="27" xfId="0" applyNumberFormat="1" applyBorder="1" applyAlignment="1">
      <alignment horizontal="center" vertical="center"/>
    </xf>
    <xf numFmtId="167" fontId="0" fillId="0" borderId="28" xfId="0" applyNumberFormat="1" applyBorder="1" applyAlignment="1">
      <alignment horizontal="center" vertical="center"/>
    </xf>
    <xf numFmtId="167" fontId="0" fillId="0" borderId="30" xfId="0" applyNumberFormat="1" applyBorder="1" applyAlignment="1">
      <alignment horizontal="center" vertical="center"/>
    </xf>
    <xf numFmtId="0" fontId="6" fillId="3" borderId="0" xfId="1" applyFont="1" applyFill="1" applyAlignment="1">
      <alignment horizontal="left" vertical="center" wrapText="1" indent="1"/>
    </xf>
    <xf numFmtId="0" fontId="6" fillId="4" borderId="0" xfId="1" applyFont="1" applyFill="1" applyAlignment="1">
      <alignment horizontal="left" vertical="center" wrapText="1" indent="1"/>
    </xf>
    <xf numFmtId="0" fontId="17" fillId="5" borderId="38" xfId="0" applyFont="1" applyFill="1" applyBorder="1" applyAlignment="1">
      <alignment horizontal="center" vertical="center"/>
    </xf>
    <xf numFmtId="0" fontId="17" fillId="5" borderId="39" xfId="0" applyFont="1" applyFill="1" applyBorder="1" applyAlignment="1">
      <alignment horizontal="center" vertical="center"/>
    </xf>
    <xf numFmtId="167" fontId="0" fillId="0" borderId="41" xfId="0" applyNumberFormat="1" applyBorder="1" applyAlignment="1">
      <alignment horizontal="center" vertical="center"/>
    </xf>
    <xf numFmtId="165" fontId="20" fillId="0" borderId="37" xfId="0" applyNumberFormat="1" applyFont="1" applyBorder="1" applyAlignment="1">
      <alignment horizontal="center" vertical="center"/>
    </xf>
    <xf numFmtId="0" fontId="1" fillId="0" borderId="40" xfId="0" applyFont="1" applyBorder="1" applyAlignment="1">
      <alignment horizontal="center" vertical="center"/>
    </xf>
    <xf numFmtId="167" fontId="0" fillId="11" borderId="0" xfId="0" applyNumberFormat="1" applyFill="1" applyAlignment="1" applyProtection="1">
      <alignment vertical="center"/>
      <protection locked="0"/>
    </xf>
    <xf numFmtId="0" fontId="3" fillId="11" borderId="0" xfId="0" applyFont="1" applyFill="1" applyAlignment="1" applyProtection="1">
      <alignment vertical="center"/>
      <protection locked="0"/>
    </xf>
    <xf numFmtId="0" fontId="0" fillId="11" borderId="0" xfId="0" applyFill="1" applyAlignment="1" applyProtection="1">
      <protection locked="0"/>
    </xf>
    <xf numFmtId="0" fontId="26" fillId="11" borderId="0" xfId="0" applyFont="1" applyFill="1" applyBorder="1" applyAlignment="1" applyProtection="1">
      <alignment vertical="center"/>
      <protection locked="0"/>
    </xf>
    <xf numFmtId="0" fontId="0" fillId="11" borderId="0" xfId="0" applyFill="1" applyBorder="1" applyProtection="1">
      <protection locked="0"/>
    </xf>
    <xf numFmtId="167" fontId="25" fillId="11" borderId="0" xfId="0" applyNumberFormat="1" applyFont="1" applyFill="1" applyAlignment="1" applyProtection="1">
      <alignment horizontal="left" vertical="center"/>
      <protection locked="0"/>
    </xf>
    <xf numFmtId="167" fontId="0" fillId="11" borderId="0" xfId="0" applyNumberFormat="1" applyFill="1" applyAlignment="1" applyProtection="1">
      <alignment horizontal="center" vertical="center"/>
      <protection locked="0"/>
    </xf>
    <xf numFmtId="0" fontId="22" fillId="9" borderId="31" xfId="0" applyFont="1" applyFill="1" applyBorder="1" applyAlignment="1" applyProtection="1">
      <alignment horizontal="center" vertical="center"/>
      <protection locked="0"/>
    </xf>
    <xf numFmtId="0" fontId="22" fillId="9" borderId="32" xfId="0" applyFont="1" applyFill="1" applyBorder="1" applyAlignment="1" applyProtection="1">
      <alignment horizontal="center" vertical="center"/>
      <protection locked="0"/>
    </xf>
    <xf numFmtId="0" fontId="22" fillId="9" borderId="33" xfId="0" applyFont="1" applyFill="1" applyBorder="1" applyAlignment="1" applyProtection="1">
      <alignment horizontal="center" vertical="center"/>
      <protection locked="0"/>
    </xf>
    <xf numFmtId="0" fontId="25" fillId="6" borderId="31" xfId="0" applyFont="1" applyFill="1" applyBorder="1" applyAlignment="1" applyProtection="1">
      <alignment horizontal="center" vertical="center"/>
      <protection locked="0"/>
    </xf>
    <xf numFmtId="0" fontId="25" fillId="6" borderId="33" xfId="0" applyFont="1" applyFill="1" applyBorder="1" applyAlignment="1" applyProtection="1">
      <alignment horizontal="center" vertical="center"/>
      <protection locked="0"/>
    </xf>
    <xf numFmtId="0" fontId="25" fillId="10" borderId="31" xfId="0" applyFont="1" applyFill="1" applyBorder="1" applyAlignment="1" applyProtection="1">
      <alignment horizontal="center" vertical="center"/>
      <protection locked="0"/>
    </xf>
    <xf numFmtId="0" fontId="25" fillId="10" borderId="33" xfId="0" applyFont="1" applyFill="1" applyBorder="1" applyAlignment="1" applyProtection="1">
      <alignment horizontal="center" vertical="center"/>
      <protection locked="0"/>
    </xf>
    <xf numFmtId="0" fontId="22" fillId="11" borderId="0" xfId="0" applyFont="1" applyFill="1" applyAlignment="1" applyProtection="1">
      <alignment vertical="center"/>
      <protection locked="0"/>
    </xf>
    <xf numFmtId="0" fontId="27" fillId="11" borderId="49" xfId="0" applyFont="1" applyFill="1" applyBorder="1" applyAlignment="1" applyProtection="1">
      <alignment horizontal="left"/>
      <protection locked="0"/>
    </xf>
    <xf numFmtId="0" fontId="24" fillId="11" borderId="0" xfId="0" applyFont="1" applyFill="1" applyBorder="1" applyProtection="1">
      <protection locked="0"/>
    </xf>
    <xf numFmtId="0" fontId="22" fillId="9" borderId="34" xfId="0" applyFont="1" applyFill="1" applyBorder="1" applyAlignment="1" applyProtection="1">
      <alignment horizontal="center" vertical="center"/>
      <protection locked="0"/>
    </xf>
    <xf numFmtId="0" fontId="22" fillId="9" borderId="35" xfId="0" applyFont="1" applyFill="1" applyBorder="1" applyAlignment="1" applyProtection="1">
      <alignment horizontal="center" vertical="center"/>
      <protection locked="0"/>
    </xf>
    <xf numFmtId="0" fontId="22" fillId="9" borderId="36" xfId="0" applyFont="1" applyFill="1" applyBorder="1" applyAlignment="1" applyProtection="1">
      <alignment horizontal="center" vertical="center"/>
      <protection locked="0"/>
    </xf>
    <xf numFmtId="0" fontId="25" fillId="6" borderId="34" xfId="0" applyFont="1" applyFill="1" applyBorder="1" applyAlignment="1" applyProtection="1">
      <alignment horizontal="center" vertical="center"/>
      <protection locked="0"/>
    </xf>
    <xf numFmtId="0" fontId="25" fillId="6" borderId="36" xfId="0" applyFont="1" applyFill="1" applyBorder="1" applyAlignment="1" applyProtection="1">
      <alignment horizontal="center" vertical="center"/>
      <protection locked="0"/>
    </xf>
    <xf numFmtId="0" fontId="25" fillId="10" borderId="34" xfId="0" applyFont="1" applyFill="1" applyBorder="1" applyAlignment="1" applyProtection="1">
      <alignment horizontal="center" vertical="center"/>
      <protection locked="0"/>
    </xf>
    <xf numFmtId="0" fontId="25" fillId="10" borderId="36" xfId="0" applyFont="1" applyFill="1" applyBorder="1" applyAlignment="1" applyProtection="1">
      <alignment horizontal="center" vertical="center"/>
      <protection locked="0"/>
    </xf>
    <xf numFmtId="0" fontId="0" fillId="11" borderId="50" xfId="0" applyFill="1" applyBorder="1" applyAlignment="1" applyProtection="1">
      <alignment horizontal="center"/>
      <protection locked="0"/>
    </xf>
    <xf numFmtId="170" fontId="22" fillId="11" borderId="0" xfId="0" applyNumberFormat="1" applyFont="1" applyFill="1" applyAlignment="1" applyProtection="1">
      <alignment horizontal="left" vertical="top"/>
      <protection locked="0"/>
    </xf>
    <xf numFmtId="0" fontId="25" fillId="7" borderId="31" xfId="0" applyFont="1" applyFill="1" applyBorder="1" applyAlignment="1" applyProtection="1">
      <alignment horizontal="center" vertical="center"/>
      <protection locked="0"/>
    </xf>
    <xf numFmtId="0" fontId="25" fillId="7" borderId="33" xfId="0" applyFont="1" applyFill="1" applyBorder="1" applyAlignment="1" applyProtection="1">
      <alignment horizontal="center" vertical="center"/>
      <protection locked="0"/>
    </xf>
    <xf numFmtId="0" fontId="25" fillId="8" borderId="31" xfId="0" applyFont="1" applyFill="1" applyBorder="1" applyAlignment="1" applyProtection="1">
      <alignment horizontal="center" vertical="center"/>
      <protection locked="0"/>
    </xf>
    <xf numFmtId="0" fontId="25" fillId="8" borderId="33" xfId="0" applyFont="1" applyFill="1" applyBorder="1" applyAlignment="1" applyProtection="1">
      <alignment horizontal="center" vertical="center"/>
      <protection locked="0"/>
    </xf>
    <xf numFmtId="0" fontId="25" fillId="7" borderId="34" xfId="0" applyFont="1" applyFill="1" applyBorder="1" applyAlignment="1" applyProtection="1">
      <alignment horizontal="center" vertical="center"/>
      <protection locked="0"/>
    </xf>
    <xf numFmtId="0" fontId="25" fillId="7" borderId="36" xfId="0" applyFont="1" applyFill="1" applyBorder="1" applyAlignment="1" applyProtection="1">
      <alignment horizontal="center" vertical="center"/>
      <protection locked="0"/>
    </xf>
    <xf numFmtId="0" fontId="25" fillId="8" borderId="34" xfId="0" applyFont="1" applyFill="1" applyBorder="1" applyAlignment="1" applyProtection="1">
      <alignment horizontal="center" vertical="center"/>
      <protection locked="0"/>
    </xf>
    <xf numFmtId="0" fontId="25" fillId="8" borderId="36" xfId="0" applyFont="1" applyFill="1" applyBorder="1" applyAlignment="1" applyProtection="1">
      <alignment horizontal="center" vertical="center"/>
      <protection locked="0"/>
    </xf>
    <xf numFmtId="170" fontId="22" fillId="11" borderId="0" xfId="0" applyNumberFormat="1" applyFont="1" applyFill="1" applyAlignment="1" applyProtection="1">
      <alignment vertical="top"/>
      <protection locked="0"/>
    </xf>
    <xf numFmtId="0" fontId="22" fillId="11" borderId="0" xfId="0" applyFont="1" applyFill="1" applyAlignment="1" applyProtection="1">
      <alignment horizontal="center" vertical="center"/>
      <protection locked="0"/>
    </xf>
    <xf numFmtId="0" fontId="25" fillId="11" borderId="0" xfId="0" applyFont="1" applyFill="1" applyAlignment="1" applyProtection="1">
      <alignment horizontal="center" vertical="center"/>
      <protection locked="0"/>
    </xf>
    <xf numFmtId="0" fontId="24" fillId="11" borderId="0" xfId="0" applyFont="1" applyFill="1" applyBorder="1" applyAlignment="1" applyProtection="1">
      <alignment horizontal="center"/>
      <protection locked="0"/>
    </xf>
    <xf numFmtId="167" fontId="0" fillId="11" borderId="0" xfId="0" applyNumberFormat="1" applyFill="1" applyAlignment="1" applyProtection="1">
      <alignment horizontal="center" vertical="center"/>
      <protection locked="0"/>
    </xf>
    <xf numFmtId="0" fontId="3" fillId="11" borderId="0" xfId="0" applyFont="1" applyFill="1" applyBorder="1" applyAlignment="1" applyProtection="1">
      <alignment vertical="center"/>
      <protection locked="0"/>
    </xf>
    <xf numFmtId="0" fontId="18" fillId="11" borderId="0" xfId="0" applyFont="1" applyFill="1" applyAlignment="1" applyProtection="1">
      <alignment vertical="center"/>
      <protection locked="0"/>
    </xf>
    <xf numFmtId="0" fontId="0" fillId="11" borderId="0" xfId="0" applyFill="1" applyBorder="1" applyAlignment="1" applyProtection="1">
      <protection locked="0"/>
    </xf>
    <xf numFmtId="0" fontId="19" fillId="11" borderId="0" xfId="0" applyFont="1" applyFill="1" applyBorder="1" applyProtection="1">
      <protection locked="0"/>
    </xf>
    <xf numFmtId="0" fontId="17" fillId="5" borderId="38" xfId="0" applyFont="1" applyFill="1" applyBorder="1" applyAlignment="1" applyProtection="1">
      <alignment horizontal="center" vertical="center"/>
      <protection locked="0"/>
    </xf>
    <xf numFmtId="0" fontId="16" fillId="5" borderId="46" xfId="0" applyFont="1" applyFill="1" applyBorder="1" applyAlignment="1" applyProtection="1">
      <alignment horizontal="center" vertical="center"/>
      <protection locked="0"/>
    </xf>
    <xf numFmtId="0" fontId="16" fillId="5" borderId="47" xfId="0" applyFont="1" applyFill="1" applyBorder="1" applyAlignment="1" applyProtection="1">
      <alignment horizontal="center" vertical="center"/>
      <protection locked="0"/>
    </xf>
    <xf numFmtId="0" fontId="16" fillId="5" borderId="48" xfId="0" applyFont="1" applyFill="1" applyBorder="1" applyAlignment="1" applyProtection="1">
      <alignment horizontal="center" vertical="center"/>
      <protection locked="0"/>
    </xf>
    <xf numFmtId="0" fontId="17" fillId="5" borderId="39" xfId="0" applyFont="1" applyFill="1" applyBorder="1" applyAlignment="1" applyProtection="1">
      <alignment horizontal="center" vertical="center"/>
      <protection locked="0"/>
    </xf>
    <xf numFmtId="166" fontId="14" fillId="0" borderId="42" xfId="0" applyNumberFormat="1" applyFont="1" applyBorder="1" applyAlignment="1" applyProtection="1">
      <alignment horizontal="center" vertical="center"/>
      <protection locked="0"/>
    </xf>
    <xf numFmtId="166" fontId="14" fillId="0" borderId="43" xfId="0" applyNumberFormat="1" applyFont="1" applyBorder="1" applyAlignment="1" applyProtection="1">
      <alignment horizontal="center" vertical="center"/>
      <protection locked="0"/>
    </xf>
    <xf numFmtId="166" fontId="14" fillId="0" borderId="44" xfId="0" applyNumberFormat="1" applyFont="1" applyBorder="1" applyAlignment="1" applyProtection="1">
      <alignment horizontal="center" vertical="center"/>
      <protection locked="0"/>
    </xf>
    <xf numFmtId="166" fontId="14" fillId="0" borderId="45" xfId="0" applyNumberFormat="1" applyFont="1" applyBorder="1" applyAlignment="1" applyProtection="1">
      <alignment horizontal="center" vertical="center"/>
      <protection locked="0"/>
    </xf>
    <xf numFmtId="167" fontId="0" fillId="0" borderId="40" xfId="0" applyNumberFormat="1" applyBorder="1" applyAlignment="1" applyProtection="1">
      <alignment horizontal="center" vertical="center"/>
      <protection locked="0"/>
    </xf>
    <xf numFmtId="166" fontId="0" fillId="0" borderId="37" xfId="0" applyNumberFormat="1" applyBorder="1" applyAlignment="1" applyProtection="1">
      <alignment horizontal="center" vertical="center"/>
      <protection locked="0"/>
    </xf>
    <xf numFmtId="164" fontId="21" fillId="0" borderId="19" xfId="0" applyNumberFormat="1" applyFont="1" applyBorder="1" applyAlignment="1" applyProtection="1">
      <alignment horizontal="center" vertical="center"/>
      <protection locked="0"/>
    </xf>
    <xf numFmtId="164" fontId="21" fillId="0" borderId="21" xfId="0" applyNumberFormat="1" applyFont="1" applyBorder="1" applyAlignment="1" applyProtection="1">
      <alignment horizontal="center" vertical="center"/>
      <protection locked="0"/>
    </xf>
    <xf numFmtId="167" fontId="0" fillId="0" borderId="23" xfId="0" applyNumberFormat="1" applyBorder="1" applyAlignment="1" applyProtection="1">
      <alignment horizontal="center" vertical="center"/>
      <protection locked="0"/>
    </xf>
    <xf numFmtId="166" fontId="0" fillId="0" borderId="26" xfId="0" applyNumberFormat="1" applyBorder="1" applyAlignment="1" applyProtection="1">
      <alignment horizontal="center" vertical="center"/>
      <protection locked="0"/>
    </xf>
    <xf numFmtId="164" fontId="21" fillId="0" borderId="22" xfId="0" applyNumberFormat="1" applyFont="1" applyBorder="1" applyAlignment="1" applyProtection="1">
      <alignment horizontal="center" vertical="center"/>
      <protection locked="0"/>
    </xf>
    <xf numFmtId="164" fontId="21" fillId="0" borderId="24" xfId="0" applyNumberFormat="1" applyFont="1" applyBorder="1" applyAlignment="1" applyProtection="1">
      <alignment horizontal="center" vertical="center"/>
      <protection locked="0"/>
    </xf>
    <xf numFmtId="167" fontId="0" fillId="0" borderId="20" xfId="0" applyNumberFormat="1" applyBorder="1" applyAlignment="1" applyProtection="1">
      <alignment horizontal="center" vertical="center"/>
      <protection locked="0"/>
    </xf>
    <xf numFmtId="166" fontId="0" fillId="0" borderId="25" xfId="0" applyNumberFormat="1" applyBorder="1" applyAlignment="1" applyProtection="1">
      <alignment horizontal="center" vertical="center"/>
      <protection locked="0"/>
    </xf>
    <xf numFmtId="14" fontId="18" fillId="11" borderId="0" xfId="0" applyNumberFormat="1" applyFont="1" applyFill="1" applyAlignment="1" applyProtection="1">
      <alignment horizontal="center" vertical="center"/>
      <protection locked="0"/>
    </xf>
    <xf numFmtId="14" fontId="18" fillId="11" borderId="35" xfId="0" applyNumberFormat="1" applyFont="1" applyFill="1" applyBorder="1" applyAlignment="1" applyProtection="1">
      <alignment horizontal="center" vertical="center"/>
      <protection locked="0"/>
    </xf>
  </cellXfs>
  <cellStyles count="2">
    <cellStyle name="Standard" xfId="0" builtinId="0"/>
    <cellStyle name="Standard 2" xfId="1" xr:uid="{CFB099B4-F5DC-457E-B0A4-20058DCED72F}"/>
  </cellStyles>
  <dxfs count="21">
    <dxf>
      <fill>
        <patternFill>
          <bgColor theme="4" tint="0.79998168889431442"/>
        </patternFill>
      </fill>
    </dxf>
    <dxf>
      <font>
        <b/>
        <i val="0"/>
      </font>
      <fill>
        <patternFill>
          <bgColor theme="8" tint="0.59996337778862885"/>
        </patternFill>
      </fill>
    </dxf>
    <dxf>
      <font>
        <b/>
        <i val="0"/>
      </font>
      <fill>
        <patternFill>
          <bgColor rgb="FFFFC000"/>
        </patternFill>
      </fill>
    </dxf>
    <dxf>
      <font>
        <b/>
        <i val="0"/>
      </font>
      <fill>
        <patternFill>
          <bgColor rgb="FF77CDEE"/>
        </patternFill>
      </fill>
    </dxf>
    <dxf>
      <font>
        <b/>
        <i val="0"/>
      </font>
      <fill>
        <patternFill>
          <bgColor rgb="FFB7C048"/>
        </patternFill>
      </fill>
    </dxf>
    <dxf>
      <font>
        <color theme="2" tint="-0.749961851863155"/>
      </font>
      <fill>
        <patternFill>
          <bgColor rgb="FFF2F2F2"/>
        </patternFill>
      </fill>
    </dxf>
    <dxf>
      <fill>
        <patternFill>
          <bgColor theme="2"/>
        </patternFill>
      </fill>
    </dxf>
    <dxf>
      <font>
        <b/>
        <i val="0"/>
      </font>
      <fill>
        <patternFill>
          <bgColor rgb="FFFFF9E7"/>
        </patternFill>
      </fill>
    </dxf>
    <dxf>
      <font>
        <b/>
        <i val="0"/>
      </font>
      <fill>
        <patternFill>
          <bgColor rgb="FFFBE7E5"/>
        </patternFill>
      </fill>
    </dxf>
    <dxf>
      <font>
        <b val="0"/>
        <i val="0"/>
        <strike val="0"/>
        <condense val="0"/>
        <extend val="0"/>
        <outline val="0"/>
        <shadow val="0"/>
        <u val="none"/>
        <vertAlign val="baseline"/>
        <sz val="11"/>
        <color theme="1" tint="0.249977111117893"/>
        <name val="Century Gothic"/>
        <family val="2"/>
        <scheme val="none"/>
      </font>
      <fill>
        <patternFill patternType="none">
          <fgColor indexed="64"/>
          <bgColor auto="1"/>
        </patternFill>
      </fill>
      <alignment horizontal="center" vertical="center" textRotation="0" wrapText="0" indent="0" justifyLastLine="0" shrinkToFit="0" readingOrder="0"/>
      <border diagonalUp="0" diagonalDown="0">
        <left style="thick">
          <color theme="0"/>
        </left>
        <right style="thick">
          <color theme="0"/>
        </right>
        <top style="thin">
          <color rgb="FF78ACA2"/>
        </top>
        <bottom style="thin">
          <color rgb="FF78ACA2"/>
        </bottom>
      </border>
    </dxf>
    <dxf>
      <font>
        <b val="0"/>
        <i val="0"/>
        <strike val="0"/>
        <condense val="0"/>
        <extend val="0"/>
        <outline val="0"/>
        <shadow val="0"/>
        <u val="none"/>
        <vertAlign val="baseline"/>
        <sz val="11"/>
        <color theme="1" tint="0.249977111117893"/>
        <name val="Century Gothic"/>
        <family val="2"/>
        <scheme val="none"/>
      </font>
      <fill>
        <patternFill patternType="none">
          <fgColor indexed="64"/>
          <bgColor auto="1"/>
        </patternFill>
      </fill>
      <alignment horizontal="general" vertical="center" textRotation="0" wrapText="0" indent="0" justifyLastLine="0" shrinkToFit="0" readingOrder="0"/>
      <border diagonalUp="0" diagonalDown="0">
        <left style="thick">
          <color theme="0"/>
        </left>
        <right style="thin">
          <color rgb="FFABD1CB"/>
        </right>
        <top style="thin">
          <color rgb="FF78ACA2"/>
        </top>
        <bottom style="thin">
          <color rgb="FF78ACA2"/>
        </bottom>
        <vertical style="thick">
          <color theme="0"/>
        </vertical>
      </border>
      <protection locked="0" hidden="0"/>
    </dxf>
    <dxf>
      <font>
        <b val="0"/>
        <i val="0"/>
        <strike val="0"/>
        <condense val="0"/>
        <extend val="0"/>
        <outline val="0"/>
        <shadow val="0"/>
        <u val="none"/>
        <vertAlign val="baseline"/>
        <sz val="11"/>
        <color theme="1" tint="0.249977111117893"/>
        <name val="Century Gothic"/>
        <family val="2"/>
        <scheme val="none"/>
      </font>
      <fill>
        <patternFill patternType="none">
          <fgColor indexed="64"/>
          <bgColor auto="1"/>
        </patternFill>
      </fill>
      <alignment horizontal="general" vertical="center" textRotation="0" wrapText="0" indent="0" justifyLastLine="0" shrinkToFit="0" readingOrder="0"/>
      <border diagonalUp="0" diagonalDown="0">
        <left style="thick">
          <color theme="0"/>
        </left>
        <right style="thick">
          <color theme="0"/>
        </right>
        <top style="thin">
          <color rgb="FF78ACA2"/>
        </top>
        <bottom style="thin">
          <color rgb="FF78ACA2"/>
        </bottom>
        <vertical style="thick">
          <color theme="0"/>
        </vertical>
      </border>
      <protection locked="0" hidden="0"/>
    </dxf>
    <dxf>
      <font>
        <b val="0"/>
        <i val="0"/>
        <strike val="0"/>
        <condense val="0"/>
        <extend val="0"/>
        <outline val="0"/>
        <shadow val="0"/>
        <u val="none"/>
        <vertAlign val="baseline"/>
        <sz val="16"/>
        <color theme="1" tint="0.249977111117893"/>
        <name val="Century Gothic"/>
        <family val="2"/>
        <scheme val="none"/>
      </font>
      <fill>
        <patternFill patternType="none">
          <fgColor indexed="64"/>
          <bgColor auto="1"/>
        </patternFill>
      </fill>
      <alignment horizontal="center" vertical="center" textRotation="0" wrapText="0" indent="0" justifyLastLine="0" shrinkToFit="0" readingOrder="0"/>
      <border diagonalUp="0" diagonalDown="0">
        <left style="thick">
          <color theme="0"/>
        </left>
        <right style="thick">
          <color theme="0"/>
        </right>
        <top style="thin">
          <color rgb="FF78ACA2"/>
        </top>
        <bottom style="thin">
          <color rgb="FF78ACA2"/>
        </bottom>
        <vertical style="thick">
          <color theme="0"/>
        </vertical>
      </border>
      <protection locked="0" hidden="0"/>
    </dxf>
    <dxf>
      <font>
        <b val="0"/>
        <i val="0"/>
        <strike val="0"/>
        <condense val="0"/>
        <extend val="0"/>
        <outline val="0"/>
        <shadow val="0"/>
        <u val="none"/>
        <vertAlign val="baseline"/>
        <sz val="11"/>
        <color theme="1" tint="0.249977111117893"/>
        <name val="Century Gothic"/>
        <family val="2"/>
        <scheme val="none"/>
      </font>
      <numFmt numFmtId="165" formatCode="ddd/"/>
      <fill>
        <patternFill patternType="none">
          <fgColor indexed="64"/>
          <bgColor auto="1"/>
        </patternFill>
      </fill>
      <alignment horizontal="left" vertical="center" textRotation="0" wrapText="0" indent="0" justifyLastLine="0" shrinkToFit="0" readingOrder="0"/>
      <border diagonalUp="0" diagonalDown="0">
        <left style="thick">
          <color theme="0"/>
        </left>
        <right style="thick">
          <color theme="0"/>
        </right>
        <top style="thin">
          <color rgb="FF78ACA2"/>
        </top>
        <bottom style="thin">
          <color rgb="FF78ACA2"/>
        </bottom>
        <vertical style="thick">
          <color theme="0"/>
        </vertical>
      </border>
    </dxf>
    <dxf>
      <font>
        <b val="0"/>
        <i val="0"/>
        <strike val="0"/>
        <condense val="0"/>
        <extend val="0"/>
        <outline val="0"/>
        <shadow val="0"/>
        <u val="none"/>
        <vertAlign val="baseline"/>
        <sz val="11"/>
        <color theme="1" tint="0.249977111117893"/>
        <name val="Century Gothic"/>
        <family val="2"/>
        <scheme val="none"/>
      </font>
      <numFmt numFmtId="19" formatCode="dd/mm/yyyy"/>
      <fill>
        <patternFill patternType="none">
          <fgColor indexed="64"/>
          <bgColor auto="1"/>
        </patternFill>
      </fill>
      <alignment horizontal="center" vertical="center" textRotation="0" wrapText="0" indent="0" justifyLastLine="0" shrinkToFit="0" readingOrder="0"/>
      <border diagonalUp="0" diagonalDown="0">
        <left style="thick">
          <color theme="0"/>
        </left>
        <right style="thick">
          <color theme="0"/>
        </right>
        <top style="thin">
          <color rgb="FF78ACA2"/>
        </top>
        <bottom style="thin">
          <color rgb="FF78ACA2"/>
        </bottom>
        <vertical style="thick">
          <color theme="0"/>
        </vertical>
      </border>
    </dxf>
    <dxf>
      <font>
        <b val="0"/>
        <i val="0"/>
        <strike val="0"/>
        <condense val="0"/>
        <extend val="0"/>
        <outline val="0"/>
        <shadow val="0"/>
        <u val="none"/>
        <vertAlign val="baseline"/>
        <sz val="11"/>
        <color theme="1" tint="0.249977111117893"/>
        <name val="Century Gothic"/>
        <family val="2"/>
        <scheme val="none"/>
      </font>
      <numFmt numFmtId="19" formatCode="dd/mm/yyyy"/>
      <fill>
        <patternFill patternType="none">
          <fgColor indexed="64"/>
          <bgColor auto="1"/>
        </patternFill>
      </fill>
      <alignment horizontal="center" vertical="center" textRotation="0" wrapText="0" indent="0" justifyLastLine="0" shrinkToFit="0" readingOrder="0"/>
      <border diagonalUp="0" diagonalDown="0">
        <left style="thin">
          <color rgb="FFABD1CB"/>
        </left>
        <right style="thick">
          <color theme="0"/>
        </right>
        <top style="thin">
          <color rgb="FF78ACA2"/>
        </top>
        <bottom style="thin">
          <color rgb="FF78ACA2"/>
        </bottom>
        <vertical style="thick">
          <color theme="0"/>
        </vertical>
      </border>
      <protection locked="1" hidden="0"/>
    </dxf>
    <dxf>
      <border>
        <top style="thin">
          <color rgb="FF78ACA2"/>
        </top>
      </border>
    </dxf>
    <dxf>
      <border diagonalUp="0" diagonalDown="0">
        <left style="thin">
          <color rgb="FF78ACA2"/>
        </left>
        <right style="thin">
          <color rgb="FF78ACA2"/>
        </right>
        <top style="thin">
          <color rgb="FF78ACA2"/>
        </top>
        <bottom style="thin">
          <color rgb="FF78ACA2"/>
        </bottom>
      </border>
    </dxf>
    <dxf>
      <font>
        <strike val="0"/>
        <outline val="0"/>
        <shadow val="0"/>
        <u val="none"/>
        <vertAlign val="baseline"/>
        <sz val="11"/>
        <name val="Century Gothic"/>
        <family val="2"/>
        <scheme val="none"/>
      </font>
      <fill>
        <patternFill patternType="none">
          <fgColor indexed="64"/>
          <bgColor auto="1"/>
        </patternFill>
      </fill>
      <alignment horizontal="general" vertical="bottom" textRotation="0" wrapText="0" indent="0" justifyLastLine="0" shrinkToFit="0" readingOrder="0"/>
    </dxf>
    <dxf>
      <border>
        <bottom style="thick">
          <color theme="0"/>
        </bottom>
      </border>
    </dxf>
    <dxf>
      <font>
        <b/>
        <strike val="0"/>
        <outline val="0"/>
        <shadow val="0"/>
        <u val="none"/>
        <vertAlign val="baseline"/>
        <sz val="14"/>
        <color theme="0"/>
        <name val="Century Gothic"/>
        <family val="2"/>
        <scheme val="none"/>
      </font>
      <fill>
        <patternFill patternType="solid">
          <fgColor indexed="64"/>
          <bgColor rgb="FF78ACA2"/>
        </patternFill>
      </fill>
      <border diagonalUp="0" diagonalDown="0" outline="0">
        <left style="thick">
          <color theme="0"/>
        </left>
        <right style="thick">
          <color theme="0"/>
        </right>
        <top/>
        <bottom/>
      </border>
    </dxf>
  </dxfs>
  <tableStyles count="0" defaultTableStyle="TableStyleMedium2" defaultPivotStyle="PivotStyleLight16"/>
  <colors>
    <mruColors>
      <color rgb="FFFFC1B3"/>
      <color rgb="FFB7C048"/>
      <color rgb="FF77CDEE"/>
      <color rgb="FFFFC000"/>
      <color rgb="FF5867AF"/>
      <color rgb="FF8CD7C0"/>
      <color rgb="FFFFD10D"/>
      <color rgb="FFF2F2F2"/>
      <color rgb="FFFFD5D5"/>
      <color rgb="FF1341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145473</xdr:colOff>
      <xdr:row>0</xdr:row>
      <xdr:rowOff>138546</xdr:rowOff>
    </xdr:from>
    <xdr:to>
      <xdr:col>3</xdr:col>
      <xdr:colOff>457199</xdr:colOff>
      <xdr:row>5</xdr:row>
      <xdr:rowOff>27708</xdr:rowOff>
    </xdr:to>
    <xdr:pic>
      <xdr:nvPicPr>
        <xdr:cNvPr id="3" name="Grafik 2" descr="Monatskalender Silhouette">
          <a:extLst>
            <a:ext uri="{FF2B5EF4-FFF2-40B4-BE49-F238E27FC236}">
              <a16:creationId xmlns:a16="http://schemas.microsoft.com/office/drawing/2014/main" id="{F02DD72E-3A54-5A3D-2D00-358BB75CD4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45473" y="138546"/>
          <a:ext cx="900544" cy="900544"/>
        </a:xfrm>
        <a:prstGeom prst="rect">
          <a:avLst/>
        </a:prstGeom>
      </xdr:spPr>
    </xdr:pic>
    <xdr:clientData/>
  </xdr:twoCellAnchor>
  <xdr:twoCellAnchor editAs="oneCell">
    <xdr:from>
      <xdr:col>5</xdr:col>
      <xdr:colOff>976746</xdr:colOff>
      <xdr:row>0</xdr:row>
      <xdr:rowOff>103910</xdr:rowOff>
    </xdr:from>
    <xdr:to>
      <xdr:col>7</xdr:col>
      <xdr:colOff>138543</xdr:colOff>
      <xdr:row>5</xdr:row>
      <xdr:rowOff>76198</xdr:rowOff>
    </xdr:to>
    <xdr:pic>
      <xdr:nvPicPr>
        <xdr:cNvPr id="6" name="Grafik 5">
          <a:extLst>
            <a:ext uri="{FF2B5EF4-FFF2-40B4-BE49-F238E27FC236}">
              <a16:creationId xmlns:a16="http://schemas.microsoft.com/office/drawing/2014/main" id="{D20BE720-37B7-E16F-0F16-26D925FB20F4}"/>
            </a:ext>
          </a:extLst>
        </xdr:cNvPr>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553691" y="103910"/>
          <a:ext cx="983670" cy="9836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AA9B981-91F4-4F88-BF85-87870F4DB48F}" name="Tabelle1" displayName="Tabelle1" ref="A1:G51" totalsRowShown="0" headerRowDxfId="20" dataDxfId="18" headerRowBorderDxfId="19" tableBorderDxfId="17" totalsRowBorderDxfId="16">
  <autoFilter ref="A1:G51" xr:uid="{4EAEEA1E-B5B6-4DDD-9744-8690A2A4EE58}"/>
  <sortState xmlns:xlrd2="http://schemas.microsoft.com/office/spreadsheetml/2017/richdata2" ref="A2:G44">
    <sortCondition ref="G1:G44"/>
  </sortState>
  <tableColumns count="7">
    <tableColumn id="1" xr3:uid="{C0A24F51-7C78-47F0-8339-C438BBAB97C8}" name="Datum" dataDxfId="15"/>
    <tableColumn id="2" xr3:uid="{E2FE9D88-8EEA-4C59-B499-D4478371EC07}" name="Jahr" dataDxfId="14">
      <calculatedColumnFormula>IF(D2="x",A2,"")</calculatedColumnFormula>
    </tableColumn>
    <tableColumn id="8" xr3:uid="{A6BE34AB-0DDC-4310-9999-92FB5AAAE33B}" name="Tag" dataDxfId="13">
      <calculatedColumnFormula>IF(D2="x",A2,"")</calculatedColumnFormula>
    </tableColumn>
    <tableColumn id="3" xr3:uid="{DCAF1BE7-899B-4D07-B5D7-600CEEBAEEB2}" name="Feiertag?" dataDxfId="12"/>
    <tableColumn id="4" xr3:uid="{854BA8C1-6725-4B70-A4FD-328E3E27466C}" name="Bezeihnung" dataDxfId="11"/>
    <tableColumn id="5" xr3:uid="{F252C30E-7DD6-4921-AAF1-BE020FFCAC21}" name="Land" dataDxfId="10"/>
    <tableColumn id="6" xr3:uid="{7BE6FCA6-8E92-4634-A9D6-1563E9D56982}" name="Gesetz.?" dataDxfId="9"/>
  </tableColumns>
  <tableStyleInfo showFirstColumn="0" showLastColumn="0" showRowStripes="1" showColumnStripes="0"/>
</table>
</file>

<file path=xl/theme/theme1.xml><?xml version="1.0" encoding="utf-8"?>
<a:theme xmlns:a="http://schemas.openxmlformats.org/drawingml/2006/main" name="Office">
  <a:themeElements>
    <a:clrScheme name="Blau II">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EAC1C"/>
      </a:hlink>
      <a:folHlink>
        <a:srgbClr val="B26B0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02EA3-3472-4D09-942B-BB3FE340E9EA}">
  <sheetPr codeName="Tabelle1"/>
  <dimension ref="A1:AR751"/>
  <sheetViews>
    <sheetView showGridLines="0" tabSelected="1" topLeftCell="B1" zoomScale="110" zoomScaleNormal="110" workbookViewId="0">
      <pane ySplit="9" topLeftCell="A10" activePane="bottomLeft" state="frozen"/>
      <selection activeCell="B1" sqref="B1"/>
      <selection pane="bottomLeft" activeCell="G48" sqref="G48"/>
    </sheetView>
  </sheetViews>
  <sheetFormatPr baseColWidth="10" defaultColWidth="4.6640625" defaultRowHeight="14.4" x14ac:dyDescent="0.3"/>
  <cols>
    <col min="1" max="1" width="5" hidden="1" customWidth="1"/>
    <col min="2" max="2" width="4.109375" bestFit="1" customWidth="1"/>
    <col min="3" max="3" width="4.44140625" bestFit="1" customWidth="1"/>
    <col min="4" max="4" width="7.5546875" style="45" customWidth="1"/>
    <col min="5" max="5" width="21.44140625" style="45" customWidth="1"/>
    <col min="6" max="6" width="21.88671875" style="45" customWidth="1"/>
    <col min="7" max="26" width="4.6640625" customWidth="1"/>
    <col min="28" max="32" width="4.6640625" customWidth="1"/>
  </cols>
  <sheetData>
    <row r="1" spans="1:44" ht="15" customHeight="1" thickBot="1" x14ac:dyDescent="0.35">
      <c r="A1" s="46">
        <v>45292</v>
      </c>
      <c r="B1" s="126"/>
      <c r="C1" s="126"/>
      <c r="D1" s="126"/>
      <c r="E1" s="64"/>
      <c r="F1" s="64"/>
      <c r="G1" s="65"/>
      <c r="H1" s="65"/>
      <c r="I1" s="65"/>
      <c r="J1" s="65"/>
      <c r="K1" s="65"/>
      <c r="L1" s="65"/>
      <c r="M1" s="65"/>
      <c r="N1" s="65"/>
      <c r="O1" s="65"/>
      <c r="P1" s="65"/>
      <c r="Q1" s="65"/>
      <c r="R1" s="65"/>
      <c r="S1" s="65"/>
      <c r="T1" s="65"/>
      <c r="U1" s="65"/>
      <c r="V1" s="65"/>
      <c r="W1" s="65"/>
      <c r="X1" s="65"/>
      <c r="Y1" s="65"/>
      <c r="Z1" s="65"/>
      <c r="AA1" s="66"/>
      <c r="AB1" s="66"/>
      <c r="AC1" s="66"/>
      <c r="AD1" s="66"/>
      <c r="AE1" s="66"/>
      <c r="AF1" s="67"/>
      <c r="AG1" s="67"/>
      <c r="AH1" s="67"/>
      <c r="AI1" s="67"/>
      <c r="AJ1" s="67"/>
      <c r="AK1" s="67"/>
      <c r="AL1" s="67"/>
      <c r="AM1" s="67"/>
      <c r="AN1" s="68"/>
      <c r="AO1" s="68"/>
      <c r="AP1" s="68"/>
      <c r="AQ1" s="68"/>
      <c r="AR1" s="68"/>
    </row>
    <row r="2" spans="1:44" s="48" customFormat="1" ht="15.6" customHeight="1" x14ac:dyDescent="0.3">
      <c r="A2" s="47"/>
      <c r="B2" s="126"/>
      <c r="C2" s="126"/>
      <c r="D2" s="126"/>
      <c r="E2" s="69" t="s">
        <v>89</v>
      </c>
      <c r="F2" s="70"/>
      <c r="G2" s="70"/>
      <c r="H2" s="70"/>
      <c r="I2" s="70"/>
      <c r="J2" s="70"/>
      <c r="K2" s="65"/>
      <c r="L2" s="71" t="s">
        <v>81</v>
      </c>
      <c r="M2" s="72"/>
      <c r="N2" s="72"/>
      <c r="O2" s="72"/>
      <c r="P2" s="73"/>
      <c r="Q2" s="74" t="s">
        <v>84</v>
      </c>
      <c r="R2" s="75"/>
      <c r="S2" s="71" t="s">
        <v>83</v>
      </c>
      <c r="T2" s="72"/>
      <c r="U2" s="72"/>
      <c r="V2" s="72"/>
      <c r="W2" s="73"/>
      <c r="X2" s="76" t="s">
        <v>86</v>
      </c>
      <c r="Y2" s="77"/>
      <c r="Z2" s="78"/>
      <c r="AA2" s="66"/>
      <c r="AB2" s="66"/>
      <c r="AC2" s="79" t="s">
        <v>90</v>
      </c>
      <c r="AD2" s="79"/>
      <c r="AE2" s="79"/>
      <c r="AF2" s="79"/>
      <c r="AG2" s="79"/>
      <c r="AH2" s="79"/>
      <c r="AI2" s="79"/>
      <c r="AJ2" s="79"/>
      <c r="AK2" s="79"/>
      <c r="AL2" s="79"/>
      <c r="AM2" s="79"/>
      <c r="AN2" s="79"/>
      <c r="AO2" s="79"/>
      <c r="AP2" s="79"/>
      <c r="AQ2" s="79"/>
      <c r="AR2" s="80"/>
    </row>
    <row r="3" spans="1:44" s="48" customFormat="1" ht="16.2" customHeight="1" thickBot="1" x14ac:dyDescent="0.35">
      <c r="A3" s="47"/>
      <c r="B3" s="126"/>
      <c r="C3" s="126"/>
      <c r="D3" s="126"/>
      <c r="E3" s="69"/>
      <c r="F3" s="70"/>
      <c r="G3" s="70"/>
      <c r="H3" s="70"/>
      <c r="I3" s="70"/>
      <c r="J3" s="70"/>
      <c r="K3" s="65"/>
      <c r="L3" s="81"/>
      <c r="M3" s="82"/>
      <c r="N3" s="82"/>
      <c r="O3" s="82"/>
      <c r="P3" s="83"/>
      <c r="Q3" s="84"/>
      <c r="R3" s="85"/>
      <c r="S3" s="81"/>
      <c r="T3" s="82"/>
      <c r="U3" s="82"/>
      <c r="V3" s="82"/>
      <c r="W3" s="83"/>
      <c r="X3" s="86"/>
      <c r="Y3" s="87"/>
      <c r="Z3" s="78"/>
      <c r="AA3" s="66"/>
      <c r="AB3" s="66"/>
      <c r="AC3" s="88"/>
      <c r="AD3" s="88"/>
      <c r="AE3" s="88"/>
      <c r="AF3" s="88"/>
      <c r="AG3" s="88"/>
      <c r="AH3" s="88"/>
      <c r="AI3" s="88"/>
      <c r="AJ3" s="88"/>
      <c r="AK3" s="88"/>
      <c r="AL3" s="88"/>
      <c r="AM3" s="88"/>
      <c r="AN3" s="88"/>
      <c r="AO3" s="88"/>
      <c r="AP3" s="88"/>
      <c r="AQ3" s="88"/>
      <c r="AR3" s="80"/>
    </row>
    <row r="4" spans="1:44" s="48" customFormat="1" ht="15.6" customHeight="1" x14ac:dyDescent="0.3">
      <c r="A4" s="47"/>
      <c r="B4" s="126"/>
      <c r="C4" s="126"/>
      <c r="D4" s="126"/>
      <c r="E4" s="89">
        <f ca="1">TODAY()</f>
        <v>45328</v>
      </c>
      <c r="F4" s="70"/>
      <c r="G4" s="70"/>
      <c r="H4" s="70"/>
      <c r="I4" s="70"/>
      <c r="J4" s="70"/>
      <c r="K4" s="65"/>
      <c r="L4" s="71" t="s">
        <v>82</v>
      </c>
      <c r="M4" s="72"/>
      <c r="N4" s="72"/>
      <c r="O4" s="72"/>
      <c r="P4" s="73"/>
      <c r="Q4" s="90" t="s">
        <v>85</v>
      </c>
      <c r="R4" s="91"/>
      <c r="S4" s="71" t="s">
        <v>88</v>
      </c>
      <c r="T4" s="72"/>
      <c r="U4" s="72"/>
      <c r="V4" s="72"/>
      <c r="W4" s="73"/>
      <c r="X4" s="92" t="s">
        <v>87</v>
      </c>
      <c r="Y4" s="93"/>
      <c r="Z4" s="78"/>
      <c r="AA4" s="66"/>
      <c r="AB4" s="66"/>
      <c r="AC4" s="88"/>
      <c r="AD4" s="88"/>
      <c r="AE4" s="88"/>
      <c r="AF4" s="88"/>
      <c r="AG4" s="88"/>
      <c r="AH4" s="88"/>
      <c r="AI4" s="88"/>
      <c r="AJ4" s="88"/>
      <c r="AK4" s="88"/>
      <c r="AL4" s="88"/>
      <c r="AM4" s="88"/>
      <c r="AN4" s="88"/>
      <c r="AO4" s="88"/>
      <c r="AP4" s="88"/>
      <c r="AQ4" s="88"/>
      <c r="AR4" s="80"/>
    </row>
    <row r="5" spans="1:44" s="48" customFormat="1" ht="16.2" customHeight="1" thickBot="1" x14ac:dyDescent="0.35">
      <c r="A5" s="47"/>
      <c r="B5" s="126"/>
      <c r="C5" s="126"/>
      <c r="D5" s="126"/>
      <c r="E5" s="89"/>
      <c r="F5" s="70"/>
      <c r="G5" s="70"/>
      <c r="H5" s="70"/>
      <c r="I5" s="70"/>
      <c r="J5" s="70"/>
      <c r="K5" s="65"/>
      <c r="L5" s="81"/>
      <c r="M5" s="82"/>
      <c r="N5" s="82"/>
      <c r="O5" s="82"/>
      <c r="P5" s="83"/>
      <c r="Q5" s="94"/>
      <c r="R5" s="95"/>
      <c r="S5" s="81"/>
      <c r="T5" s="82"/>
      <c r="U5" s="82"/>
      <c r="V5" s="82"/>
      <c r="W5" s="83"/>
      <c r="X5" s="96"/>
      <c r="Y5" s="97"/>
      <c r="Z5" s="78"/>
      <c r="AA5" s="66"/>
      <c r="AB5" s="66"/>
      <c r="AC5" s="88"/>
      <c r="AD5" s="88"/>
      <c r="AE5" s="88"/>
      <c r="AF5" s="88"/>
      <c r="AG5" s="88"/>
      <c r="AH5" s="88"/>
      <c r="AI5" s="88"/>
      <c r="AJ5" s="88"/>
      <c r="AK5" s="88"/>
      <c r="AL5" s="88"/>
      <c r="AM5" s="88"/>
      <c r="AN5" s="88"/>
      <c r="AO5" s="88"/>
      <c r="AP5" s="88"/>
      <c r="AQ5" s="88"/>
      <c r="AR5" s="80"/>
    </row>
    <row r="6" spans="1:44" s="48" customFormat="1" ht="15.6" customHeight="1" x14ac:dyDescent="0.3">
      <c r="A6" s="47"/>
      <c r="B6" s="126"/>
      <c r="C6" s="126"/>
      <c r="D6" s="126"/>
      <c r="E6" s="98"/>
      <c r="F6" s="64"/>
      <c r="G6" s="65"/>
      <c r="H6" s="65"/>
      <c r="I6" s="65"/>
      <c r="J6" s="65"/>
      <c r="K6" s="65"/>
      <c r="L6" s="99"/>
      <c r="M6" s="99"/>
      <c r="N6" s="99"/>
      <c r="O6" s="99"/>
      <c r="P6" s="99"/>
      <c r="Q6" s="100"/>
      <c r="R6" s="100"/>
      <c r="S6" s="99"/>
      <c r="T6" s="99"/>
      <c r="U6" s="99"/>
      <c r="V6" s="99"/>
      <c r="W6" s="99"/>
      <c r="X6" s="100"/>
      <c r="Y6" s="100"/>
      <c r="Z6" s="78"/>
      <c r="AA6" s="66"/>
      <c r="AB6" s="66"/>
      <c r="AC6" s="66"/>
      <c r="AD6" s="66"/>
      <c r="AE6" s="66"/>
      <c r="AF6" s="101"/>
      <c r="AG6" s="101"/>
      <c r="AH6" s="101"/>
      <c r="AI6" s="101"/>
      <c r="AJ6" s="101"/>
      <c r="AK6" s="101"/>
      <c r="AL6" s="101"/>
      <c r="AM6" s="101"/>
      <c r="AN6" s="80"/>
      <c r="AO6" s="80"/>
      <c r="AP6" s="80"/>
      <c r="AQ6" s="80"/>
      <c r="AR6" s="80"/>
    </row>
    <row r="7" spans="1:44" s="44" customFormat="1" ht="3.6" customHeight="1" thickBot="1" x14ac:dyDescent="0.45">
      <c r="A7" s="43"/>
      <c r="B7" s="127"/>
      <c r="C7" s="127"/>
      <c r="D7" s="127"/>
      <c r="E7" s="102"/>
      <c r="F7" s="102"/>
      <c r="G7" s="103"/>
      <c r="H7" s="103"/>
      <c r="I7" s="103"/>
      <c r="J7" s="103"/>
      <c r="K7" s="103"/>
      <c r="L7" s="104"/>
      <c r="M7" s="104"/>
      <c r="N7" s="104"/>
      <c r="O7" s="104"/>
      <c r="P7" s="104"/>
      <c r="Q7" s="104"/>
      <c r="R7" s="104"/>
      <c r="S7" s="104"/>
      <c r="T7" s="104"/>
      <c r="U7" s="104"/>
      <c r="V7" s="104"/>
      <c r="W7" s="104"/>
      <c r="X7" s="104"/>
      <c r="Y7" s="104"/>
      <c r="Z7" s="104"/>
      <c r="AA7" s="105"/>
      <c r="AB7" s="105"/>
      <c r="AC7" s="105"/>
      <c r="AD7" s="105"/>
      <c r="AE7" s="105"/>
      <c r="AF7" s="106"/>
      <c r="AG7" s="106"/>
      <c r="AH7" s="106"/>
      <c r="AI7" s="106"/>
      <c r="AJ7" s="106"/>
      <c r="AK7" s="106"/>
      <c r="AL7" s="106"/>
      <c r="AM7" s="106"/>
      <c r="AN7" s="106"/>
      <c r="AO7" s="106"/>
      <c r="AP7" s="106"/>
      <c r="AQ7" s="106"/>
      <c r="AR7" s="106"/>
    </row>
    <row r="8" spans="1:44" ht="31.5" customHeight="1" thickBot="1" x14ac:dyDescent="0.35">
      <c r="A8" s="1"/>
      <c r="B8" s="59" t="s">
        <v>77</v>
      </c>
      <c r="C8" s="59" t="s">
        <v>14</v>
      </c>
      <c r="D8" s="59" t="s">
        <v>12</v>
      </c>
      <c r="E8" s="107" t="s">
        <v>78</v>
      </c>
      <c r="F8" s="107" t="s">
        <v>79</v>
      </c>
      <c r="G8" s="108" t="s">
        <v>80</v>
      </c>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10"/>
    </row>
    <row r="9" spans="1:44" s="42" customFormat="1" ht="35.25" customHeight="1" thickBot="1" x14ac:dyDescent="0.35">
      <c r="B9" s="60"/>
      <c r="C9" s="60"/>
      <c r="D9" s="60"/>
      <c r="E9" s="111"/>
      <c r="F9" s="111"/>
      <c r="G9" s="112">
        <v>0.33333333333333331</v>
      </c>
      <c r="H9" s="113"/>
      <c r="I9" s="114">
        <v>0.35416666666666669</v>
      </c>
      <c r="J9" s="114"/>
      <c r="K9" s="115">
        <v>0.375</v>
      </c>
      <c r="L9" s="114"/>
      <c r="M9" s="114">
        <v>0.39583333333333331</v>
      </c>
      <c r="N9" s="114"/>
      <c r="O9" s="114">
        <v>0.41666666666666669</v>
      </c>
      <c r="P9" s="114"/>
      <c r="Q9" s="114">
        <v>0.4375</v>
      </c>
      <c r="R9" s="114"/>
      <c r="S9" s="114">
        <v>0.45833333333333331</v>
      </c>
      <c r="T9" s="114"/>
      <c r="U9" s="114">
        <v>0.47916666666666669</v>
      </c>
      <c r="V9" s="114"/>
      <c r="W9" s="114">
        <v>0.5</v>
      </c>
      <c r="X9" s="114"/>
      <c r="Y9" s="114">
        <v>0.52083333333333337</v>
      </c>
      <c r="Z9" s="114"/>
      <c r="AA9" s="114">
        <v>0.54166666666666663</v>
      </c>
      <c r="AB9" s="114"/>
      <c r="AC9" s="114">
        <v>0.5625</v>
      </c>
      <c r="AD9" s="114"/>
      <c r="AE9" s="114">
        <v>0.58333333333333337</v>
      </c>
      <c r="AF9" s="114"/>
      <c r="AG9" s="114">
        <v>0.60416666666666663</v>
      </c>
      <c r="AH9" s="114"/>
      <c r="AI9" s="114">
        <v>0.625</v>
      </c>
      <c r="AJ9" s="114"/>
      <c r="AK9" s="114">
        <v>0.64583333333333337</v>
      </c>
      <c r="AL9" s="114"/>
      <c r="AM9" s="114">
        <v>0.66666666666666663</v>
      </c>
      <c r="AN9" s="114"/>
      <c r="AO9" s="114">
        <v>0.6875</v>
      </c>
      <c r="AP9" s="114"/>
      <c r="AQ9" s="114">
        <v>0.70833333333333337</v>
      </c>
      <c r="AR9" s="114"/>
    </row>
    <row r="10" spans="1:44" x14ac:dyDescent="0.3">
      <c r="B10" s="63">
        <f>WEEKNUM(D10,2)</f>
        <v>1</v>
      </c>
      <c r="C10" s="62">
        <f>A1-WEEKDAY(A1,2)+1</f>
        <v>45292</v>
      </c>
      <c r="D10" s="61">
        <f>C10</f>
        <v>45292</v>
      </c>
      <c r="E10" s="116"/>
      <c r="F10" s="117"/>
      <c r="G10" s="118" t="s">
        <v>84</v>
      </c>
      <c r="H10" s="119" t="s">
        <v>86</v>
      </c>
      <c r="I10" s="118"/>
      <c r="J10" s="119"/>
      <c r="K10" s="118"/>
      <c r="L10" s="119"/>
      <c r="M10" s="118"/>
      <c r="N10" s="119"/>
      <c r="O10" s="118" t="s">
        <v>84</v>
      </c>
      <c r="P10" s="119"/>
      <c r="Q10" s="118" t="s">
        <v>84</v>
      </c>
      <c r="R10" s="119"/>
      <c r="S10" s="118" t="s">
        <v>84</v>
      </c>
      <c r="T10" s="119"/>
      <c r="U10" s="118" t="s">
        <v>84</v>
      </c>
      <c r="V10" s="119"/>
      <c r="W10" s="118" t="s">
        <v>84</v>
      </c>
      <c r="X10" s="119"/>
      <c r="Y10" s="118" t="s">
        <v>86</v>
      </c>
      <c r="Z10" s="119" t="s">
        <v>84</v>
      </c>
      <c r="AA10" s="118" t="s">
        <v>86</v>
      </c>
      <c r="AB10" s="119" t="s">
        <v>84</v>
      </c>
      <c r="AC10" s="118" t="s">
        <v>86</v>
      </c>
      <c r="AD10" s="119" t="s">
        <v>84</v>
      </c>
      <c r="AE10" s="118" t="s">
        <v>86</v>
      </c>
      <c r="AF10" s="119" t="s">
        <v>84</v>
      </c>
      <c r="AG10" s="118" t="s">
        <v>86</v>
      </c>
      <c r="AH10" s="119" t="s">
        <v>84</v>
      </c>
      <c r="AI10" s="118" t="s">
        <v>86</v>
      </c>
      <c r="AJ10" s="119" t="s">
        <v>84</v>
      </c>
      <c r="AK10" s="118"/>
      <c r="AL10" s="119"/>
      <c r="AM10" s="118"/>
      <c r="AN10" s="119"/>
      <c r="AO10" s="118"/>
      <c r="AP10" s="119"/>
      <c r="AQ10" s="118"/>
      <c r="AR10" s="119"/>
    </row>
    <row r="11" spans="1:44" x14ac:dyDescent="0.3">
      <c r="B11" s="49"/>
      <c r="C11" s="53"/>
      <c r="D11" s="54"/>
      <c r="E11" s="120"/>
      <c r="F11" s="121"/>
      <c r="G11" s="122" t="s">
        <v>85</v>
      </c>
      <c r="H11" s="123" t="s">
        <v>87</v>
      </c>
      <c r="I11" s="122"/>
      <c r="J11" s="123"/>
      <c r="K11" s="122"/>
      <c r="L11" s="123"/>
      <c r="M11" s="122"/>
      <c r="N11" s="123"/>
      <c r="O11" s="122" t="s">
        <v>87</v>
      </c>
      <c r="P11" s="123"/>
      <c r="Q11" s="122" t="s">
        <v>87</v>
      </c>
      <c r="R11" s="123"/>
      <c r="S11" s="122" t="s">
        <v>87</v>
      </c>
      <c r="T11" s="123"/>
      <c r="U11" s="122" t="s">
        <v>87</v>
      </c>
      <c r="V11" s="123"/>
      <c r="W11" s="122" t="s">
        <v>87</v>
      </c>
      <c r="X11" s="123"/>
      <c r="Y11" s="122" t="s">
        <v>85</v>
      </c>
      <c r="Z11" s="123"/>
      <c r="AA11" s="122" t="s">
        <v>85</v>
      </c>
      <c r="AB11" s="123"/>
      <c r="AC11" s="122" t="s">
        <v>85</v>
      </c>
      <c r="AD11" s="123"/>
      <c r="AE11" s="122" t="s">
        <v>85</v>
      </c>
      <c r="AF11" s="123"/>
      <c r="AG11" s="122" t="s">
        <v>85</v>
      </c>
      <c r="AH11" s="123"/>
      <c r="AI11" s="122" t="s">
        <v>85</v>
      </c>
      <c r="AJ11" s="123"/>
      <c r="AK11" s="122"/>
      <c r="AL11" s="123"/>
      <c r="AM11" s="122"/>
      <c r="AN11" s="123"/>
      <c r="AO11" s="122"/>
      <c r="AP11" s="123"/>
      <c r="AQ11" s="122"/>
      <c r="AR11" s="123"/>
    </row>
    <row r="12" spans="1:44" x14ac:dyDescent="0.3">
      <c r="B12" s="49"/>
      <c r="C12" s="53">
        <f>C10+1</f>
        <v>45293</v>
      </c>
      <c r="D12" s="55">
        <f t="shared" ref="D12" si="0">C12</f>
        <v>45293</v>
      </c>
      <c r="E12" s="124"/>
      <c r="F12" s="125"/>
      <c r="G12" s="118"/>
      <c r="H12" s="119"/>
      <c r="I12" s="118"/>
      <c r="J12" s="119"/>
      <c r="K12" s="118" t="s">
        <v>87</v>
      </c>
      <c r="L12" s="119"/>
      <c r="M12" s="118" t="s">
        <v>86</v>
      </c>
      <c r="N12" s="119"/>
      <c r="O12" s="118"/>
      <c r="P12" s="119"/>
      <c r="Q12" s="118"/>
      <c r="R12" s="119"/>
      <c r="S12" s="118"/>
      <c r="T12" s="119"/>
      <c r="U12" s="118"/>
      <c r="V12" s="119"/>
      <c r="W12" s="118"/>
      <c r="X12" s="119"/>
      <c r="Y12" s="118"/>
      <c r="Z12" s="119"/>
      <c r="AA12" s="118"/>
      <c r="AB12" s="119"/>
      <c r="AC12" s="118"/>
      <c r="AD12" s="119"/>
      <c r="AE12" s="118"/>
      <c r="AF12" s="119"/>
      <c r="AG12" s="118"/>
      <c r="AH12" s="119"/>
      <c r="AI12" s="118"/>
      <c r="AJ12" s="119"/>
      <c r="AK12" s="118"/>
      <c r="AL12" s="119"/>
      <c r="AM12" s="118"/>
      <c r="AN12" s="119"/>
      <c r="AO12" s="118"/>
      <c r="AP12" s="119"/>
      <c r="AQ12" s="118"/>
      <c r="AR12" s="119"/>
    </row>
    <row r="13" spans="1:44" x14ac:dyDescent="0.3">
      <c r="B13" s="49"/>
      <c r="C13" s="53"/>
      <c r="D13" s="56"/>
      <c r="E13" s="120"/>
      <c r="F13" s="121"/>
      <c r="G13" s="122"/>
      <c r="H13" s="123"/>
      <c r="I13" s="122"/>
      <c r="J13" s="123"/>
      <c r="K13" s="122"/>
      <c r="L13" s="123"/>
      <c r="M13" s="122"/>
      <c r="N13" s="123"/>
      <c r="O13" s="122"/>
      <c r="P13" s="123"/>
      <c r="Q13" s="122"/>
      <c r="R13" s="123"/>
      <c r="S13" s="122"/>
      <c r="T13" s="123"/>
      <c r="U13" s="122"/>
      <c r="V13" s="123"/>
      <c r="W13" s="122"/>
      <c r="X13" s="123"/>
      <c r="Y13" s="122"/>
      <c r="Z13" s="123"/>
      <c r="AA13" s="122"/>
      <c r="AB13" s="123"/>
      <c r="AC13" s="122"/>
      <c r="AD13" s="123"/>
      <c r="AE13" s="122"/>
      <c r="AF13" s="123"/>
      <c r="AG13" s="122"/>
      <c r="AH13" s="123"/>
      <c r="AI13" s="122"/>
      <c r="AJ13" s="123"/>
      <c r="AK13" s="122"/>
      <c r="AL13" s="123"/>
      <c r="AM13" s="122"/>
      <c r="AN13" s="123"/>
      <c r="AO13" s="122"/>
      <c r="AP13" s="123"/>
      <c r="AQ13" s="122"/>
      <c r="AR13" s="123"/>
    </row>
    <row r="14" spans="1:44" x14ac:dyDescent="0.3">
      <c r="B14" s="49"/>
      <c r="C14" s="51">
        <f>C12+1</f>
        <v>45294</v>
      </c>
      <c r="D14" s="52">
        <f t="shared" ref="D14" si="1">C14</f>
        <v>45294</v>
      </c>
      <c r="E14" s="124"/>
      <c r="F14" s="125"/>
      <c r="G14" s="118"/>
      <c r="H14" s="119"/>
      <c r="I14" s="118" t="s">
        <v>86</v>
      </c>
      <c r="J14" s="119" t="s">
        <v>84</v>
      </c>
      <c r="K14" s="118"/>
      <c r="L14" s="119"/>
      <c r="M14" s="118"/>
      <c r="N14" s="119"/>
      <c r="O14" s="118" t="s">
        <v>85</v>
      </c>
      <c r="P14" s="119" t="s">
        <v>86</v>
      </c>
      <c r="Q14" s="118" t="s">
        <v>85</v>
      </c>
      <c r="R14" s="119" t="s">
        <v>86</v>
      </c>
      <c r="S14" s="118" t="s">
        <v>85</v>
      </c>
      <c r="T14" s="119" t="s">
        <v>86</v>
      </c>
      <c r="U14" s="118" t="s">
        <v>85</v>
      </c>
      <c r="V14" s="119" t="s">
        <v>86</v>
      </c>
      <c r="W14" s="118" t="s">
        <v>85</v>
      </c>
      <c r="X14" s="119" t="s">
        <v>86</v>
      </c>
      <c r="Y14" s="118"/>
      <c r="Z14" s="119"/>
      <c r="AA14" s="118"/>
      <c r="AB14" s="119"/>
      <c r="AC14" s="118"/>
      <c r="AD14" s="119"/>
      <c r="AE14" s="118"/>
      <c r="AF14" s="119"/>
      <c r="AG14" s="118"/>
      <c r="AH14" s="119"/>
      <c r="AI14" s="118"/>
      <c r="AJ14" s="119"/>
      <c r="AK14" s="118"/>
      <c r="AL14" s="119"/>
      <c r="AM14" s="118"/>
      <c r="AN14" s="119"/>
      <c r="AO14" s="118"/>
      <c r="AP14" s="119"/>
      <c r="AQ14" s="118"/>
      <c r="AR14" s="119"/>
    </row>
    <row r="15" spans="1:44" x14ac:dyDescent="0.3">
      <c r="B15" s="49"/>
      <c r="C15" s="51"/>
      <c r="D15" s="50"/>
      <c r="E15" s="120"/>
      <c r="F15" s="121"/>
      <c r="G15" s="122"/>
      <c r="H15" s="123"/>
      <c r="I15" s="122" t="s">
        <v>85</v>
      </c>
      <c r="J15" s="123"/>
      <c r="K15" s="122"/>
      <c r="L15" s="123"/>
      <c r="M15" s="122"/>
      <c r="N15" s="123"/>
      <c r="O15" s="122"/>
      <c r="P15" s="123"/>
      <c r="Q15" s="122"/>
      <c r="R15" s="123"/>
      <c r="S15" s="122"/>
      <c r="T15" s="123"/>
      <c r="U15" s="122"/>
      <c r="V15" s="123"/>
      <c r="W15" s="122"/>
      <c r="X15" s="123"/>
      <c r="Y15" s="122"/>
      <c r="Z15" s="123"/>
      <c r="AA15" s="122"/>
      <c r="AB15" s="123"/>
      <c r="AC15" s="122"/>
      <c r="AD15" s="123"/>
      <c r="AE15" s="122"/>
      <c r="AF15" s="123"/>
      <c r="AG15" s="122"/>
      <c r="AH15" s="123"/>
      <c r="AI15" s="122"/>
      <c r="AJ15" s="123"/>
      <c r="AK15" s="122"/>
      <c r="AL15" s="123"/>
      <c r="AM15" s="122"/>
      <c r="AN15" s="123"/>
      <c r="AO15" s="122"/>
      <c r="AP15" s="123"/>
      <c r="AQ15" s="122"/>
      <c r="AR15" s="123"/>
    </row>
    <row r="16" spans="1:44" x14ac:dyDescent="0.3">
      <c r="B16" s="49"/>
      <c r="C16" s="51">
        <f t="shared" ref="C16" si="2">C14+1</f>
        <v>45295</v>
      </c>
      <c r="D16" s="50">
        <f t="shared" ref="D16" si="3">C16</f>
        <v>45295</v>
      </c>
      <c r="E16" s="124"/>
      <c r="F16" s="125"/>
      <c r="G16" s="118"/>
      <c r="H16" s="119"/>
      <c r="I16" s="118"/>
      <c r="J16" s="119"/>
      <c r="K16" s="118"/>
      <c r="L16" s="119"/>
      <c r="M16" s="118" t="s">
        <v>86</v>
      </c>
      <c r="N16" s="119" t="s">
        <v>84</v>
      </c>
      <c r="O16" s="118"/>
      <c r="P16" s="119"/>
      <c r="Q16" s="118"/>
      <c r="R16" s="119"/>
      <c r="S16" s="118"/>
      <c r="T16" s="119"/>
      <c r="U16" s="118"/>
      <c r="V16" s="119"/>
      <c r="W16" s="118" t="s">
        <v>86</v>
      </c>
      <c r="X16" s="119" t="s">
        <v>84</v>
      </c>
      <c r="Y16" s="118"/>
      <c r="Z16" s="119"/>
      <c r="AA16" s="118"/>
      <c r="AB16" s="119"/>
      <c r="AC16" s="118"/>
      <c r="AD16" s="119"/>
      <c r="AE16" s="118"/>
      <c r="AF16" s="119"/>
      <c r="AG16" s="118"/>
      <c r="AH16" s="119"/>
      <c r="AI16" s="118"/>
      <c r="AJ16" s="119"/>
      <c r="AK16" s="118"/>
      <c r="AL16" s="119"/>
      <c r="AM16" s="118"/>
      <c r="AN16" s="119"/>
      <c r="AO16" s="118"/>
      <c r="AP16" s="119"/>
      <c r="AQ16" s="118"/>
      <c r="AR16" s="119"/>
    </row>
    <row r="17" spans="2:44" x14ac:dyDescent="0.3">
      <c r="B17" s="49"/>
      <c r="C17" s="51"/>
      <c r="D17" s="50"/>
      <c r="E17" s="120"/>
      <c r="F17" s="121"/>
      <c r="G17" s="122"/>
      <c r="H17" s="123"/>
      <c r="I17" s="122"/>
      <c r="J17" s="123"/>
      <c r="K17" s="122"/>
      <c r="L17" s="123"/>
      <c r="M17" s="122" t="s">
        <v>85</v>
      </c>
      <c r="N17" s="123"/>
      <c r="O17" s="122"/>
      <c r="P17" s="123"/>
      <c r="Q17" s="122"/>
      <c r="R17" s="123"/>
      <c r="S17" s="122"/>
      <c r="T17" s="123"/>
      <c r="U17" s="122"/>
      <c r="V17" s="123"/>
      <c r="W17" s="122" t="s">
        <v>85</v>
      </c>
      <c r="X17" s="123"/>
      <c r="Y17" s="122"/>
      <c r="Z17" s="123"/>
      <c r="AA17" s="122"/>
      <c r="AB17" s="123"/>
      <c r="AC17" s="122"/>
      <c r="AD17" s="123"/>
      <c r="AE17" s="122"/>
      <c r="AF17" s="123"/>
      <c r="AG17" s="122"/>
      <c r="AH17" s="123"/>
      <c r="AI17" s="122"/>
      <c r="AJ17" s="123"/>
      <c r="AK17" s="122"/>
      <c r="AL17" s="123"/>
      <c r="AM17" s="122"/>
      <c r="AN17" s="123"/>
      <c r="AO17" s="122"/>
      <c r="AP17" s="123"/>
      <c r="AQ17" s="122"/>
      <c r="AR17" s="123"/>
    </row>
    <row r="18" spans="2:44" x14ac:dyDescent="0.3">
      <c r="B18" s="49"/>
      <c r="C18" s="51">
        <f t="shared" ref="C18" si="4">C16+1</f>
        <v>45296</v>
      </c>
      <c r="D18" s="50">
        <f t="shared" ref="D18" si="5">C18</f>
        <v>45296</v>
      </c>
      <c r="E18" s="124"/>
      <c r="F18" s="125"/>
      <c r="G18" s="118" t="s">
        <v>84</v>
      </c>
      <c r="H18" s="119"/>
      <c r="I18" s="118"/>
      <c r="J18" s="119"/>
      <c r="K18" s="118"/>
      <c r="L18" s="119"/>
      <c r="M18" s="118"/>
      <c r="N18" s="119"/>
      <c r="O18" s="118"/>
      <c r="P18" s="119"/>
      <c r="Q18" s="118"/>
      <c r="R18" s="119"/>
      <c r="S18" s="118"/>
      <c r="T18" s="119"/>
      <c r="U18" s="118"/>
      <c r="V18" s="119"/>
      <c r="W18" s="118"/>
      <c r="X18" s="119"/>
      <c r="Y18" s="118"/>
      <c r="Z18" s="119"/>
      <c r="AA18" s="118"/>
      <c r="AB18" s="119"/>
      <c r="AC18" s="118"/>
      <c r="AD18" s="119"/>
      <c r="AE18" s="118"/>
      <c r="AF18" s="119"/>
      <c r="AG18" s="118"/>
      <c r="AH18" s="119"/>
      <c r="AI18" s="118"/>
      <c r="AJ18" s="119"/>
      <c r="AK18" s="118"/>
      <c r="AL18" s="119"/>
      <c r="AM18" s="118"/>
      <c r="AN18" s="119"/>
      <c r="AO18" s="118"/>
      <c r="AP18" s="119"/>
      <c r="AQ18" s="118"/>
      <c r="AR18" s="119"/>
    </row>
    <row r="19" spans="2:44" x14ac:dyDescent="0.3">
      <c r="B19" s="49"/>
      <c r="C19" s="51"/>
      <c r="D19" s="50"/>
      <c r="E19" s="120"/>
      <c r="F19" s="121"/>
      <c r="G19" s="122"/>
      <c r="H19" s="123"/>
      <c r="I19" s="122"/>
      <c r="J19" s="123"/>
      <c r="K19" s="122"/>
      <c r="L19" s="123"/>
      <c r="M19" s="122"/>
      <c r="N19" s="123"/>
      <c r="O19" s="122"/>
      <c r="P19" s="123"/>
      <c r="Q19" s="122"/>
      <c r="R19" s="123"/>
      <c r="S19" s="122"/>
      <c r="T19" s="123"/>
      <c r="U19" s="122"/>
      <c r="V19" s="123"/>
      <c r="W19" s="122"/>
      <c r="X19" s="123"/>
      <c r="Y19" s="122"/>
      <c r="Z19" s="123"/>
      <c r="AA19" s="122"/>
      <c r="AB19" s="123"/>
      <c r="AC19" s="122"/>
      <c r="AD19" s="123"/>
      <c r="AE19" s="122"/>
      <c r="AF19" s="123"/>
      <c r="AG19" s="122"/>
      <c r="AH19" s="123"/>
      <c r="AI19" s="122"/>
      <c r="AJ19" s="123"/>
      <c r="AK19" s="122"/>
      <c r="AL19" s="123"/>
      <c r="AM19" s="122"/>
      <c r="AN19" s="123"/>
      <c r="AO19" s="122"/>
      <c r="AP19" s="123"/>
      <c r="AQ19" s="122"/>
      <c r="AR19" s="123"/>
    </row>
    <row r="20" spans="2:44" x14ac:dyDescent="0.3">
      <c r="B20" s="49"/>
      <c r="C20" s="51">
        <f t="shared" ref="C20" si="6">C18+1</f>
        <v>45297</v>
      </c>
      <c r="D20" s="50">
        <f t="shared" ref="D20" si="7">C20</f>
        <v>45297</v>
      </c>
      <c r="E20" s="124"/>
      <c r="F20" s="125"/>
      <c r="G20" s="118"/>
      <c r="H20" s="119"/>
      <c r="I20" s="118"/>
      <c r="J20" s="119"/>
      <c r="K20" s="118"/>
      <c r="L20" s="119"/>
      <c r="M20" s="118"/>
      <c r="N20" s="119"/>
      <c r="O20" s="118"/>
      <c r="P20" s="119"/>
      <c r="Q20" s="118"/>
      <c r="R20" s="119"/>
      <c r="S20" s="118"/>
      <c r="T20" s="119"/>
      <c r="U20" s="118"/>
      <c r="V20" s="119"/>
      <c r="W20" s="118"/>
      <c r="X20" s="119"/>
      <c r="Y20" s="118"/>
      <c r="Z20" s="119"/>
      <c r="AA20" s="118"/>
      <c r="AB20" s="119"/>
      <c r="AC20" s="118"/>
      <c r="AD20" s="119"/>
      <c r="AE20" s="118"/>
      <c r="AF20" s="119"/>
      <c r="AG20" s="118"/>
      <c r="AH20" s="119"/>
      <c r="AI20" s="118"/>
      <c r="AJ20" s="119"/>
      <c r="AK20" s="118"/>
      <c r="AL20" s="119"/>
      <c r="AM20" s="118"/>
      <c r="AN20" s="119"/>
      <c r="AO20" s="118"/>
      <c r="AP20" s="119"/>
      <c r="AQ20" s="118"/>
      <c r="AR20" s="119"/>
    </row>
    <row r="21" spans="2:44" x14ac:dyDescent="0.3">
      <c r="B21" s="49"/>
      <c r="C21" s="51"/>
      <c r="D21" s="50"/>
      <c r="E21" s="120"/>
      <c r="F21" s="121"/>
      <c r="G21" s="122"/>
      <c r="H21" s="123"/>
      <c r="I21" s="122"/>
      <c r="J21" s="123"/>
      <c r="K21" s="122"/>
      <c r="L21" s="123"/>
      <c r="M21" s="122"/>
      <c r="N21" s="123"/>
      <c r="O21" s="122"/>
      <c r="P21" s="123"/>
      <c r="Q21" s="122"/>
      <c r="R21" s="123"/>
      <c r="S21" s="122"/>
      <c r="T21" s="123"/>
      <c r="U21" s="122"/>
      <c r="V21" s="123"/>
      <c r="W21" s="122"/>
      <c r="X21" s="123"/>
      <c r="Y21" s="122"/>
      <c r="Z21" s="123"/>
      <c r="AA21" s="122"/>
      <c r="AB21" s="123"/>
      <c r="AC21" s="122"/>
      <c r="AD21" s="123"/>
      <c r="AE21" s="122"/>
      <c r="AF21" s="123"/>
      <c r="AG21" s="122"/>
      <c r="AH21" s="123"/>
      <c r="AI21" s="122"/>
      <c r="AJ21" s="123"/>
      <c r="AK21" s="122"/>
      <c r="AL21" s="123"/>
      <c r="AM21" s="122"/>
      <c r="AN21" s="123"/>
      <c r="AO21" s="122"/>
      <c r="AP21" s="123"/>
      <c r="AQ21" s="122"/>
      <c r="AR21" s="123"/>
    </row>
    <row r="22" spans="2:44" x14ac:dyDescent="0.3">
      <c r="B22" s="49"/>
      <c r="C22" s="51">
        <f t="shared" ref="C22" si="8">C20+1</f>
        <v>45298</v>
      </c>
      <c r="D22" s="50">
        <f t="shared" ref="D22" si="9">C22</f>
        <v>45298</v>
      </c>
      <c r="E22" s="124"/>
      <c r="F22" s="125"/>
      <c r="G22" s="118"/>
      <c r="H22" s="119"/>
      <c r="I22" s="118"/>
      <c r="J22" s="119"/>
      <c r="K22" s="118"/>
      <c r="L22" s="119"/>
      <c r="M22" s="118"/>
      <c r="N22" s="119"/>
      <c r="O22" s="118"/>
      <c r="P22" s="119"/>
      <c r="Q22" s="118"/>
      <c r="R22" s="119"/>
      <c r="S22" s="118"/>
      <c r="T22" s="119"/>
      <c r="U22" s="118"/>
      <c r="V22" s="119"/>
      <c r="W22" s="118"/>
      <c r="X22" s="119"/>
      <c r="Y22" s="118"/>
      <c r="Z22" s="119"/>
      <c r="AA22" s="118"/>
      <c r="AB22" s="119"/>
      <c r="AC22" s="118"/>
      <c r="AD22" s="119"/>
      <c r="AE22" s="118"/>
      <c r="AF22" s="119"/>
      <c r="AG22" s="118"/>
      <c r="AH22" s="119"/>
      <c r="AI22" s="118"/>
      <c r="AJ22" s="119"/>
      <c r="AK22" s="118"/>
      <c r="AL22" s="119"/>
      <c r="AM22" s="118"/>
      <c r="AN22" s="119"/>
      <c r="AO22" s="118"/>
      <c r="AP22" s="119"/>
      <c r="AQ22" s="118"/>
      <c r="AR22" s="119"/>
    </row>
    <row r="23" spans="2:44" x14ac:dyDescent="0.3">
      <c r="B23" s="49"/>
      <c r="C23" s="51"/>
      <c r="D23" s="50"/>
      <c r="E23" s="120"/>
      <c r="F23" s="121"/>
      <c r="G23" s="122"/>
      <c r="H23" s="123"/>
      <c r="I23" s="122"/>
      <c r="J23" s="123"/>
      <c r="K23" s="122"/>
      <c r="L23" s="123"/>
      <c r="M23" s="122"/>
      <c r="N23" s="123"/>
      <c r="O23" s="122"/>
      <c r="P23" s="123"/>
      <c r="Q23" s="122"/>
      <c r="R23" s="123"/>
      <c r="S23" s="122"/>
      <c r="T23" s="123"/>
      <c r="U23" s="122"/>
      <c r="V23" s="123"/>
      <c r="W23" s="122"/>
      <c r="X23" s="123"/>
      <c r="Y23" s="122"/>
      <c r="Z23" s="123"/>
      <c r="AA23" s="122"/>
      <c r="AB23" s="123"/>
      <c r="AC23" s="122"/>
      <c r="AD23" s="123"/>
      <c r="AE23" s="122"/>
      <c r="AF23" s="123"/>
      <c r="AG23" s="122"/>
      <c r="AH23" s="123"/>
      <c r="AI23" s="122"/>
      <c r="AJ23" s="123"/>
      <c r="AK23" s="122"/>
      <c r="AL23" s="123"/>
      <c r="AM23" s="122"/>
      <c r="AN23" s="123"/>
      <c r="AO23" s="122"/>
      <c r="AP23" s="123"/>
      <c r="AQ23" s="122"/>
      <c r="AR23" s="123"/>
    </row>
    <row r="24" spans="2:44" x14ac:dyDescent="0.3">
      <c r="B24" s="49">
        <f>WEEKNUM(D24,2)</f>
        <v>2</v>
      </c>
      <c r="C24" s="51">
        <f t="shared" ref="C24" si="10">C22+1</f>
        <v>45299</v>
      </c>
      <c r="D24" s="50">
        <f t="shared" ref="D24" si="11">C24</f>
        <v>45299</v>
      </c>
      <c r="E24" s="124"/>
      <c r="F24" s="125"/>
      <c r="G24" s="118"/>
      <c r="H24" s="119"/>
      <c r="I24" s="118"/>
      <c r="J24" s="119" t="s">
        <v>84</v>
      </c>
      <c r="K24" s="118"/>
      <c r="L24" s="119"/>
      <c r="M24" s="118"/>
      <c r="N24" s="119"/>
      <c r="O24" s="118"/>
      <c r="P24" s="119"/>
      <c r="Q24" s="118"/>
      <c r="R24" s="119"/>
      <c r="S24" s="118"/>
      <c r="T24" s="119"/>
      <c r="U24" s="118"/>
      <c r="V24" s="119"/>
      <c r="W24" s="118"/>
      <c r="X24" s="119"/>
      <c r="Y24" s="118"/>
      <c r="Z24" s="119"/>
      <c r="AA24" s="118"/>
      <c r="AB24" s="119"/>
      <c r="AC24" s="118"/>
      <c r="AD24" s="119"/>
      <c r="AE24" s="118"/>
      <c r="AF24" s="119"/>
      <c r="AG24" s="118"/>
      <c r="AH24" s="119"/>
      <c r="AI24" s="118"/>
      <c r="AJ24" s="119"/>
      <c r="AK24" s="118"/>
      <c r="AL24" s="119"/>
      <c r="AM24" s="118"/>
      <c r="AN24" s="119"/>
      <c r="AO24" s="118"/>
      <c r="AP24" s="119"/>
      <c r="AQ24" s="118"/>
      <c r="AR24" s="119"/>
    </row>
    <row r="25" spans="2:44" x14ac:dyDescent="0.3">
      <c r="B25" s="49"/>
      <c r="C25" s="51"/>
      <c r="D25" s="50"/>
      <c r="E25" s="120"/>
      <c r="F25" s="121"/>
      <c r="G25" s="122"/>
      <c r="H25" s="123"/>
      <c r="I25" s="122"/>
      <c r="J25" s="123"/>
      <c r="K25" s="122"/>
      <c r="L25" s="123"/>
      <c r="M25" s="122"/>
      <c r="N25" s="123"/>
      <c r="O25" s="122"/>
      <c r="P25" s="123"/>
      <c r="Q25" s="122"/>
      <c r="R25" s="123"/>
      <c r="S25" s="122"/>
      <c r="T25" s="123"/>
      <c r="U25" s="122"/>
      <c r="V25" s="123"/>
      <c r="W25" s="122"/>
      <c r="X25" s="123"/>
      <c r="Y25" s="122"/>
      <c r="Z25" s="123"/>
      <c r="AA25" s="122"/>
      <c r="AB25" s="123"/>
      <c r="AC25" s="122"/>
      <c r="AD25" s="123"/>
      <c r="AE25" s="122"/>
      <c r="AF25" s="123"/>
      <c r="AG25" s="122"/>
      <c r="AH25" s="123"/>
      <c r="AI25" s="122"/>
      <c r="AJ25" s="123"/>
      <c r="AK25" s="122"/>
      <c r="AL25" s="123"/>
      <c r="AM25" s="122"/>
      <c r="AN25" s="123"/>
      <c r="AO25" s="122"/>
      <c r="AP25" s="123"/>
      <c r="AQ25" s="122"/>
      <c r="AR25" s="123"/>
    </row>
    <row r="26" spans="2:44" x14ac:dyDescent="0.3">
      <c r="B26" s="49"/>
      <c r="C26" s="51">
        <f t="shared" ref="C26" si="12">C24+1</f>
        <v>45300</v>
      </c>
      <c r="D26" s="50">
        <f t="shared" ref="D26" si="13">C26</f>
        <v>45300</v>
      </c>
      <c r="E26" s="124"/>
      <c r="F26" s="125"/>
      <c r="G26" s="118"/>
      <c r="H26" s="119"/>
      <c r="I26" s="118"/>
      <c r="J26" s="119"/>
      <c r="K26" s="118"/>
      <c r="L26" s="119"/>
      <c r="M26" s="118"/>
      <c r="N26" s="119"/>
      <c r="O26" s="118"/>
      <c r="P26" s="119"/>
      <c r="Q26" s="118"/>
      <c r="R26" s="119"/>
      <c r="S26" s="118"/>
      <c r="T26" s="119"/>
      <c r="U26" s="118"/>
      <c r="V26" s="119"/>
      <c r="W26" s="118"/>
      <c r="X26" s="119"/>
      <c r="Y26" s="118"/>
      <c r="Z26" s="119"/>
      <c r="AA26" s="118"/>
      <c r="AB26" s="119"/>
      <c r="AC26" s="118"/>
      <c r="AD26" s="119"/>
      <c r="AE26" s="118"/>
      <c r="AF26" s="119"/>
      <c r="AG26" s="118"/>
      <c r="AH26" s="119"/>
      <c r="AI26" s="118"/>
      <c r="AJ26" s="119"/>
      <c r="AK26" s="118"/>
      <c r="AL26" s="119"/>
      <c r="AM26" s="118"/>
      <c r="AN26" s="119"/>
      <c r="AO26" s="118"/>
      <c r="AP26" s="119"/>
      <c r="AQ26" s="118"/>
      <c r="AR26" s="119"/>
    </row>
    <row r="27" spans="2:44" x14ac:dyDescent="0.3">
      <c r="B27" s="49"/>
      <c r="C27" s="51"/>
      <c r="D27" s="50"/>
      <c r="E27" s="120"/>
      <c r="F27" s="121"/>
      <c r="G27" s="122"/>
      <c r="H27" s="123"/>
      <c r="I27" s="122"/>
      <c r="J27" s="123"/>
      <c r="K27" s="122"/>
      <c r="L27" s="123"/>
      <c r="M27" s="122"/>
      <c r="N27" s="123"/>
      <c r="O27" s="122"/>
      <c r="P27" s="123"/>
      <c r="Q27" s="122"/>
      <c r="R27" s="123"/>
      <c r="S27" s="122"/>
      <c r="T27" s="123"/>
      <c r="U27" s="122"/>
      <c r="V27" s="123"/>
      <c r="W27" s="122"/>
      <c r="X27" s="123"/>
      <c r="Y27" s="122"/>
      <c r="Z27" s="123"/>
      <c r="AA27" s="122"/>
      <c r="AB27" s="123"/>
      <c r="AC27" s="122"/>
      <c r="AD27" s="123"/>
      <c r="AE27" s="122"/>
      <c r="AF27" s="123"/>
      <c r="AG27" s="122"/>
      <c r="AH27" s="123"/>
      <c r="AI27" s="122"/>
      <c r="AJ27" s="123"/>
      <c r="AK27" s="122"/>
      <c r="AL27" s="123"/>
      <c r="AM27" s="122"/>
      <c r="AN27" s="123"/>
      <c r="AO27" s="122"/>
      <c r="AP27" s="123"/>
      <c r="AQ27" s="122"/>
      <c r="AR27" s="123"/>
    </row>
    <row r="28" spans="2:44" x14ac:dyDescent="0.3">
      <c r="B28" s="49"/>
      <c r="C28" s="51">
        <f t="shared" ref="C28" si="14">C26+1</f>
        <v>45301</v>
      </c>
      <c r="D28" s="50">
        <f t="shared" ref="D28" si="15">C28</f>
        <v>45301</v>
      </c>
      <c r="E28" s="124"/>
      <c r="F28" s="125"/>
      <c r="G28" s="118"/>
      <c r="H28" s="119"/>
      <c r="I28" s="118"/>
      <c r="J28" s="119"/>
      <c r="K28" s="118"/>
      <c r="L28" s="119"/>
      <c r="M28" s="118"/>
      <c r="N28" s="119"/>
      <c r="O28" s="118"/>
      <c r="P28" s="119"/>
      <c r="Q28" s="118"/>
      <c r="R28" s="119"/>
      <c r="S28" s="118"/>
      <c r="T28" s="119"/>
      <c r="U28" s="118"/>
      <c r="V28" s="119"/>
      <c r="W28" s="118"/>
      <c r="X28" s="119"/>
      <c r="Y28" s="118"/>
      <c r="Z28" s="119"/>
      <c r="AA28" s="118"/>
      <c r="AB28" s="119"/>
      <c r="AC28" s="118"/>
      <c r="AD28" s="119"/>
      <c r="AE28" s="118"/>
      <c r="AF28" s="119"/>
      <c r="AG28" s="118"/>
      <c r="AH28" s="119"/>
      <c r="AI28" s="118"/>
      <c r="AJ28" s="119"/>
      <c r="AK28" s="118"/>
      <c r="AL28" s="119"/>
      <c r="AM28" s="118"/>
      <c r="AN28" s="119"/>
      <c r="AO28" s="118"/>
      <c r="AP28" s="119"/>
      <c r="AQ28" s="118"/>
      <c r="AR28" s="119"/>
    </row>
    <row r="29" spans="2:44" x14ac:dyDescent="0.3">
      <c r="B29" s="49"/>
      <c r="C29" s="51"/>
      <c r="D29" s="50"/>
      <c r="E29" s="120"/>
      <c r="F29" s="121"/>
      <c r="G29" s="122"/>
      <c r="H29" s="123"/>
      <c r="I29" s="122"/>
      <c r="J29" s="123"/>
      <c r="K29" s="122"/>
      <c r="L29" s="123"/>
      <c r="M29" s="122"/>
      <c r="N29" s="123"/>
      <c r="O29" s="122"/>
      <c r="P29" s="123"/>
      <c r="Q29" s="122"/>
      <c r="R29" s="123"/>
      <c r="S29" s="122"/>
      <c r="T29" s="123"/>
      <c r="U29" s="122"/>
      <c r="V29" s="123"/>
      <c r="W29" s="122"/>
      <c r="X29" s="123"/>
      <c r="Y29" s="122"/>
      <c r="Z29" s="123"/>
      <c r="AA29" s="122"/>
      <c r="AB29" s="123"/>
      <c r="AC29" s="122"/>
      <c r="AD29" s="123"/>
      <c r="AE29" s="122"/>
      <c r="AF29" s="123"/>
      <c r="AG29" s="122"/>
      <c r="AH29" s="123"/>
      <c r="AI29" s="122"/>
      <c r="AJ29" s="123"/>
      <c r="AK29" s="122"/>
      <c r="AL29" s="123"/>
      <c r="AM29" s="122"/>
      <c r="AN29" s="123"/>
      <c r="AO29" s="122"/>
      <c r="AP29" s="123"/>
      <c r="AQ29" s="122"/>
      <c r="AR29" s="123"/>
    </row>
    <row r="30" spans="2:44" x14ac:dyDescent="0.3">
      <c r="B30" s="49"/>
      <c r="C30" s="51">
        <f t="shared" ref="C30" si="16">C28+1</f>
        <v>45302</v>
      </c>
      <c r="D30" s="50">
        <f t="shared" ref="D30" si="17">C30</f>
        <v>45302</v>
      </c>
      <c r="E30" s="124"/>
      <c r="F30" s="125"/>
      <c r="G30" s="118"/>
      <c r="H30" s="119"/>
      <c r="I30" s="118"/>
      <c r="J30" s="119"/>
      <c r="K30" s="118"/>
      <c r="L30" s="119"/>
      <c r="M30" s="118"/>
      <c r="N30" s="119"/>
      <c r="O30" s="118"/>
      <c r="P30" s="119"/>
      <c r="Q30" s="118"/>
      <c r="R30" s="119"/>
      <c r="S30" s="118"/>
      <c r="T30" s="119"/>
      <c r="U30" s="118"/>
      <c r="V30" s="119"/>
      <c r="W30" s="118"/>
      <c r="X30" s="119"/>
      <c r="Y30" s="118"/>
      <c r="Z30" s="119"/>
      <c r="AA30" s="118"/>
      <c r="AB30" s="119"/>
      <c r="AC30" s="118"/>
      <c r="AD30" s="119"/>
      <c r="AE30" s="118"/>
      <c r="AF30" s="119"/>
      <c r="AG30" s="118"/>
      <c r="AH30" s="119"/>
      <c r="AI30" s="118"/>
      <c r="AJ30" s="119"/>
      <c r="AK30" s="118"/>
      <c r="AL30" s="119"/>
      <c r="AM30" s="118"/>
      <c r="AN30" s="119"/>
      <c r="AO30" s="118"/>
      <c r="AP30" s="119"/>
      <c r="AQ30" s="118"/>
      <c r="AR30" s="119"/>
    </row>
    <row r="31" spans="2:44" x14ac:dyDescent="0.3">
      <c r="B31" s="49"/>
      <c r="C31" s="51"/>
      <c r="D31" s="50"/>
      <c r="E31" s="120"/>
      <c r="F31" s="121"/>
      <c r="G31" s="122"/>
      <c r="H31" s="123"/>
      <c r="I31" s="122"/>
      <c r="J31" s="123"/>
      <c r="K31" s="122"/>
      <c r="L31" s="123"/>
      <c r="M31" s="122"/>
      <c r="N31" s="123"/>
      <c r="O31" s="122"/>
      <c r="P31" s="123"/>
      <c r="Q31" s="122"/>
      <c r="R31" s="123"/>
      <c r="S31" s="122"/>
      <c r="T31" s="123"/>
      <c r="U31" s="122"/>
      <c r="V31" s="123"/>
      <c r="W31" s="122"/>
      <c r="X31" s="123"/>
      <c r="Y31" s="122"/>
      <c r="Z31" s="123"/>
      <c r="AA31" s="122"/>
      <c r="AB31" s="123"/>
      <c r="AC31" s="122"/>
      <c r="AD31" s="123"/>
      <c r="AE31" s="122"/>
      <c r="AF31" s="123"/>
      <c r="AG31" s="122"/>
      <c r="AH31" s="123"/>
      <c r="AI31" s="122"/>
      <c r="AJ31" s="123"/>
      <c r="AK31" s="122"/>
      <c r="AL31" s="123"/>
      <c r="AM31" s="122"/>
      <c r="AN31" s="123"/>
      <c r="AO31" s="122"/>
      <c r="AP31" s="123"/>
      <c r="AQ31" s="122"/>
      <c r="AR31" s="123"/>
    </row>
    <row r="32" spans="2:44" x14ac:dyDescent="0.3">
      <c r="B32" s="49"/>
      <c r="C32" s="51">
        <f t="shared" ref="C32" si="18">C30+1</f>
        <v>45303</v>
      </c>
      <c r="D32" s="50">
        <f t="shared" ref="D32" si="19">C32</f>
        <v>45303</v>
      </c>
      <c r="E32" s="124"/>
      <c r="F32" s="125"/>
      <c r="G32" s="118"/>
      <c r="H32" s="119"/>
      <c r="I32" s="118"/>
      <c r="J32" s="119"/>
      <c r="K32" s="118"/>
      <c r="L32" s="119"/>
      <c r="M32" s="118"/>
      <c r="N32" s="119"/>
      <c r="O32" s="118"/>
      <c r="P32" s="119"/>
      <c r="Q32" s="118"/>
      <c r="R32" s="119"/>
      <c r="S32" s="118"/>
      <c r="T32" s="119"/>
      <c r="U32" s="118"/>
      <c r="V32" s="119"/>
      <c r="W32" s="118"/>
      <c r="X32" s="119"/>
      <c r="Y32" s="118"/>
      <c r="Z32" s="119"/>
      <c r="AA32" s="118"/>
      <c r="AB32" s="119"/>
      <c r="AC32" s="118"/>
      <c r="AD32" s="119"/>
      <c r="AE32" s="118"/>
      <c r="AF32" s="119"/>
      <c r="AG32" s="118"/>
      <c r="AH32" s="119"/>
      <c r="AI32" s="118"/>
      <c r="AJ32" s="119"/>
      <c r="AK32" s="118"/>
      <c r="AL32" s="119"/>
      <c r="AM32" s="118"/>
      <c r="AN32" s="119"/>
      <c r="AO32" s="118"/>
      <c r="AP32" s="119"/>
      <c r="AQ32" s="118"/>
      <c r="AR32" s="119"/>
    </row>
    <row r="33" spans="2:44" x14ac:dyDescent="0.3">
      <c r="B33" s="49"/>
      <c r="C33" s="51"/>
      <c r="D33" s="50"/>
      <c r="E33" s="120"/>
      <c r="F33" s="121"/>
      <c r="G33" s="122"/>
      <c r="H33" s="123"/>
      <c r="I33" s="122"/>
      <c r="J33" s="123"/>
      <c r="K33" s="122"/>
      <c r="L33" s="123"/>
      <c r="M33" s="122"/>
      <c r="N33" s="123"/>
      <c r="O33" s="122"/>
      <c r="P33" s="123"/>
      <c r="Q33" s="122"/>
      <c r="R33" s="123"/>
      <c r="S33" s="122"/>
      <c r="T33" s="123"/>
      <c r="U33" s="122"/>
      <c r="V33" s="123"/>
      <c r="W33" s="122"/>
      <c r="X33" s="123"/>
      <c r="Y33" s="122"/>
      <c r="Z33" s="123"/>
      <c r="AA33" s="122"/>
      <c r="AB33" s="123"/>
      <c r="AC33" s="122"/>
      <c r="AD33" s="123"/>
      <c r="AE33" s="122"/>
      <c r="AF33" s="123"/>
      <c r="AG33" s="122"/>
      <c r="AH33" s="123"/>
      <c r="AI33" s="122"/>
      <c r="AJ33" s="123"/>
      <c r="AK33" s="122"/>
      <c r="AL33" s="123"/>
      <c r="AM33" s="122"/>
      <c r="AN33" s="123"/>
      <c r="AO33" s="122"/>
      <c r="AP33" s="123"/>
      <c r="AQ33" s="122"/>
      <c r="AR33" s="123"/>
    </row>
    <row r="34" spans="2:44" x14ac:dyDescent="0.3">
      <c r="B34" s="49"/>
      <c r="C34" s="51">
        <f t="shared" ref="C34" si="20">C32+1</f>
        <v>45304</v>
      </c>
      <c r="D34" s="50">
        <f t="shared" ref="D34" si="21">C34</f>
        <v>45304</v>
      </c>
      <c r="E34" s="124"/>
      <c r="F34" s="125"/>
      <c r="G34" s="118"/>
      <c r="H34" s="119"/>
      <c r="I34" s="118"/>
      <c r="J34" s="119"/>
      <c r="K34" s="118"/>
      <c r="L34" s="119"/>
      <c r="M34" s="118"/>
      <c r="N34" s="119"/>
      <c r="O34" s="118"/>
      <c r="P34" s="119"/>
      <c r="Q34" s="118"/>
      <c r="R34" s="119"/>
      <c r="S34" s="118"/>
      <c r="T34" s="119"/>
      <c r="U34" s="118"/>
      <c r="V34" s="119"/>
      <c r="W34" s="118"/>
      <c r="X34" s="119"/>
      <c r="Y34" s="118"/>
      <c r="Z34" s="119"/>
      <c r="AA34" s="118"/>
      <c r="AB34" s="119"/>
      <c r="AC34" s="118"/>
      <c r="AD34" s="119"/>
      <c r="AE34" s="118"/>
      <c r="AF34" s="119"/>
      <c r="AG34" s="118"/>
      <c r="AH34" s="119"/>
      <c r="AI34" s="118"/>
      <c r="AJ34" s="119"/>
      <c r="AK34" s="118"/>
      <c r="AL34" s="119"/>
      <c r="AM34" s="118"/>
      <c r="AN34" s="119"/>
      <c r="AO34" s="118"/>
      <c r="AP34" s="119"/>
      <c r="AQ34" s="118"/>
      <c r="AR34" s="119"/>
    </row>
    <row r="35" spans="2:44" x14ac:dyDescent="0.3">
      <c r="B35" s="49"/>
      <c r="C35" s="51"/>
      <c r="D35" s="50"/>
      <c r="E35" s="120"/>
      <c r="F35" s="121"/>
      <c r="G35" s="122"/>
      <c r="H35" s="123"/>
      <c r="I35" s="122"/>
      <c r="J35" s="123"/>
      <c r="K35" s="122"/>
      <c r="L35" s="123"/>
      <c r="M35" s="122"/>
      <c r="N35" s="123"/>
      <c r="O35" s="122"/>
      <c r="P35" s="123"/>
      <c r="Q35" s="122"/>
      <c r="R35" s="123"/>
      <c r="S35" s="122"/>
      <c r="T35" s="123"/>
      <c r="U35" s="122"/>
      <c r="V35" s="123"/>
      <c r="W35" s="122"/>
      <c r="X35" s="123"/>
      <c r="Y35" s="122"/>
      <c r="Z35" s="123"/>
      <c r="AA35" s="122"/>
      <c r="AB35" s="123"/>
      <c r="AC35" s="122"/>
      <c r="AD35" s="123"/>
      <c r="AE35" s="122"/>
      <c r="AF35" s="123"/>
      <c r="AG35" s="122"/>
      <c r="AH35" s="123"/>
      <c r="AI35" s="122"/>
      <c r="AJ35" s="123"/>
      <c r="AK35" s="122"/>
      <c r="AL35" s="123"/>
      <c r="AM35" s="122"/>
      <c r="AN35" s="123"/>
      <c r="AO35" s="122"/>
      <c r="AP35" s="123"/>
      <c r="AQ35" s="122"/>
      <c r="AR35" s="123"/>
    </row>
    <row r="36" spans="2:44" x14ac:dyDescent="0.3">
      <c r="B36" s="49"/>
      <c r="C36" s="51">
        <f t="shared" ref="C36" si="22">C34+1</f>
        <v>45305</v>
      </c>
      <c r="D36" s="50">
        <f t="shared" ref="D36" si="23">C36</f>
        <v>45305</v>
      </c>
      <c r="E36" s="124"/>
      <c r="F36" s="125"/>
      <c r="G36" s="118"/>
      <c r="H36" s="119"/>
      <c r="I36" s="118"/>
      <c r="J36" s="119"/>
      <c r="K36" s="118"/>
      <c r="L36" s="119"/>
      <c r="M36" s="118"/>
      <c r="N36" s="119"/>
      <c r="O36" s="118"/>
      <c r="P36" s="119"/>
      <c r="Q36" s="118"/>
      <c r="R36" s="119"/>
      <c r="S36" s="118"/>
      <c r="T36" s="119"/>
      <c r="U36" s="118"/>
      <c r="V36" s="119"/>
      <c r="W36" s="118"/>
      <c r="X36" s="119"/>
      <c r="Y36" s="118"/>
      <c r="Z36" s="119"/>
      <c r="AA36" s="118"/>
      <c r="AB36" s="119"/>
      <c r="AC36" s="118"/>
      <c r="AD36" s="119"/>
      <c r="AE36" s="118"/>
      <c r="AF36" s="119"/>
      <c r="AG36" s="118"/>
      <c r="AH36" s="119"/>
      <c r="AI36" s="118"/>
      <c r="AJ36" s="119"/>
      <c r="AK36" s="118"/>
      <c r="AL36" s="119"/>
      <c r="AM36" s="118"/>
      <c r="AN36" s="119"/>
      <c r="AO36" s="118"/>
      <c r="AP36" s="119"/>
      <c r="AQ36" s="118"/>
      <c r="AR36" s="119"/>
    </row>
    <row r="37" spans="2:44" x14ac:dyDescent="0.3">
      <c r="B37" s="49"/>
      <c r="C37" s="51"/>
      <c r="D37" s="50"/>
      <c r="E37" s="120"/>
      <c r="F37" s="121"/>
      <c r="G37" s="122"/>
      <c r="H37" s="123"/>
      <c r="I37" s="122"/>
      <c r="J37" s="123"/>
      <c r="K37" s="122"/>
      <c r="L37" s="123"/>
      <c r="M37" s="122"/>
      <c r="N37" s="123"/>
      <c r="O37" s="122"/>
      <c r="P37" s="123"/>
      <c r="Q37" s="122"/>
      <c r="R37" s="123"/>
      <c r="S37" s="122"/>
      <c r="T37" s="123"/>
      <c r="U37" s="122"/>
      <c r="V37" s="123"/>
      <c r="W37" s="122"/>
      <c r="X37" s="123"/>
      <c r="Y37" s="122"/>
      <c r="Z37" s="123"/>
      <c r="AA37" s="122"/>
      <c r="AB37" s="123"/>
      <c r="AC37" s="122"/>
      <c r="AD37" s="123"/>
      <c r="AE37" s="122"/>
      <c r="AF37" s="123"/>
      <c r="AG37" s="122"/>
      <c r="AH37" s="123"/>
      <c r="AI37" s="122"/>
      <c r="AJ37" s="123"/>
      <c r="AK37" s="122"/>
      <c r="AL37" s="123"/>
      <c r="AM37" s="122"/>
      <c r="AN37" s="123"/>
      <c r="AO37" s="122"/>
      <c r="AP37" s="123"/>
      <c r="AQ37" s="122"/>
      <c r="AR37" s="123"/>
    </row>
    <row r="38" spans="2:44" x14ac:dyDescent="0.3">
      <c r="B38" s="49">
        <f t="shared" ref="B38" si="24">WEEKNUM(D38,2)</f>
        <v>3</v>
      </c>
      <c r="C38" s="51">
        <f t="shared" ref="C38" si="25">C36+1</f>
        <v>45306</v>
      </c>
      <c r="D38" s="50">
        <f t="shared" ref="D38" si="26">C38</f>
        <v>45306</v>
      </c>
      <c r="E38" s="124"/>
      <c r="F38" s="125"/>
      <c r="G38" s="118"/>
      <c r="H38" s="119"/>
      <c r="I38" s="118"/>
      <c r="J38" s="119"/>
      <c r="K38" s="118"/>
      <c r="L38" s="119"/>
      <c r="M38" s="118"/>
      <c r="N38" s="119"/>
      <c r="O38" s="118"/>
      <c r="P38" s="119"/>
      <c r="Q38" s="118"/>
      <c r="R38" s="119"/>
      <c r="S38" s="118"/>
      <c r="T38" s="119"/>
      <c r="U38" s="118"/>
      <c r="V38" s="119"/>
      <c r="W38" s="118"/>
      <c r="X38" s="119"/>
      <c r="Y38" s="118"/>
      <c r="Z38" s="119"/>
      <c r="AA38" s="118"/>
      <c r="AB38" s="119"/>
      <c r="AC38" s="118"/>
      <c r="AD38" s="119"/>
      <c r="AE38" s="118"/>
      <c r="AF38" s="119"/>
      <c r="AG38" s="118"/>
      <c r="AH38" s="119"/>
      <c r="AI38" s="118"/>
      <c r="AJ38" s="119"/>
      <c r="AK38" s="118"/>
      <c r="AL38" s="119"/>
      <c r="AM38" s="118"/>
      <c r="AN38" s="119"/>
      <c r="AO38" s="118"/>
      <c r="AP38" s="119"/>
      <c r="AQ38" s="118"/>
      <c r="AR38" s="119"/>
    </row>
    <row r="39" spans="2:44" x14ac:dyDescent="0.3">
      <c r="B39" s="49"/>
      <c r="C39" s="51"/>
      <c r="D39" s="50"/>
      <c r="E39" s="120"/>
      <c r="F39" s="121"/>
      <c r="G39" s="122"/>
      <c r="H39" s="123"/>
      <c r="I39" s="122"/>
      <c r="J39" s="123"/>
      <c r="K39" s="122"/>
      <c r="L39" s="123"/>
      <c r="M39" s="122"/>
      <c r="N39" s="123"/>
      <c r="O39" s="122"/>
      <c r="P39" s="123"/>
      <c r="Q39" s="122"/>
      <c r="R39" s="123"/>
      <c r="S39" s="122"/>
      <c r="T39" s="123"/>
      <c r="U39" s="122"/>
      <c r="V39" s="123"/>
      <c r="W39" s="122"/>
      <c r="X39" s="123"/>
      <c r="Y39" s="122"/>
      <c r="Z39" s="123"/>
      <c r="AA39" s="122"/>
      <c r="AB39" s="123"/>
      <c r="AC39" s="122"/>
      <c r="AD39" s="123"/>
      <c r="AE39" s="122"/>
      <c r="AF39" s="123"/>
      <c r="AG39" s="122"/>
      <c r="AH39" s="123"/>
      <c r="AI39" s="122"/>
      <c r="AJ39" s="123"/>
      <c r="AK39" s="122"/>
      <c r="AL39" s="123"/>
      <c r="AM39" s="122"/>
      <c r="AN39" s="123"/>
      <c r="AO39" s="122"/>
      <c r="AP39" s="123"/>
      <c r="AQ39" s="122"/>
      <c r="AR39" s="123"/>
    </row>
    <row r="40" spans="2:44" x14ac:dyDescent="0.3">
      <c r="B40" s="49"/>
      <c r="C40" s="51">
        <f t="shared" ref="C40" si="27">C38+1</f>
        <v>45307</v>
      </c>
      <c r="D40" s="50">
        <f t="shared" ref="D40" si="28">C40</f>
        <v>45307</v>
      </c>
      <c r="E40" s="124"/>
      <c r="F40" s="125"/>
      <c r="G40" s="118"/>
      <c r="H40" s="119"/>
      <c r="I40" s="118"/>
      <c r="J40" s="119"/>
      <c r="K40" s="118"/>
      <c r="L40" s="119"/>
      <c r="M40" s="118"/>
      <c r="N40" s="119"/>
      <c r="O40" s="118"/>
      <c r="P40" s="119"/>
      <c r="Q40" s="118"/>
      <c r="R40" s="119"/>
      <c r="S40" s="118"/>
      <c r="T40" s="119"/>
      <c r="U40" s="118"/>
      <c r="V40" s="119"/>
      <c r="W40" s="118"/>
      <c r="X40" s="119"/>
      <c r="Y40" s="118"/>
      <c r="Z40" s="119"/>
      <c r="AA40" s="118"/>
      <c r="AB40" s="119"/>
      <c r="AC40" s="118"/>
      <c r="AD40" s="119"/>
      <c r="AE40" s="118"/>
      <c r="AF40" s="119"/>
      <c r="AG40" s="118"/>
      <c r="AH40" s="119"/>
      <c r="AI40" s="118"/>
      <c r="AJ40" s="119"/>
      <c r="AK40" s="118"/>
      <c r="AL40" s="119"/>
      <c r="AM40" s="118"/>
      <c r="AN40" s="119"/>
      <c r="AO40" s="118"/>
      <c r="AP40" s="119"/>
      <c r="AQ40" s="118"/>
      <c r="AR40" s="119"/>
    </row>
    <row r="41" spans="2:44" x14ac:dyDescent="0.3">
      <c r="B41" s="49"/>
      <c r="C41" s="51"/>
      <c r="D41" s="50"/>
      <c r="E41" s="120"/>
      <c r="F41" s="121"/>
      <c r="G41" s="122"/>
      <c r="H41" s="123"/>
      <c r="I41" s="122"/>
      <c r="J41" s="123"/>
      <c r="K41" s="122"/>
      <c r="L41" s="123"/>
      <c r="M41" s="122"/>
      <c r="N41" s="123"/>
      <c r="O41" s="122"/>
      <c r="P41" s="123"/>
      <c r="Q41" s="122"/>
      <c r="R41" s="123"/>
      <c r="S41" s="122"/>
      <c r="T41" s="123"/>
      <c r="U41" s="122"/>
      <c r="V41" s="123"/>
      <c r="W41" s="122"/>
      <c r="X41" s="123"/>
      <c r="Y41" s="122"/>
      <c r="Z41" s="123"/>
      <c r="AA41" s="122"/>
      <c r="AB41" s="123"/>
      <c r="AC41" s="122"/>
      <c r="AD41" s="123"/>
      <c r="AE41" s="122"/>
      <c r="AF41" s="123"/>
      <c r="AG41" s="122"/>
      <c r="AH41" s="123"/>
      <c r="AI41" s="122"/>
      <c r="AJ41" s="123"/>
      <c r="AK41" s="122"/>
      <c r="AL41" s="123"/>
      <c r="AM41" s="122"/>
      <c r="AN41" s="123"/>
      <c r="AO41" s="122"/>
      <c r="AP41" s="123"/>
      <c r="AQ41" s="122"/>
      <c r="AR41" s="123"/>
    </row>
    <row r="42" spans="2:44" x14ac:dyDescent="0.3">
      <c r="B42" s="49"/>
      <c r="C42" s="51">
        <f t="shared" ref="C42" si="29">C40+1</f>
        <v>45308</v>
      </c>
      <c r="D42" s="50">
        <f t="shared" ref="D42" si="30">C42</f>
        <v>45308</v>
      </c>
      <c r="E42" s="124"/>
      <c r="F42" s="125"/>
      <c r="G42" s="118"/>
      <c r="H42" s="119"/>
      <c r="I42" s="118"/>
      <c r="J42" s="119"/>
      <c r="K42" s="118"/>
      <c r="L42" s="119"/>
      <c r="M42" s="118"/>
      <c r="N42" s="119"/>
      <c r="O42" s="118"/>
      <c r="P42" s="119"/>
      <c r="Q42" s="118"/>
      <c r="R42" s="119"/>
      <c r="S42" s="118"/>
      <c r="T42" s="119"/>
      <c r="U42" s="118"/>
      <c r="V42" s="119"/>
      <c r="W42" s="118"/>
      <c r="X42" s="119"/>
      <c r="Y42" s="118"/>
      <c r="Z42" s="119"/>
      <c r="AA42" s="118"/>
      <c r="AB42" s="119"/>
      <c r="AC42" s="118"/>
      <c r="AD42" s="119"/>
      <c r="AE42" s="118"/>
      <c r="AF42" s="119"/>
      <c r="AG42" s="118"/>
      <c r="AH42" s="119"/>
      <c r="AI42" s="118"/>
      <c r="AJ42" s="119"/>
      <c r="AK42" s="118"/>
      <c r="AL42" s="119"/>
      <c r="AM42" s="118"/>
      <c r="AN42" s="119"/>
      <c r="AO42" s="118"/>
      <c r="AP42" s="119"/>
      <c r="AQ42" s="118"/>
      <c r="AR42" s="119"/>
    </row>
    <row r="43" spans="2:44" x14ac:dyDescent="0.3">
      <c r="B43" s="49"/>
      <c r="C43" s="51"/>
      <c r="D43" s="50"/>
      <c r="E43" s="120"/>
      <c r="F43" s="121"/>
      <c r="G43" s="122"/>
      <c r="H43" s="123"/>
      <c r="I43" s="122"/>
      <c r="J43" s="123"/>
      <c r="K43" s="122"/>
      <c r="L43" s="123"/>
      <c r="M43" s="122"/>
      <c r="N43" s="123"/>
      <c r="O43" s="122"/>
      <c r="P43" s="123"/>
      <c r="Q43" s="122"/>
      <c r="R43" s="123"/>
      <c r="S43" s="122"/>
      <c r="T43" s="123"/>
      <c r="U43" s="122"/>
      <c r="V43" s="123"/>
      <c r="W43" s="122"/>
      <c r="X43" s="123"/>
      <c r="Y43" s="122"/>
      <c r="Z43" s="123"/>
      <c r="AA43" s="122"/>
      <c r="AB43" s="123"/>
      <c r="AC43" s="122"/>
      <c r="AD43" s="123"/>
      <c r="AE43" s="122"/>
      <c r="AF43" s="123"/>
      <c r="AG43" s="122"/>
      <c r="AH43" s="123"/>
      <c r="AI43" s="122"/>
      <c r="AJ43" s="123"/>
      <c r="AK43" s="122"/>
      <c r="AL43" s="123"/>
      <c r="AM43" s="122"/>
      <c r="AN43" s="123"/>
      <c r="AO43" s="122"/>
      <c r="AP43" s="123"/>
      <c r="AQ43" s="122"/>
      <c r="AR43" s="123"/>
    </row>
    <row r="44" spans="2:44" x14ac:dyDescent="0.3">
      <c r="B44" s="49"/>
      <c r="C44" s="51">
        <f t="shared" ref="C44" si="31">C42+1</f>
        <v>45309</v>
      </c>
      <c r="D44" s="50">
        <f t="shared" ref="D44" si="32">C44</f>
        <v>45309</v>
      </c>
      <c r="E44" s="124"/>
      <c r="F44" s="125"/>
      <c r="G44" s="118"/>
      <c r="H44" s="119"/>
      <c r="I44" s="118"/>
      <c r="J44" s="119"/>
      <c r="K44" s="118"/>
      <c r="L44" s="119"/>
      <c r="M44" s="118"/>
      <c r="N44" s="119"/>
      <c r="O44" s="118"/>
      <c r="P44" s="119"/>
      <c r="Q44" s="118"/>
      <c r="R44" s="119"/>
      <c r="S44" s="118"/>
      <c r="T44" s="119"/>
      <c r="U44" s="118"/>
      <c r="V44" s="119"/>
      <c r="W44" s="118"/>
      <c r="X44" s="119"/>
      <c r="Y44" s="118"/>
      <c r="Z44" s="119"/>
      <c r="AA44" s="118"/>
      <c r="AB44" s="119"/>
      <c r="AC44" s="118"/>
      <c r="AD44" s="119"/>
      <c r="AE44" s="118"/>
      <c r="AF44" s="119"/>
      <c r="AG44" s="118"/>
      <c r="AH44" s="119"/>
      <c r="AI44" s="118"/>
      <c r="AJ44" s="119"/>
      <c r="AK44" s="118"/>
      <c r="AL44" s="119"/>
      <c r="AM44" s="118"/>
      <c r="AN44" s="119"/>
      <c r="AO44" s="118"/>
      <c r="AP44" s="119"/>
      <c r="AQ44" s="118"/>
      <c r="AR44" s="119"/>
    </row>
    <row r="45" spans="2:44" x14ac:dyDescent="0.3">
      <c r="B45" s="49"/>
      <c r="C45" s="51"/>
      <c r="D45" s="50"/>
      <c r="E45" s="120"/>
      <c r="F45" s="121"/>
      <c r="G45" s="122"/>
      <c r="H45" s="123"/>
      <c r="I45" s="122"/>
      <c r="J45" s="123"/>
      <c r="K45" s="122"/>
      <c r="L45" s="123"/>
      <c r="M45" s="122"/>
      <c r="N45" s="123"/>
      <c r="O45" s="122"/>
      <c r="P45" s="123"/>
      <c r="Q45" s="122"/>
      <c r="R45" s="123"/>
      <c r="S45" s="122"/>
      <c r="T45" s="123"/>
      <c r="U45" s="122"/>
      <c r="V45" s="123"/>
      <c r="W45" s="122"/>
      <c r="X45" s="123"/>
      <c r="Y45" s="122"/>
      <c r="Z45" s="123"/>
      <c r="AA45" s="122"/>
      <c r="AB45" s="123"/>
      <c r="AC45" s="122"/>
      <c r="AD45" s="123"/>
      <c r="AE45" s="122"/>
      <c r="AF45" s="123"/>
      <c r="AG45" s="122"/>
      <c r="AH45" s="123"/>
      <c r="AI45" s="122"/>
      <c r="AJ45" s="123"/>
      <c r="AK45" s="122"/>
      <c r="AL45" s="123"/>
      <c r="AM45" s="122"/>
      <c r="AN45" s="123"/>
      <c r="AO45" s="122"/>
      <c r="AP45" s="123"/>
      <c r="AQ45" s="122"/>
      <c r="AR45" s="123"/>
    </row>
    <row r="46" spans="2:44" x14ac:dyDescent="0.3">
      <c r="B46" s="49"/>
      <c r="C46" s="51">
        <f t="shared" ref="C46" si="33">C44+1</f>
        <v>45310</v>
      </c>
      <c r="D46" s="50">
        <f t="shared" ref="D46" si="34">C46</f>
        <v>45310</v>
      </c>
      <c r="E46" s="124"/>
      <c r="F46" s="125"/>
      <c r="G46" s="118"/>
      <c r="H46" s="119"/>
      <c r="I46" s="118"/>
      <c r="J46" s="119"/>
      <c r="K46" s="118"/>
      <c r="L46" s="119"/>
      <c r="M46" s="118"/>
      <c r="N46" s="119"/>
      <c r="O46" s="118"/>
      <c r="P46" s="119"/>
      <c r="Q46" s="118"/>
      <c r="R46" s="119"/>
      <c r="S46" s="118"/>
      <c r="T46" s="119"/>
      <c r="U46" s="118"/>
      <c r="V46" s="119"/>
      <c r="W46" s="118"/>
      <c r="X46" s="119"/>
      <c r="Y46" s="118"/>
      <c r="Z46" s="119"/>
      <c r="AA46" s="118"/>
      <c r="AB46" s="119"/>
      <c r="AC46" s="118"/>
      <c r="AD46" s="119"/>
      <c r="AE46" s="118"/>
      <c r="AF46" s="119"/>
      <c r="AG46" s="118"/>
      <c r="AH46" s="119"/>
      <c r="AI46" s="118"/>
      <c r="AJ46" s="119"/>
      <c r="AK46" s="118"/>
      <c r="AL46" s="119"/>
      <c r="AM46" s="118"/>
      <c r="AN46" s="119"/>
      <c r="AO46" s="118"/>
      <c r="AP46" s="119"/>
      <c r="AQ46" s="118"/>
      <c r="AR46" s="119"/>
    </row>
    <row r="47" spans="2:44" x14ac:dyDescent="0.3">
      <c r="B47" s="49"/>
      <c r="C47" s="51"/>
      <c r="D47" s="50"/>
      <c r="E47" s="120"/>
      <c r="F47" s="121"/>
      <c r="G47" s="122"/>
      <c r="H47" s="123"/>
      <c r="I47" s="122"/>
      <c r="J47" s="123"/>
      <c r="K47" s="122"/>
      <c r="L47" s="123"/>
      <c r="M47" s="122"/>
      <c r="N47" s="123"/>
      <c r="O47" s="122"/>
      <c r="P47" s="123"/>
      <c r="Q47" s="122"/>
      <c r="R47" s="123"/>
      <c r="S47" s="122"/>
      <c r="T47" s="123"/>
      <c r="U47" s="122"/>
      <c r="V47" s="123"/>
      <c r="W47" s="122"/>
      <c r="X47" s="123"/>
      <c r="Y47" s="122"/>
      <c r="Z47" s="123"/>
      <c r="AA47" s="122"/>
      <c r="AB47" s="123"/>
      <c r="AC47" s="122"/>
      <c r="AD47" s="123"/>
      <c r="AE47" s="122"/>
      <c r="AF47" s="123"/>
      <c r="AG47" s="122"/>
      <c r="AH47" s="123"/>
      <c r="AI47" s="122"/>
      <c r="AJ47" s="123"/>
      <c r="AK47" s="122"/>
      <c r="AL47" s="123"/>
      <c r="AM47" s="122"/>
      <c r="AN47" s="123"/>
      <c r="AO47" s="122"/>
      <c r="AP47" s="123"/>
      <c r="AQ47" s="122"/>
      <c r="AR47" s="123"/>
    </row>
    <row r="48" spans="2:44" x14ac:dyDescent="0.3">
      <c r="B48" s="49"/>
      <c r="C48" s="51">
        <f t="shared" ref="C48" si="35">C46+1</f>
        <v>45311</v>
      </c>
      <c r="D48" s="50">
        <f t="shared" ref="D48" si="36">C48</f>
        <v>45311</v>
      </c>
      <c r="E48" s="124"/>
      <c r="F48" s="125"/>
      <c r="G48" s="118"/>
      <c r="H48" s="119"/>
      <c r="I48" s="118"/>
      <c r="J48" s="119"/>
      <c r="K48" s="118"/>
      <c r="L48" s="119"/>
      <c r="M48" s="118"/>
      <c r="N48" s="119"/>
      <c r="O48" s="118"/>
      <c r="P48" s="119"/>
      <c r="Q48" s="118"/>
      <c r="R48" s="119"/>
      <c r="S48" s="118"/>
      <c r="T48" s="119"/>
      <c r="U48" s="118"/>
      <c r="V48" s="119"/>
      <c r="W48" s="118"/>
      <c r="X48" s="119"/>
      <c r="Y48" s="118"/>
      <c r="Z48" s="119"/>
      <c r="AA48" s="118"/>
      <c r="AB48" s="119"/>
      <c r="AC48" s="118"/>
      <c r="AD48" s="119"/>
      <c r="AE48" s="118"/>
      <c r="AF48" s="119"/>
      <c r="AG48" s="118"/>
      <c r="AH48" s="119"/>
      <c r="AI48" s="118"/>
      <c r="AJ48" s="119"/>
      <c r="AK48" s="118"/>
      <c r="AL48" s="119"/>
      <c r="AM48" s="118"/>
      <c r="AN48" s="119"/>
      <c r="AO48" s="118"/>
      <c r="AP48" s="119"/>
      <c r="AQ48" s="118"/>
      <c r="AR48" s="119"/>
    </row>
    <row r="49" spans="2:44" x14ac:dyDescent="0.3">
      <c r="B49" s="49"/>
      <c r="C49" s="51"/>
      <c r="D49" s="50"/>
      <c r="E49" s="120"/>
      <c r="F49" s="121"/>
      <c r="G49" s="122"/>
      <c r="H49" s="123"/>
      <c r="I49" s="122"/>
      <c r="J49" s="123"/>
      <c r="K49" s="122"/>
      <c r="L49" s="123"/>
      <c r="M49" s="122"/>
      <c r="N49" s="123"/>
      <c r="O49" s="122"/>
      <c r="P49" s="123"/>
      <c r="Q49" s="122"/>
      <c r="R49" s="123"/>
      <c r="S49" s="122"/>
      <c r="T49" s="123"/>
      <c r="U49" s="122"/>
      <c r="V49" s="123"/>
      <c r="W49" s="122"/>
      <c r="X49" s="123"/>
      <c r="Y49" s="122"/>
      <c r="Z49" s="123"/>
      <c r="AA49" s="122"/>
      <c r="AB49" s="123"/>
      <c r="AC49" s="122"/>
      <c r="AD49" s="123"/>
      <c r="AE49" s="122"/>
      <c r="AF49" s="123"/>
      <c r="AG49" s="122"/>
      <c r="AH49" s="123"/>
      <c r="AI49" s="122"/>
      <c r="AJ49" s="123"/>
      <c r="AK49" s="122"/>
      <c r="AL49" s="123"/>
      <c r="AM49" s="122"/>
      <c r="AN49" s="123"/>
      <c r="AO49" s="122"/>
      <c r="AP49" s="123"/>
      <c r="AQ49" s="122"/>
      <c r="AR49" s="123"/>
    </row>
    <row r="50" spans="2:44" x14ac:dyDescent="0.3">
      <c r="B50" s="49"/>
      <c r="C50" s="51">
        <f t="shared" ref="C50" si="37">C48+1</f>
        <v>45312</v>
      </c>
      <c r="D50" s="50">
        <f t="shared" ref="D50" si="38">C50</f>
        <v>45312</v>
      </c>
      <c r="E50" s="124"/>
      <c r="F50" s="125"/>
      <c r="G50" s="118"/>
      <c r="H50" s="119"/>
      <c r="I50" s="118"/>
      <c r="J50" s="119"/>
      <c r="K50" s="118"/>
      <c r="L50" s="119"/>
      <c r="M50" s="118"/>
      <c r="N50" s="119"/>
      <c r="O50" s="118"/>
      <c r="P50" s="119"/>
      <c r="Q50" s="118"/>
      <c r="R50" s="119"/>
      <c r="S50" s="118"/>
      <c r="T50" s="119"/>
      <c r="U50" s="118"/>
      <c r="V50" s="119"/>
      <c r="W50" s="118"/>
      <c r="X50" s="119"/>
      <c r="Y50" s="118"/>
      <c r="Z50" s="119"/>
      <c r="AA50" s="118"/>
      <c r="AB50" s="119"/>
      <c r="AC50" s="118"/>
      <c r="AD50" s="119"/>
      <c r="AE50" s="118"/>
      <c r="AF50" s="119"/>
      <c r="AG50" s="118"/>
      <c r="AH50" s="119"/>
      <c r="AI50" s="118"/>
      <c r="AJ50" s="119"/>
      <c r="AK50" s="118"/>
      <c r="AL50" s="119"/>
      <c r="AM50" s="118"/>
      <c r="AN50" s="119"/>
      <c r="AO50" s="118"/>
      <c r="AP50" s="119"/>
      <c r="AQ50" s="118"/>
      <c r="AR50" s="119"/>
    </row>
    <row r="51" spans="2:44" x14ac:dyDescent="0.3">
      <c r="B51" s="49"/>
      <c r="C51" s="51"/>
      <c r="D51" s="50"/>
      <c r="E51" s="120"/>
      <c r="F51" s="121"/>
      <c r="G51" s="122"/>
      <c r="H51" s="123"/>
      <c r="I51" s="122"/>
      <c r="J51" s="123"/>
      <c r="K51" s="122"/>
      <c r="L51" s="123"/>
      <c r="M51" s="122"/>
      <c r="N51" s="123"/>
      <c r="O51" s="122"/>
      <c r="P51" s="123"/>
      <c r="Q51" s="122"/>
      <c r="R51" s="123"/>
      <c r="S51" s="122"/>
      <c r="T51" s="123"/>
      <c r="U51" s="122"/>
      <c r="V51" s="123"/>
      <c r="W51" s="122"/>
      <c r="X51" s="123"/>
      <c r="Y51" s="122"/>
      <c r="Z51" s="123"/>
      <c r="AA51" s="122"/>
      <c r="AB51" s="123"/>
      <c r="AC51" s="122"/>
      <c r="AD51" s="123"/>
      <c r="AE51" s="122"/>
      <c r="AF51" s="123"/>
      <c r="AG51" s="122"/>
      <c r="AH51" s="123"/>
      <c r="AI51" s="122"/>
      <c r="AJ51" s="123"/>
      <c r="AK51" s="122"/>
      <c r="AL51" s="123"/>
      <c r="AM51" s="122"/>
      <c r="AN51" s="123"/>
      <c r="AO51" s="122"/>
      <c r="AP51" s="123"/>
      <c r="AQ51" s="122"/>
      <c r="AR51" s="123"/>
    </row>
    <row r="52" spans="2:44" x14ac:dyDescent="0.3">
      <c r="B52" s="49">
        <f t="shared" ref="B52" si="39">WEEKNUM(D52,2)</f>
        <v>4</v>
      </c>
      <c r="C52" s="51">
        <f t="shared" ref="C52" si="40">C50+1</f>
        <v>45313</v>
      </c>
      <c r="D52" s="50">
        <f t="shared" ref="D52" si="41">C52</f>
        <v>45313</v>
      </c>
      <c r="E52" s="124"/>
      <c r="F52" s="125"/>
      <c r="G52" s="118"/>
      <c r="H52" s="119"/>
      <c r="I52" s="118"/>
      <c r="J52" s="119"/>
      <c r="K52" s="118"/>
      <c r="L52" s="119"/>
      <c r="M52" s="118"/>
      <c r="N52" s="119"/>
      <c r="O52" s="118"/>
      <c r="P52" s="119"/>
      <c r="Q52" s="118"/>
      <c r="R52" s="119"/>
      <c r="S52" s="118"/>
      <c r="T52" s="119"/>
      <c r="U52" s="118"/>
      <c r="V52" s="119"/>
      <c r="W52" s="118"/>
      <c r="X52" s="119"/>
      <c r="Y52" s="118"/>
      <c r="Z52" s="119"/>
      <c r="AA52" s="118"/>
      <c r="AB52" s="119"/>
      <c r="AC52" s="118"/>
      <c r="AD52" s="119"/>
      <c r="AE52" s="118"/>
      <c r="AF52" s="119"/>
      <c r="AG52" s="118"/>
      <c r="AH52" s="119"/>
      <c r="AI52" s="118"/>
      <c r="AJ52" s="119"/>
      <c r="AK52" s="118"/>
      <c r="AL52" s="119"/>
      <c r="AM52" s="118"/>
      <c r="AN52" s="119"/>
      <c r="AO52" s="118"/>
      <c r="AP52" s="119"/>
      <c r="AQ52" s="118"/>
      <c r="AR52" s="119"/>
    </row>
    <row r="53" spans="2:44" x14ac:dyDescent="0.3">
      <c r="B53" s="49"/>
      <c r="C53" s="51"/>
      <c r="D53" s="50"/>
      <c r="E53" s="120"/>
      <c r="F53" s="121"/>
      <c r="G53" s="122"/>
      <c r="H53" s="123"/>
      <c r="I53" s="122"/>
      <c r="J53" s="123"/>
      <c r="K53" s="122"/>
      <c r="L53" s="123"/>
      <c r="M53" s="122"/>
      <c r="N53" s="123"/>
      <c r="O53" s="122"/>
      <c r="P53" s="123"/>
      <c r="Q53" s="122"/>
      <c r="R53" s="123"/>
      <c r="S53" s="122"/>
      <c r="T53" s="123"/>
      <c r="U53" s="122"/>
      <c r="V53" s="123"/>
      <c r="W53" s="122"/>
      <c r="X53" s="123"/>
      <c r="Y53" s="122"/>
      <c r="Z53" s="123"/>
      <c r="AA53" s="122"/>
      <c r="AB53" s="123"/>
      <c r="AC53" s="122"/>
      <c r="AD53" s="123"/>
      <c r="AE53" s="122"/>
      <c r="AF53" s="123"/>
      <c r="AG53" s="122"/>
      <c r="AH53" s="123"/>
      <c r="AI53" s="122"/>
      <c r="AJ53" s="123"/>
      <c r="AK53" s="122"/>
      <c r="AL53" s="123"/>
      <c r="AM53" s="122"/>
      <c r="AN53" s="123"/>
      <c r="AO53" s="122"/>
      <c r="AP53" s="123"/>
      <c r="AQ53" s="122"/>
      <c r="AR53" s="123"/>
    </row>
    <row r="54" spans="2:44" x14ac:dyDescent="0.3">
      <c r="B54" s="49"/>
      <c r="C54" s="51">
        <f t="shared" ref="C54" si="42">C52+1</f>
        <v>45314</v>
      </c>
      <c r="D54" s="50">
        <f t="shared" ref="D54" si="43">C54</f>
        <v>45314</v>
      </c>
      <c r="E54" s="124"/>
      <c r="F54" s="125"/>
      <c r="G54" s="118"/>
      <c r="H54" s="119"/>
      <c r="I54" s="118"/>
      <c r="J54" s="119"/>
      <c r="K54" s="118"/>
      <c r="L54" s="119"/>
      <c r="M54" s="118"/>
      <c r="N54" s="119"/>
      <c r="O54" s="118"/>
      <c r="P54" s="119"/>
      <c r="Q54" s="118"/>
      <c r="R54" s="119"/>
      <c r="S54" s="118"/>
      <c r="T54" s="119"/>
      <c r="U54" s="118"/>
      <c r="V54" s="119"/>
      <c r="W54" s="118"/>
      <c r="X54" s="119"/>
      <c r="Y54" s="118"/>
      <c r="Z54" s="119"/>
      <c r="AA54" s="118"/>
      <c r="AB54" s="119"/>
      <c r="AC54" s="118"/>
      <c r="AD54" s="119"/>
      <c r="AE54" s="118"/>
      <c r="AF54" s="119"/>
      <c r="AG54" s="118"/>
      <c r="AH54" s="119"/>
      <c r="AI54" s="118"/>
      <c r="AJ54" s="119"/>
      <c r="AK54" s="118"/>
      <c r="AL54" s="119"/>
      <c r="AM54" s="118"/>
      <c r="AN54" s="119"/>
      <c r="AO54" s="118"/>
      <c r="AP54" s="119"/>
      <c r="AQ54" s="118"/>
      <c r="AR54" s="119"/>
    </row>
    <row r="55" spans="2:44" x14ac:dyDescent="0.3">
      <c r="B55" s="49"/>
      <c r="C55" s="51"/>
      <c r="D55" s="50"/>
      <c r="E55" s="120"/>
      <c r="F55" s="121"/>
      <c r="G55" s="122"/>
      <c r="H55" s="123"/>
      <c r="I55" s="122"/>
      <c r="J55" s="123"/>
      <c r="K55" s="122"/>
      <c r="L55" s="123"/>
      <c r="M55" s="122"/>
      <c r="N55" s="123"/>
      <c r="O55" s="122"/>
      <c r="P55" s="123"/>
      <c r="Q55" s="122"/>
      <c r="R55" s="123"/>
      <c r="S55" s="122"/>
      <c r="T55" s="123"/>
      <c r="U55" s="122"/>
      <c r="V55" s="123"/>
      <c r="W55" s="122"/>
      <c r="X55" s="123"/>
      <c r="Y55" s="122"/>
      <c r="Z55" s="123"/>
      <c r="AA55" s="122"/>
      <c r="AB55" s="123"/>
      <c r="AC55" s="122"/>
      <c r="AD55" s="123"/>
      <c r="AE55" s="122"/>
      <c r="AF55" s="123"/>
      <c r="AG55" s="122"/>
      <c r="AH55" s="123"/>
      <c r="AI55" s="122"/>
      <c r="AJ55" s="123"/>
      <c r="AK55" s="122"/>
      <c r="AL55" s="123"/>
      <c r="AM55" s="122"/>
      <c r="AN55" s="123"/>
      <c r="AO55" s="122"/>
      <c r="AP55" s="123"/>
      <c r="AQ55" s="122"/>
      <c r="AR55" s="123"/>
    </row>
    <row r="56" spans="2:44" x14ac:dyDescent="0.3">
      <c r="B56" s="49"/>
      <c r="C56" s="51">
        <f t="shared" ref="C56" si="44">C54+1</f>
        <v>45315</v>
      </c>
      <c r="D56" s="50">
        <f t="shared" ref="D56" si="45">C56</f>
        <v>45315</v>
      </c>
      <c r="E56" s="124"/>
      <c r="F56" s="125"/>
      <c r="G56" s="118"/>
      <c r="H56" s="119"/>
      <c r="I56" s="118"/>
      <c r="J56" s="119"/>
      <c r="K56" s="118"/>
      <c r="L56" s="119"/>
      <c r="M56" s="118"/>
      <c r="N56" s="119"/>
      <c r="O56" s="118"/>
      <c r="P56" s="119"/>
      <c r="Q56" s="118"/>
      <c r="R56" s="119"/>
      <c r="S56" s="118"/>
      <c r="T56" s="119"/>
      <c r="U56" s="118"/>
      <c r="V56" s="119"/>
      <c r="W56" s="118"/>
      <c r="X56" s="119"/>
      <c r="Y56" s="118"/>
      <c r="Z56" s="119"/>
      <c r="AA56" s="118"/>
      <c r="AB56" s="119"/>
      <c r="AC56" s="118"/>
      <c r="AD56" s="119"/>
      <c r="AE56" s="118"/>
      <c r="AF56" s="119"/>
      <c r="AG56" s="118"/>
      <c r="AH56" s="119"/>
      <c r="AI56" s="118"/>
      <c r="AJ56" s="119"/>
      <c r="AK56" s="118"/>
      <c r="AL56" s="119"/>
      <c r="AM56" s="118"/>
      <c r="AN56" s="119"/>
      <c r="AO56" s="118"/>
      <c r="AP56" s="119"/>
      <c r="AQ56" s="118"/>
      <c r="AR56" s="119"/>
    </row>
    <row r="57" spans="2:44" x14ac:dyDescent="0.3">
      <c r="B57" s="49"/>
      <c r="C57" s="51"/>
      <c r="D57" s="50"/>
      <c r="E57" s="120"/>
      <c r="F57" s="121"/>
      <c r="G57" s="122"/>
      <c r="H57" s="123"/>
      <c r="I57" s="122"/>
      <c r="J57" s="123"/>
      <c r="K57" s="122"/>
      <c r="L57" s="123"/>
      <c r="M57" s="122"/>
      <c r="N57" s="123"/>
      <c r="O57" s="122"/>
      <c r="P57" s="123"/>
      <c r="Q57" s="122"/>
      <c r="R57" s="123"/>
      <c r="S57" s="122"/>
      <c r="T57" s="123"/>
      <c r="U57" s="122"/>
      <c r="V57" s="123"/>
      <c r="W57" s="122"/>
      <c r="X57" s="123"/>
      <c r="Y57" s="122"/>
      <c r="Z57" s="123"/>
      <c r="AA57" s="122"/>
      <c r="AB57" s="123"/>
      <c r="AC57" s="122"/>
      <c r="AD57" s="123"/>
      <c r="AE57" s="122"/>
      <c r="AF57" s="123"/>
      <c r="AG57" s="122"/>
      <c r="AH57" s="123"/>
      <c r="AI57" s="122"/>
      <c r="AJ57" s="123"/>
      <c r="AK57" s="122"/>
      <c r="AL57" s="123"/>
      <c r="AM57" s="122"/>
      <c r="AN57" s="123"/>
      <c r="AO57" s="122"/>
      <c r="AP57" s="123"/>
      <c r="AQ57" s="122"/>
      <c r="AR57" s="123"/>
    </row>
    <row r="58" spans="2:44" x14ac:dyDescent="0.3">
      <c r="B58" s="49"/>
      <c r="C58" s="51">
        <f t="shared" ref="C58" si="46">C56+1</f>
        <v>45316</v>
      </c>
      <c r="D58" s="50">
        <f t="shared" ref="D58" si="47">C58</f>
        <v>45316</v>
      </c>
      <c r="E58" s="124"/>
      <c r="F58" s="125"/>
      <c r="G58" s="118"/>
      <c r="H58" s="119"/>
      <c r="I58" s="118"/>
      <c r="J58" s="119"/>
      <c r="K58" s="118"/>
      <c r="L58" s="119"/>
      <c r="M58" s="118"/>
      <c r="N58" s="119"/>
      <c r="O58" s="118"/>
      <c r="P58" s="119"/>
      <c r="Q58" s="118"/>
      <c r="R58" s="119"/>
      <c r="S58" s="118"/>
      <c r="T58" s="119"/>
      <c r="U58" s="118"/>
      <c r="V58" s="119"/>
      <c r="W58" s="118"/>
      <c r="X58" s="119"/>
      <c r="Y58" s="118"/>
      <c r="Z58" s="119"/>
      <c r="AA58" s="118"/>
      <c r="AB58" s="119"/>
      <c r="AC58" s="118"/>
      <c r="AD58" s="119"/>
      <c r="AE58" s="118"/>
      <c r="AF58" s="119"/>
      <c r="AG58" s="118"/>
      <c r="AH58" s="119"/>
      <c r="AI58" s="118"/>
      <c r="AJ58" s="119"/>
      <c r="AK58" s="118"/>
      <c r="AL58" s="119"/>
      <c r="AM58" s="118"/>
      <c r="AN58" s="119"/>
      <c r="AO58" s="118"/>
      <c r="AP58" s="119"/>
      <c r="AQ58" s="118"/>
      <c r="AR58" s="119"/>
    </row>
    <row r="59" spans="2:44" x14ac:dyDescent="0.3">
      <c r="B59" s="49"/>
      <c r="C59" s="51"/>
      <c r="D59" s="50"/>
      <c r="E59" s="120"/>
      <c r="F59" s="121"/>
      <c r="G59" s="122"/>
      <c r="H59" s="123"/>
      <c r="I59" s="122"/>
      <c r="J59" s="123"/>
      <c r="K59" s="122"/>
      <c r="L59" s="123"/>
      <c r="M59" s="122"/>
      <c r="N59" s="123"/>
      <c r="O59" s="122"/>
      <c r="P59" s="123"/>
      <c r="Q59" s="122"/>
      <c r="R59" s="123"/>
      <c r="S59" s="122"/>
      <c r="T59" s="123"/>
      <c r="U59" s="122"/>
      <c r="V59" s="123"/>
      <c r="W59" s="122"/>
      <c r="X59" s="123"/>
      <c r="Y59" s="122"/>
      <c r="Z59" s="123"/>
      <c r="AA59" s="122"/>
      <c r="AB59" s="123"/>
      <c r="AC59" s="122"/>
      <c r="AD59" s="123"/>
      <c r="AE59" s="122"/>
      <c r="AF59" s="123"/>
      <c r="AG59" s="122"/>
      <c r="AH59" s="123"/>
      <c r="AI59" s="122"/>
      <c r="AJ59" s="123"/>
      <c r="AK59" s="122"/>
      <c r="AL59" s="123"/>
      <c r="AM59" s="122"/>
      <c r="AN59" s="123"/>
      <c r="AO59" s="122"/>
      <c r="AP59" s="123"/>
      <c r="AQ59" s="122"/>
      <c r="AR59" s="123"/>
    </row>
    <row r="60" spans="2:44" x14ac:dyDescent="0.3">
      <c r="B60" s="49"/>
      <c r="C60" s="51">
        <f t="shared" ref="C60" si="48">C58+1</f>
        <v>45317</v>
      </c>
      <c r="D60" s="50">
        <f t="shared" ref="D60" si="49">C60</f>
        <v>45317</v>
      </c>
      <c r="E60" s="124"/>
      <c r="F60" s="125"/>
      <c r="G60" s="118"/>
      <c r="H60" s="119"/>
      <c r="I60" s="118"/>
      <c r="J60" s="119"/>
      <c r="K60" s="118"/>
      <c r="L60" s="119"/>
      <c r="M60" s="118"/>
      <c r="N60" s="119"/>
      <c r="O60" s="118"/>
      <c r="P60" s="119"/>
      <c r="Q60" s="118"/>
      <c r="R60" s="119"/>
      <c r="S60" s="118"/>
      <c r="T60" s="119"/>
      <c r="U60" s="118"/>
      <c r="V60" s="119"/>
      <c r="W60" s="118"/>
      <c r="X60" s="119"/>
      <c r="Y60" s="118"/>
      <c r="Z60" s="119"/>
      <c r="AA60" s="118"/>
      <c r="AB60" s="119"/>
      <c r="AC60" s="118"/>
      <c r="AD60" s="119"/>
      <c r="AE60" s="118"/>
      <c r="AF60" s="119"/>
      <c r="AG60" s="118"/>
      <c r="AH60" s="119"/>
      <c r="AI60" s="118"/>
      <c r="AJ60" s="119"/>
      <c r="AK60" s="118"/>
      <c r="AL60" s="119"/>
      <c r="AM60" s="118"/>
      <c r="AN60" s="119"/>
      <c r="AO60" s="118"/>
      <c r="AP60" s="119"/>
      <c r="AQ60" s="118"/>
      <c r="AR60" s="119"/>
    </row>
    <row r="61" spans="2:44" x14ac:dyDescent="0.3">
      <c r="B61" s="49"/>
      <c r="C61" s="51"/>
      <c r="D61" s="50"/>
      <c r="E61" s="120"/>
      <c r="F61" s="121"/>
      <c r="G61" s="122"/>
      <c r="H61" s="123"/>
      <c r="I61" s="122"/>
      <c r="J61" s="123"/>
      <c r="K61" s="122"/>
      <c r="L61" s="123"/>
      <c r="M61" s="122"/>
      <c r="N61" s="123"/>
      <c r="O61" s="122"/>
      <c r="P61" s="123"/>
      <c r="Q61" s="122"/>
      <c r="R61" s="123"/>
      <c r="S61" s="122"/>
      <c r="T61" s="123"/>
      <c r="U61" s="122"/>
      <c r="V61" s="123"/>
      <c r="W61" s="122"/>
      <c r="X61" s="123"/>
      <c r="Y61" s="122"/>
      <c r="Z61" s="123"/>
      <c r="AA61" s="122"/>
      <c r="AB61" s="123"/>
      <c r="AC61" s="122"/>
      <c r="AD61" s="123"/>
      <c r="AE61" s="122"/>
      <c r="AF61" s="123"/>
      <c r="AG61" s="122"/>
      <c r="AH61" s="123"/>
      <c r="AI61" s="122"/>
      <c r="AJ61" s="123"/>
      <c r="AK61" s="122"/>
      <c r="AL61" s="123"/>
      <c r="AM61" s="122"/>
      <c r="AN61" s="123"/>
      <c r="AO61" s="122"/>
      <c r="AP61" s="123"/>
      <c r="AQ61" s="122"/>
      <c r="AR61" s="123"/>
    </row>
    <row r="62" spans="2:44" x14ac:dyDescent="0.3">
      <c r="B62" s="49"/>
      <c r="C62" s="51">
        <f t="shared" ref="C62" si="50">C60+1</f>
        <v>45318</v>
      </c>
      <c r="D62" s="50">
        <f t="shared" ref="D62" si="51">C62</f>
        <v>45318</v>
      </c>
      <c r="E62" s="124"/>
      <c r="F62" s="125"/>
      <c r="G62" s="118"/>
      <c r="H62" s="119"/>
      <c r="I62" s="118"/>
      <c r="J62" s="119"/>
      <c r="K62" s="118"/>
      <c r="L62" s="119"/>
      <c r="M62" s="118"/>
      <c r="N62" s="119"/>
      <c r="O62" s="118"/>
      <c r="P62" s="119"/>
      <c r="Q62" s="118"/>
      <c r="R62" s="119"/>
      <c r="S62" s="118"/>
      <c r="T62" s="119"/>
      <c r="U62" s="118"/>
      <c r="V62" s="119"/>
      <c r="W62" s="118"/>
      <c r="X62" s="119"/>
      <c r="Y62" s="118"/>
      <c r="Z62" s="119"/>
      <c r="AA62" s="118"/>
      <c r="AB62" s="119"/>
      <c r="AC62" s="118"/>
      <c r="AD62" s="119"/>
      <c r="AE62" s="118"/>
      <c r="AF62" s="119"/>
      <c r="AG62" s="118"/>
      <c r="AH62" s="119"/>
      <c r="AI62" s="118"/>
      <c r="AJ62" s="119"/>
      <c r="AK62" s="118"/>
      <c r="AL62" s="119"/>
      <c r="AM62" s="118"/>
      <c r="AN62" s="119"/>
      <c r="AO62" s="118"/>
      <c r="AP62" s="119"/>
      <c r="AQ62" s="118"/>
      <c r="AR62" s="119"/>
    </row>
    <row r="63" spans="2:44" x14ac:dyDescent="0.3">
      <c r="B63" s="49"/>
      <c r="C63" s="51"/>
      <c r="D63" s="50"/>
      <c r="E63" s="120"/>
      <c r="F63" s="121"/>
      <c r="G63" s="122"/>
      <c r="H63" s="123"/>
      <c r="I63" s="122"/>
      <c r="J63" s="123"/>
      <c r="K63" s="122"/>
      <c r="L63" s="123"/>
      <c r="M63" s="122"/>
      <c r="N63" s="123"/>
      <c r="O63" s="122"/>
      <c r="P63" s="123"/>
      <c r="Q63" s="122"/>
      <c r="R63" s="123"/>
      <c r="S63" s="122"/>
      <c r="T63" s="123"/>
      <c r="U63" s="122"/>
      <c r="V63" s="123"/>
      <c r="W63" s="122"/>
      <c r="X63" s="123"/>
      <c r="Y63" s="122"/>
      <c r="Z63" s="123"/>
      <c r="AA63" s="122"/>
      <c r="AB63" s="123"/>
      <c r="AC63" s="122"/>
      <c r="AD63" s="123"/>
      <c r="AE63" s="122"/>
      <c r="AF63" s="123"/>
      <c r="AG63" s="122"/>
      <c r="AH63" s="123"/>
      <c r="AI63" s="122"/>
      <c r="AJ63" s="123"/>
      <c r="AK63" s="122"/>
      <c r="AL63" s="123"/>
      <c r="AM63" s="122"/>
      <c r="AN63" s="123"/>
      <c r="AO63" s="122"/>
      <c r="AP63" s="123"/>
      <c r="AQ63" s="122"/>
      <c r="AR63" s="123"/>
    </row>
    <row r="64" spans="2:44" x14ac:dyDescent="0.3">
      <c r="B64" s="49"/>
      <c r="C64" s="51">
        <f t="shared" ref="C64" si="52">C62+1</f>
        <v>45319</v>
      </c>
      <c r="D64" s="50">
        <f t="shared" ref="D64" si="53">C64</f>
        <v>45319</v>
      </c>
      <c r="E64" s="124"/>
      <c r="F64" s="125"/>
      <c r="G64" s="118"/>
      <c r="H64" s="119"/>
      <c r="I64" s="118"/>
      <c r="J64" s="119"/>
      <c r="K64" s="118"/>
      <c r="L64" s="119"/>
      <c r="M64" s="118"/>
      <c r="N64" s="119"/>
      <c r="O64" s="118"/>
      <c r="P64" s="119"/>
      <c r="Q64" s="118"/>
      <c r="R64" s="119"/>
      <c r="S64" s="118"/>
      <c r="T64" s="119"/>
      <c r="U64" s="118"/>
      <c r="V64" s="119"/>
      <c r="W64" s="118"/>
      <c r="X64" s="119"/>
      <c r="Y64" s="118"/>
      <c r="Z64" s="119"/>
      <c r="AA64" s="118"/>
      <c r="AB64" s="119"/>
      <c r="AC64" s="118"/>
      <c r="AD64" s="119"/>
      <c r="AE64" s="118"/>
      <c r="AF64" s="119"/>
      <c r="AG64" s="118"/>
      <c r="AH64" s="119"/>
      <c r="AI64" s="118"/>
      <c r="AJ64" s="119"/>
      <c r="AK64" s="118"/>
      <c r="AL64" s="119"/>
      <c r="AM64" s="118"/>
      <c r="AN64" s="119"/>
      <c r="AO64" s="118"/>
      <c r="AP64" s="119"/>
      <c r="AQ64" s="118"/>
      <c r="AR64" s="119"/>
    </row>
    <row r="65" spans="2:44" x14ac:dyDescent="0.3">
      <c r="B65" s="49"/>
      <c r="C65" s="51"/>
      <c r="D65" s="50"/>
      <c r="E65" s="120"/>
      <c r="F65" s="121"/>
      <c r="G65" s="122"/>
      <c r="H65" s="123"/>
      <c r="I65" s="122"/>
      <c r="J65" s="123"/>
      <c r="K65" s="122"/>
      <c r="L65" s="123"/>
      <c r="M65" s="122"/>
      <c r="N65" s="123"/>
      <c r="O65" s="122"/>
      <c r="P65" s="123"/>
      <c r="Q65" s="122"/>
      <c r="R65" s="123"/>
      <c r="S65" s="122"/>
      <c r="T65" s="123"/>
      <c r="U65" s="122"/>
      <c r="V65" s="123"/>
      <c r="W65" s="122"/>
      <c r="X65" s="123"/>
      <c r="Y65" s="122"/>
      <c r="Z65" s="123"/>
      <c r="AA65" s="122"/>
      <c r="AB65" s="123"/>
      <c r="AC65" s="122"/>
      <c r="AD65" s="123"/>
      <c r="AE65" s="122"/>
      <c r="AF65" s="123"/>
      <c r="AG65" s="122"/>
      <c r="AH65" s="123"/>
      <c r="AI65" s="122"/>
      <c r="AJ65" s="123"/>
      <c r="AK65" s="122"/>
      <c r="AL65" s="123"/>
      <c r="AM65" s="122"/>
      <c r="AN65" s="123"/>
      <c r="AO65" s="122"/>
      <c r="AP65" s="123"/>
      <c r="AQ65" s="122"/>
      <c r="AR65" s="123"/>
    </row>
    <row r="66" spans="2:44" x14ac:dyDescent="0.3">
      <c r="B66" s="49">
        <f t="shared" ref="B66" si="54">WEEKNUM(D66,2)</f>
        <v>5</v>
      </c>
      <c r="C66" s="51">
        <f t="shared" ref="C66" si="55">C64+1</f>
        <v>45320</v>
      </c>
      <c r="D66" s="50">
        <f t="shared" ref="D66" si="56">C66</f>
        <v>45320</v>
      </c>
      <c r="E66" s="124"/>
      <c r="F66" s="125"/>
      <c r="G66" s="118"/>
      <c r="H66" s="119"/>
      <c r="I66" s="118"/>
      <c r="J66" s="119"/>
      <c r="K66" s="118"/>
      <c r="L66" s="119"/>
      <c r="M66" s="118"/>
      <c r="N66" s="119"/>
      <c r="O66" s="118"/>
      <c r="P66" s="119"/>
      <c r="Q66" s="118"/>
      <c r="R66" s="119"/>
      <c r="S66" s="118"/>
      <c r="T66" s="119"/>
      <c r="U66" s="118"/>
      <c r="V66" s="119"/>
      <c r="W66" s="118"/>
      <c r="X66" s="119"/>
      <c r="Y66" s="118"/>
      <c r="Z66" s="119"/>
      <c r="AA66" s="118"/>
      <c r="AB66" s="119"/>
      <c r="AC66" s="118"/>
      <c r="AD66" s="119"/>
      <c r="AE66" s="118"/>
      <c r="AF66" s="119"/>
      <c r="AG66" s="118"/>
      <c r="AH66" s="119"/>
      <c r="AI66" s="118"/>
      <c r="AJ66" s="119"/>
      <c r="AK66" s="118"/>
      <c r="AL66" s="119"/>
      <c r="AM66" s="118"/>
      <c r="AN66" s="119"/>
      <c r="AO66" s="118"/>
      <c r="AP66" s="119"/>
      <c r="AQ66" s="118"/>
      <c r="AR66" s="119"/>
    </row>
    <row r="67" spans="2:44" x14ac:dyDescent="0.3">
      <c r="B67" s="49"/>
      <c r="C67" s="51"/>
      <c r="D67" s="50"/>
      <c r="E67" s="120"/>
      <c r="F67" s="121"/>
      <c r="G67" s="122"/>
      <c r="H67" s="123"/>
      <c r="I67" s="122"/>
      <c r="J67" s="123"/>
      <c r="K67" s="122"/>
      <c r="L67" s="123"/>
      <c r="M67" s="122"/>
      <c r="N67" s="123"/>
      <c r="O67" s="122"/>
      <c r="P67" s="123"/>
      <c r="Q67" s="122"/>
      <c r="R67" s="123"/>
      <c r="S67" s="122"/>
      <c r="T67" s="123"/>
      <c r="U67" s="122"/>
      <c r="V67" s="123"/>
      <c r="W67" s="122"/>
      <c r="X67" s="123"/>
      <c r="Y67" s="122"/>
      <c r="Z67" s="123"/>
      <c r="AA67" s="122"/>
      <c r="AB67" s="123"/>
      <c r="AC67" s="122"/>
      <c r="AD67" s="123"/>
      <c r="AE67" s="122"/>
      <c r="AF67" s="123"/>
      <c r="AG67" s="122"/>
      <c r="AH67" s="123"/>
      <c r="AI67" s="122"/>
      <c r="AJ67" s="123"/>
      <c r="AK67" s="122"/>
      <c r="AL67" s="123"/>
      <c r="AM67" s="122"/>
      <c r="AN67" s="123"/>
      <c r="AO67" s="122"/>
      <c r="AP67" s="123"/>
      <c r="AQ67" s="122"/>
      <c r="AR67" s="123"/>
    </row>
    <row r="68" spans="2:44" x14ac:dyDescent="0.3">
      <c r="B68" s="49"/>
      <c r="C68" s="51">
        <f t="shared" ref="C68" si="57">C66+1</f>
        <v>45321</v>
      </c>
      <c r="D68" s="50">
        <f t="shared" ref="D68" si="58">C68</f>
        <v>45321</v>
      </c>
      <c r="E68" s="124"/>
      <c r="F68" s="125"/>
      <c r="G68" s="118"/>
      <c r="H68" s="119"/>
      <c r="I68" s="118"/>
      <c r="J68" s="119"/>
      <c r="K68" s="118"/>
      <c r="L68" s="119"/>
      <c r="M68" s="118"/>
      <c r="N68" s="119"/>
      <c r="O68" s="118"/>
      <c r="P68" s="119"/>
      <c r="Q68" s="118"/>
      <c r="R68" s="119"/>
      <c r="S68" s="118"/>
      <c r="T68" s="119"/>
      <c r="U68" s="118"/>
      <c r="V68" s="119"/>
      <c r="W68" s="118"/>
      <c r="X68" s="119"/>
      <c r="Y68" s="118"/>
      <c r="Z68" s="119"/>
      <c r="AA68" s="118"/>
      <c r="AB68" s="119"/>
      <c r="AC68" s="118"/>
      <c r="AD68" s="119"/>
      <c r="AE68" s="118"/>
      <c r="AF68" s="119"/>
      <c r="AG68" s="118"/>
      <c r="AH68" s="119"/>
      <c r="AI68" s="118"/>
      <c r="AJ68" s="119"/>
      <c r="AK68" s="118"/>
      <c r="AL68" s="119"/>
      <c r="AM68" s="118"/>
      <c r="AN68" s="119"/>
      <c r="AO68" s="118"/>
      <c r="AP68" s="119"/>
      <c r="AQ68" s="118"/>
      <c r="AR68" s="119"/>
    </row>
    <row r="69" spans="2:44" x14ac:dyDescent="0.3">
      <c r="B69" s="49"/>
      <c r="C69" s="51"/>
      <c r="D69" s="50"/>
      <c r="E69" s="120"/>
      <c r="F69" s="121"/>
      <c r="G69" s="122"/>
      <c r="H69" s="123"/>
      <c r="I69" s="122"/>
      <c r="J69" s="123"/>
      <c r="K69" s="122"/>
      <c r="L69" s="123"/>
      <c r="M69" s="122"/>
      <c r="N69" s="123"/>
      <c r="O69" s="122"/>
      <c r="P69" s="123"/>
      <c r="Q69" s="122"/>
      <c r="R69" s="123"/>
      <c r="S69" s="122"/>
      <c r="T69" s="123"/>
      <c r="U69" s="122"/>
      <c r="V69" s="123"/>
      <c r="W69" s="122"/>
      <c r="X69" s="123"/>
      <c r="Y69" s="122"/>
      <c r="Z69" s="123"/>
      <c r="AA69" s="122"/>
      <c r="AB69" s="123"/>
      <c r="AC69" s="122"/>
      <c r="AD69" s="123"/>
      <c r="AE69" s="122"/>
      <c r="AF69" s="123"/>
      <c r="AG69" s="122"/>
      <c r="AH69" s="123"/>
      <c r="AI69" s="122"/>
      <c r="AJ69" s="123"/>
      <c r="AK69" s="122"/>
      <c r="AL69" s="123"/>
      <c r="AM69" s="122"/>
      <c r="AN69" s="123"/>
      <c r="AO69" s="122"/>
      <c r="AP69" s="123"/>
      <c r="AQ69" s="122"/>
      <c r="AR69" s="123"/>
    </row>
    <row r="70" spans="2:44" x14ac:dyDescent="0.3">
      <c r="B70" s="49"/>
      <c r="C70" s="51">
        <f t="shared" ref="C70" si="59">C68+1</f>
        <v>45322</v>
      </c>
      <c r="D70" s="50">
        <f t="shared" ref="D70" si="60">C70</f>
        <v>45322</v>
      </c>
      <c r="E70" s="124"/>
      <c r="F70" s="125"/>
      <c r="G70" s="118"/>
      <c r="H70" s="119"/>
      <c r="I70" s="118"/>
      <c r="J70" s="119"/>
      <c r="K70" s="118"/>
      <c r="L70" s="119"/>
      <c r="M70" s="118"/>
      <c r="N70" s="119"/>
      <c r="O70" s="118"/>
      <c r="P70" s="119"/>
      <c r="Q70" s="118"/>
      <c r="R70" s="119"/>
      <c r="S70" s="118"/>
      <c r="T70" s="119"/>
      <c r="U70" s="118"/>
      <c r="V70" s="119"/>
      <c r="W70" s="118"/>
      <c r="X70" s="119"/>
      <c r="Y70" s="118"/>
      <c r="Z70" s="119"/>
      <c r="AA70" s="118"/>
      <c r="AB70" s="119"/>
      <c r="AC70" s="118"/>
      <c r="AD70" s="119"/>
      <c r="AE70" s="118"/>
      <c r="AF70" s="119"/>
      <c r="AG70" s="118"/>
      <c r="AH70" s="119"/>
      <c r="AI70" s="118"/>
      <c r="AJ70" s="119"/>
      <c r="AK70" s="118"/>
      <c r="AL70" s="119"/>
      <c r="AM70" s="118"/>
      <c r="AN70" s="119"/>
      <c r="AO70" s="118"/>
      <c r="AP70" s="119"/>
      <c r="AQ70" s="118"/>
      <c r="AR70" s="119"/>
    </row>
    <row r="71" spans="2:44" x14ac:dyDescent="0.3">
      <c r="B71" s="49"/>
      <c r="C71" s="51"/>
      <c r="D71" s="50"/>
      <c r="E71" s="120"/>
      <c r="F71" s="121"/>
      <c r="G71" s="122"/>
      <c r="H71" s="123"/>
      <c r="I71" s="122"/>
      <c r="J71" s="123"/>
      <c r="K71" s="122"/>
      <c r="L71" s="123"/>
      <c r="M71" s="122"/>
      <c r="N71" s="123"/>
      <c r="O71" s="122"/>
      <c r="P71" s="123"/>
      <c r="Q71" s="122"/>
      <c r="R71" s="123"/>
      <c r="S71" s="122"/>
      <c r="T71" s="123"/>
      <c r="U71" s="122"/>
      <c r="V71" s="123"/>
      <c r="W71" s="122"/>
      <c r="X71" s="123"/>
      <c r="Y71" s="122"/>
      <c r="Z71" s="123"/>
      <c r="AA71" s="122"/>
      <c r="AB71" s="123"/>
      <c r="AC71" s="122"/>
      <c r="AD71" s="123"/>
      <c r="AE71" s="122"/>
      <c r="AF71" s="123"/>
      <c r="AG71" s="122"/>
      <c r="AH71" s="123"/>
      <c r="AI71" s="122"/>
      <c r="AJ71" s="123"/>
      <c r="AK71" s="122"/>
      <c r="AL71" s="123"/>
      <c r="AM71" s="122"/>
      <c r="AN71" s="123"/>
      <c r="AO71" s="122"/>
      <c r="AP71" s="123"/>
      <c r="AQ71" s="122"/>
      <c r="AR71" s="123"/>
    </row>
    <row r="72" spans="2:44" x14ac:dyDescent="0.3">
      <c r="B72" s="49"/>
      <c r="C72" s="51">
        <f t="shared" ref="C72" si="61">C70+1</f>
        <v>45323</v>
      </c>
      <c r="D72" s="50">
        <f t="shared" ref="D72" si="62">C72</f>
        <v>45323</v>
      </c>
      <c r="E72" s="124"/>
      <c r="F72" s="125"/>
      <c r="G72" s="118"/>
      <c r="H72" s="119"/>
      <c r="I72" s="118"/>
      <c r="J72" s="119"/>
      <c r="K72" s="118"/>
      <c r="L72" s="119"/>
      <c r="M72" s="118"/>
      <c r="N72" s="119"/>
      <c r="O72" s="118"/>
      <c r="P72" s="119"/>
      <c r="Q72" s="118"/>
      <c r="R72" s="119"/>
      <c r="S72" s="118"/>
      <c r="T72" s="119"/>
      <c r="U72" s="118"/>
      <c r="V72" s="119"/>
      <c r="W72" s="118"/>
      <c r="X72" s="119"/>
      <c r="Y72" s="118"/>
      <c r="Z72" s="119"/>
      <c r="AA72" s="118"/>
      <c r="AB72" s="119"/>
      <c r="AC72" s="118"/>
      <c r="AD72" s="119"/>
      <c r="AE72" s="118"/>
      <c r="AF72" s="119"/>
      <c r="AG72" s="118"/>
      <c r="AH72" s="119"/>
      <c r="AI72" s="118"/>
      <c r="AJ72" s="119"/>
      <c r="AK72" s="118"/>
      <c r="AL72" s="119"/>
      <c r="AM72" s="118"/>
      <c r="AN72" s="119"/>
      <c r="AO72" s="118"/>
      <c r="AP72" s="119"/>
      <c r="AQ72" s="118"/>
      <c r="AR72" s="119"/>
    </row>
    <row r="73" spans="2:44" x14ac:dyDescent="0.3">
      <c r="B73" s="49"/>
      <c r="C73" s="51"/>
      <c r="D73" s="50"/>
      <c r="E73" s="120"/>
      <c r="F73" s="121"/>
      <c r="G73" s="122"/>
      <c r="H73" s="123"/>
      <c r="I73" s="122"/>
      <c r="J73" s="123"/>
      <c r="K73" s="122"/>
      <c r="L73" s="123"/>
      <c r="M73" s="122"/>
      <c r="N73" s="123"/>
      <c r="O73" s="122"/>
      <c r="P73" s="123"/>
      <c r="Q73" s="122"/>
      <c r="R73" s="123"/>
      <c r="S73" s="122"/>
      <c r="T73" s="123"/>
      <c r="U73" s="122"/>
      <c r="V73" s="123"/>
      <c r="W73" s="122"/>
      <c r="X73" s="123"/>
      <c r="Y73" s="122"/>
      <c r="Z73" s="123"/>
      <c r="AA73" s="122"/>
      <c r="AB73" s="123"/>
      <c r="AC73" s="122"/>
      <c r="AD73" s="123"/>
      <c r="AE73" s="122"/>
      <c r="AF73" s="123"/>
      <c r="AG73" s="122"/>
      <c r="AH73" s="123"/>
      <c r="AI73" s="122"/>
      <c r="AJ73" s="123"/>
      <c r="AK73" s="122"/>
      <c r="AL73" s="123"/>
      <c r="AM73" s="122"/>
      <c r="AN73" s="123"/>
      <c r="AO73" s="122"/>
      <c r="AP73" s="123"/>
      <c r="AQ73" s="122"/>
      <c r="AR73" s="123"/>
    </row>
    <row r="74" spans="2:44" x14ac:dyDescent="0.3">
      <c r="B74" s="49"/>
      <c r="C74" s="51">
        <f t="shared" ref="C74" si="63">C72+1</f>
        <v>45324</v>
      </c>
      <c r="D74" s="50">
        <f t="shared" ref="D74" si="64">C74</f>
        <v>45324</v>
      </c>
      <c r="E74" s="124"/>
      <c r="F74" s="125"/>
      <c r="G74" s="118"/>
      <c r="H74" s="119"/>
      <c r="I74" s="118"/>
      <c r="J74" s="119"/>
      <c r="K74" s="118"/>
      <c r="L74" s="119"/>
      <c r="M74" s="118"/>
      <c r="N74" s="119"/>
      <c r="O74" s="118"/>
      <c r="P74" s="119"/>
      <c r="Q74" s="118"/>
      <c r="R74" s="119"/>
      <c r="S74" s="118"/>
      <c r="T74" s="119"/>
      <c r="U74" s="118"/>
      <c r="V74" s="119"/>
      <c r="W74" s="118"/>
      <c r="X74" s="119"/>
      <c r="Y74" s="118"/>
      <c r="Z74" s="119"/>
      <c r="AA74" s="118"/>
      <c r="AB74" s="119"/>
      <c r="AC74" s="118"/>
      <c r="AD74" s="119"/>
      <c r="AE74" s="118"/>
      <c r="AF74" s="119"/>
      <c r="AG74" s="118"/>
      <c r="AH74" s="119"/>
      <c r="AI74" s="118"/>
      <c r="AJ74" s="119"/>
      <c r="AK74" s="118"/>
      <c r="AL74" s="119"/>
      <c r="AM74" s="118"/>
      <c r="AN74" s="119"/>
      <c r="AO74" s="118"/>
      <c r="AP74" s="119"/>
      <c r="AQ74" s="118"/>
      <c r="AR74" s="119"/>
    </row>
    <row r="75" spans="2:44" x14ac:dyDescent="0.3">
      <c r="B75" s="49"/>
      <c r="C75" s="51"/>
      <c r="D75" s="50"/>
      <c r="E75" s="120"/>
      <c r="F75" s="121"/>
      <c r="G75" s="122"/>
      <c r="H75" s="123"/>
      <c r="I75" s="122"/>
      <c r="J75" s="123"/>
      <c r="K75" s="122"/>
      <c r="L75" s="123"/>
      <c r="M75" s="122"/>
      <c r="N75" s="123"/>
      <c r="O75" s="122"/>
      <c r="P75" s="123"/>
      <c r="Q75" s="122"/>
      <c r="R75" s="123"/>
      <c r="S75" s="122"/>
      <c r="T75" s="123"/>
      <c r="U75" s="122"/>
      <c r="V75" s="123"/>
      <c r="W75" s="122"/>
      <c r="X75" s="123"/>
      <c r="Y75" s="122"/>
      <c r="Z75" s="123"/>
      <c r="AA75" s="122"/>
      <c r="AB75" s="123"/>
      <c r="AC75" s="122"/>
      <c r="AD75" s="123"/>
      <c r="AE75" s="122"/>
      <c r="AF75" s="123"/>
      <c r="AG75" s="122"/>
      <c r="AH75" s="123"/>
      <c r="AI75" s="122"/>
      <c r="AJ75" s="123"/>
      <c r="AK75" s="122"/>
      <c r="AL75" s="123"/>
      <c r="AM75" s="122"/>
      <c r="AN75" s="123"/>
      <c r="AO75" s="122"/>
      <c r="AP75" s="123"/>
      <c r="AQ75" s="122"/>
      <c r="AR75" s="123"/>
    </row>
    <row r="76" spans="2:44" x14ac:dyDescent="0.3">
      <c r="B76" s="49"/>
      <c r="C76" s="51">
        <f t="shared" ref="C76" si="65">C74+1</f>
        <v>45325</v>
      </c>
      <c r="D76" s="50">
        <f t="shared" ref="D76" si="66">C76</f>
        <v>45325</v>
      </c>
      <c r="E76" s="124"/>
      <c r="F76" s="125"/>
      <c r="G76" s="118"/>
      <c r="H76" s="119"/>
      <c r="I76" s="118"/>
      <c r="J76" s="119"/>
      <c r="K76" s="118"/>
      <c r="L76" s="119"/>
      <c r="M76" s="118"/>
      <c r="N76" s="119"/>
      <c r="O76" s="118"/>
      <c r="P76" s="119"/>
      <c r="Q76" s="118"/>
      <c r="R76" s="119"/>
      <c r="S76" s="118"/>
      <c r="T76" s="119"/>
      <c r="U76" s="118"/>
      <c r="V76" s="119"/>
      <c r="W76" s="118"/>
      <c r="X76" s="119"/>
      <c r="Y76" s="118"/>
      <c r="Z76" s="119"/>
      <c r="AA76" s="118"/>
      <c r="AB76" s="119"/>
      <c r="AC76" s="118"/>
      <c r="AD76" s="119"/>
      <c r="AE76" s="118"/>
      <c r="AF76" s="119"/>
      <c r="AG76" s="118"/>
      <c r="AH76" s="119"/>
      <c r="AI76" s="118"/>
      <c r="AJ76" s="119"/>
      <c r="AK76" s="118"/>
      <c r="AL76" s="119"/>
      <c r="AM76" s="118"/>
      <c r="AN76" s="119"/>
      <c r="AO76" s="118"/>
      <c r="AP76" s="119"/>
      <c r="AQ76" s="118"/>
      <c r="AR76" s="119"/>
    </row>
    <row r="77" spans="2:44" x14ac:dyDescent="0.3">
      <c r="B77" s="49"/>
      <c r="C77" s="51"/>
      <c r="D77" s="50"/>
      <c r="E77" s="120"/>
      <c r="F77" s="121"/>
      <c r="G77" s="122"/>
      <c r="H77" s="123"/>
      <c r="I77" s="122"/>
      <c r="J77" s="123"/>
      <c r="K77" s="122"/>
      <c r="L77" s="123"/>
      <c r="M77" s="122"/>
      <c r="N77" s="123"/>
      <c r="O77" s="122"/>
      <c r="P77" s="123"/>
      <c r="Q77" s="122"/>
      <c r="R77" s="123"/>
      <c r="S77" s="122"/>
      <c r="T77" s="123"/>
      <c r="U77" s="122"/>
      <c r="V77" s="123"/>
      <c r="W77" s="122"/>
      <c r="X77" s="123"/>
      <c r="Y77" s="122"/>
      <c r="Z77" s="123"/>
      <c r="AA77" s="122"/>
      <c r="AB77" s="123"/>
      <c r="AC77" s="122"/>
      <c r="AD77" s="123"/>
      <c r="AE77" s="122"/>
      <c r="AF77" s="123"/>
      <c r="AG77" s="122"/>
      <c r="AH77" s="123"/>
      <c r="AI77" s="122"/>
      <c r="AJ77" s="123"/>
      <c r="AK77" s="122"/>
      <c r="AL77" s="123"/>
      <c r="AM77" s="122"/>
      <c r="AN77" s="123"/>
      <c r="AO77" s="122"/>
      <c r="AP77" s="123"/>
      <c r="AQ77" s="122"/>
      <c r="AR77" s="123"/>
    </row>
    <row r="78" spans="2:44" x14ac:dyDescent="0.3">
      <c r="B78" s="49"/>
      <c r="C78" s="51">
        <f t="shared" ref="C78" si="67">C76+1</f>
        <v>45326</v>
      </c>
      <c r="D78" s="50">
        <f t="shared" ref="D78" si="68">C78</f>
        <v>45326</v>
      </c>
      <c r="E78" s="124"/>
      <c r="F78" s="125"/>
      <c r="G78" s="118"/>
      <c r="H78" s="119"/>
      <c r="I78" s="118"/>
      <c r="J78" s="119"/>
      <c r="K78" s="118"/>
      <c r="L78" s="119"/>
      <c r="M78" s="118"/>
      <c r="N78" s="119"/>
      <c r="O78" s="118"/>
      <c r="P78" s="119"/>
      <c r="Q78" s="118"/>
      <c r="R78" s="119"/>
      <c r="S78" s="118"/>
      <c r="T78" s="119"/>
      <c r="U78" s="118"/>
      <c r="V78" s="119"/>
      <c r="W78" s="118"/>
      <c r="X78" s="119"/>
      <c r="Y78" s="118"/>
      <c r="Z78" s="119"/>
      <c r="AA78" s="118"/>
      <c r="AB78" s="119"/>
      <c r="AC78" s="118"/>
      <c r="AD78" s="119"/>
      <c r="AE78" s="118"/>
      <c r="AF78" s="119"/>
      <c r="AG78" s="118"/>
      <c r="AH78" s="119"/>
      <c r="AI78" s="118"/>
      <c r="AJ78" s="119"/>
      <c r="AK78" s="118"/>
      <c r="AL78" s="119"/>
      <c r="AM78" s="118"/>
      <c r="AN78" s="119"/>
      <c r="AO78" s="118"/>
      <c r="AP78" s="119"/>
      <c r="AQ78" s="118"/>
      <c r="AR78" s="119"/>
    </row>
    <row r="79" spans="2:44" x14ac:dyDescent="0.3">
      <c r="B79" s="49"/>
      <c r="C79" s="51"/>
      <c r="D79" s="50"/>
      <c r="E79" s="120"/>
      <c r="F79" s="121"/>
      <c r="G79" s="122"/>
      <c r="H79" s="123"/>
      <c r="I79" s="122"/>
      <c r="J79" s="123"/>
      <c r="K79" s="122"/>
      <c r="L79" s="123"/>
      <c r="M79" s="122"/>
      <c r="N79" s="123"/>
      <c r="O79" s="122"/>
      <c r="P79" s="123"/>
      <c r="Q79" s="122"/>
      <c r="R79" s="123"/>
      <c r="S79" s="122"/>
      <c r="T79" s="123"/>
      <c r="U79" s="122"/>
      <c r="V79" s="123"/>
      <c r="W79" s="122"/>
      <c r="X79" s="123"/>
      <c r="Y79" s="122"/>
      <c r="Z79" s="123"/>
      <c r="AA79" s="122"/>
      <c r="AB79" s="123"/>
      <c r="AC79" s="122"/>
      <c r="AD79" s="123"/>
      <c r="AE79" s="122"/>
      <c r="AF79" s="123"/>
      <c r="AG79" s="122"/>
      <c r="AH79" s="123"/>
      <c r="AI79" s="122"/>
      <c r="AJ79" s="123"/>
      <c r="AK79" s="122"/>
      <c r="AL79" s="123"/>
      <c r="AM79" s="122"/>
      <c r="AN79" s="123"/>
      <c r="AO79" s="122"/>
      <c r="AP79" s="123"/>
      <c r="AQ79" s="122"/>
      <c r="AR79" s="123"/>
    </row>
    <row r="80" spans="2:44" x14ac:dyDescent="0.3">
      <c r="B80" s="49">
        <f t="shared" ref="B80" si="69">WEEKNUM(D80,2)</f>
        <v>6</v>
      </c>
      <c r="C80" s="51">
        <f t="shared" ref="C80" si="70">C78+1</f>
        <v>45327</v>
      </c>
      <c r="D80" s="50">
        <f t="shared" ref="D80" si="71">C80</f>
        <v>45327</v>
      </c>
      <c r="E80" s="124"/>
      <c r="F80" s="125"/>
      <c r="G80" s="118"/>
      <c r="H80" s="119"/>
      <c r="I80" s="118"/>
      <c r="J80" s="119"/>
      <c r="K80" s="118"/>
      <c r="L80" s="119"/>
      <c r="M80" s="118"/>
      <c r="N80" s="119"/>
      <c r="O80" s="118"/>
      <c r="P80" s="119"/>
      <c r="Q80" s="118"/>
      <c r="R80" s="119"/>
      <c r="S80" s="118"/>
      <c r="T80" s="119"/>
      <c r="U80" s="118"/>
      <c r="V80" s="119"/>
      <c r="W80" s="118"/>
      <c r="X80" s="119"/>
      <c r="Y80" s="118"/>
      <c r="Z80" s="119"/>
      <c r="AA80" s="118"/>
      <c r="AB80" s="119"/>
      <c r="AC80" s="118"/>
      <c r="AD80" s="119"/>
      <c r="AE80" s="118"/>
      <c r="AF80" s="119"/>
      <c r="AG80" s="118"/>
      <c r="AH80" s="119"/>
      <c r="AI80" s="118"/>
      <c r="AJ80" s="119"/>
      <c r="AK80" s="118"/>
      <c r="AL80" s="119"/>
      <c r="AM80" s="118"/>
      <c r="AN80" s="119"/>
      <c r="AO80" s="118"/>
      <c r="AP80" s="119"/>
      <c r="AQ80" s="118"/>
      <c r="AR80" s="119"/>
    </row>
    <row r="81" spans="2:44" x14ac:dyDescent="0.3">
      <c r="B81" s="49"/>
      <c r="C81" s="51"/>
      <c r="D81" s="50"/>
      <c r="E81" s="120"/>
      <c r="F81" s="121"/>
      <c r="G81" s="122"/>
      <c r="H81" s="123"/>
      <c r="I81" s="122"/>
      <c r="J81" s="123"/>
      <c r="K81" s="122"/>
      <c r="L81" s="123"/>
      <c r="M81" s="122"/>
      <c r="N81" s="123"/>
      <c r="O81" s="122"/>
      <c r="P81" s="123"/>
      <c r="Q81" s="122"/>
      <c r="R81" s="123"/>
      <c r="S81" s="122"/>
      <c r="T81" s="123"/>
      <c r="U81" s="122"/>
      <c r="V81" s="123"/>
      <c r="W81" s="122"/>
      <c r="X81" s="123"/>
      <c r="Y81" s="122"/>
      <c r="Z81" s="123"/>
      <c r="AA81" s="122"/>
      <c r="AB81" s="123"/>
      <c r="AC81" s="122"/>
      <c r="AD81" s="123"/>
      <c r="AE81" s="122"/>
      <c r="AF81" s="123"/>
      <c r="AG81" s="122"/>
      <c r="AH81" s="123"/>
      <c r="AI81" s="122"/>
      <c r="AJ81" s="123"/>
      <c r="AK81" s="122"/>
      <c r="AL81" s="123"/>
      <c r="AM81" s="122"/>
      <c r="AN81" s="123"/>
      <c r="AO81" s="122"/>
      <c r="AP81" s="123"/>
      <c r="AQ81" s="122"/>
      <c r="AR81" s="123"/>
    </row>
    <row r="82" spans="2:44" x14ac:dyDescent="0.3">
      <c r="B82" s="49"/>
      <c r="C82" s="51">
        <f t="shared" ref="C82" si="72">C80+1</f>
        <v>45328</v>
      </c>
      <c r="D82" s="50">
        <f t="shared" ref="D82" si="73">C82</f>
        <v>45328</v>
      </c>
      <c r="E82" s="124"/>
      <c r="F82" s="125"/>
      <c r="G82" s="118"/>
      <c r="H82" s="119"/>
      <c r="I82" s="118"/>
      <c r="J82" s="119"/>
      <c r="K82" s="118"/>
      <c r="L82" s="119"/>
      <c r="M82" s="118"/>
      <c r="N82" s="119"/>
      <c r="O82" s="118"/>
      <c r="P82" s="119"/>
      <c r="Q82" s="118"/>
      <c r="R82" s="119"/>
      <c r="S82" s="118"/>
      <c r="T82" s="119"/>
      <c r="U82" s="118"/>
      <c r="V82" s="119"/>
      <c r="W82" s="118"/>
      <c r="X82" s="119"/>
      <c r="Y82" s="118"/>
      <c r="Z82" s="119"/>
      <c r="AA82" s="118"/>
      <c r="AB82" s="119"/>
      <c r="AC82" s="118"/>
      <c r="AD82" s="119"/>
      <c r="AE82" s="118"/>
      <c r="AF82" s="119"/>
      <c r="AG82" s="118"/>
      <c r="AH82" s="119"/>
      <c r="AI82" s="118"/>
      <c r="AJ82" s="119"/>
      <c r="AK82" s="118"/>
      <c r="AL82" s="119"/>
      <c r="AM82" s="118"/>
      <c r="AN82" s="119"/>
      <c r="AO82" s="118"/>
      <c r="AP82" s="119"/>
      <c r="AQ82" s="118"/>
      <c r="AR82" s="119"/>
    </row>
    <row r="83" spans="2:44" x14ac:dyDescent="0.3">
      <c r="B83" s="49"/>
      <c r="C83" s="51"/>
      <c r="D83" s="50"/>
      <c r="E83" s="120"/>
      <c r="F83" s="121"/>
      <c r="G83" s="122"/>
      <c r="H83" s="123"/>
      <c r="I83" s="122"/>
      <c r="J83" s="123"/>
      <c r="K83" s="122"/>
      <c r="L83" s="123"/>
      <c r="M83" s="122"/>
      <c r="N83" s="123"/>
      <c r="O83" s="122"/>
      <c r="P83" s="123"/>
      <c r="Q83" s="122"/>
      <c r="R83" s="123"/>
      <c r="S83" s="122"/>
      <c r="T83" s="123"/>
      <c r="U83" s="122"/>
      <c r="V83" s="123"/>
      <c r="W83" s="122"/>
      <c r="X83" s="123"/>
      <c r="Y83" s="122"/>
      <c r="Z83" s="123"/>
      <c r="AA83" s="122"/>
      <c r="AB83" s="123"/>
      <c r="AC83" s="122"/>
      <c r="AD83" s="123"/>
      <c r="AE83" s="122"/>
      <c r="AF83" s="123"/>
      <c r="AG83" s="122"/>
      <c r="AH83" s="123"/>
      <c r="AI83" s="122"/>
      <c r="AJ83" s="123"/>
      <c r="AK83" s="122"/>
      <c r="AL83" s="123"/>
      <c r="AM83" s="122"/>
      <c r="AN83" s="123"/>
      <c r="AO83" s="122"/>
      <c r="AP83" s="123"/>
      <c r="AQ83" s="122"/>
      <c r="AR83" s="123"/>
    </row>
    <row r="84" spans="2:44" x14ac:dyDescent="0.3">
      <c r="B84" s="49"/>
      <c r="C84" s="51">
        <f t="shared" ref="C84" si="74">C82+1</f>
        <v>45329</v>
      </c>
      <c r="D84" s="50">
        <f t="shared" ref="D84" si="75">C84</f>
        <v>45329</v>
      </c>
      <c r="E84" s="124"/>
      <c r="F84" s="125"/>
      <c r="G84" s="118"/>
      <c r="H84" s="119"/>
      <c r="I84" s="118"/>
      <c r="J84" s="119"/>
      <c r="K84" s="118"/>
      <c r="L84" s="119"/>
      <c r="M84" s="118"/>
      <c r="N84" s="119"/>
      <c r="O84" s="118"/>
      <c r="P84" s="119"/>
      <c r="Q84" s="118"/>
      <c r="R84" s="119"/>
      <c r="S84" s="118"/>
      <c r="T84" s="119"/>
      <c r="U84" s="118"/>
      <c r="V84" s="119"/>
      <c r="W84" s="118"/>
      <c r="X84" s="119"/>
      <c r="Y84" s="118"/>
      <c r="Z84" s="119"/>
      <c r="AA84" s="118"/>
      <c r="AB84" s="119"/>
      <c r="AC84" s="118"/>
      <c r="AD84" s="119"/>
      <c r="AE84" s="118"/>
      <c r="AF84" s="119"/>
      <c r="AG84" s="118"/>
      <c r="AH84" s="119"/>
      <c r="AI84" s="118"/>
      <c r="AJ84" s="119"/>
      <c r="AK84" s="118"/>
      <c r="AL84" s="119"/>
      <c r="AM84" s="118"/>
      <c r="AN84" s="119"/>
      <c r="AO84" s="118"/>
      <c r="AP84" s="119"/>
      <c r="AQ84" s="118"/>
      <c r="AR84" s="119"/>
    </row>
    <row r="85" spans="2:44" x14ac:dyDescent="0.3">
      <c r="B85" s="49"/>
      <c r="C85" s="51"/>
      <c r="D85" s="50"/>
      <c r="E85" s="120"/>
      <c r="F85" s="121"/>
      <c r="G85" s="122"/>
      <c r="H85" s="123"/>
      <c r="I85" s="122"/>
      <c r="J85" s="123"/>
      <c r="K85" s="122"/>
      <c r="L85" s="123"/>
      <c r="M85" s="122"/>
      <c r="N85" s="123"/>
      <c r="O85" s="122"/>
      <c r="P85" s="123"/>
      <c r="Q85" s="122"/>
      <c r="R85" s="123"/>
      <c r="S85" s="122"/>
      <c r="T85" s="123"/>
      <c r="U85" s="122"/>
      <c r="V85" s="123"/>
      <c r="W85" s="122"/>
      <c r="X85" s="123"/>
      <c r="Y85" s="122"/>
      <c r="Z85" s="123"/>
      <c r="AA85" s="122"/>
      <c r="AB85" s="123"/>
      <c r="AC85" s="122"/>
      <c r="AD85" s="123"/>
      <c r="AE85" s="122"/>
      <c r="AF85" s="123"/>
      <c r="AG85" s="122"/>
      <c r="AH85" s="123"/>
      <c r="AI85" s="122"/>
      <c r="AJ85" s="123"/>
      <c r="AK85" s="122"/>
      <c r="AL85" s="123"/>
      <c r="AM85" s="122"/>
      <c r="AN85" s="123"/>
      <c r="AO85" s="122"/>
      <c r="AP85" s="123"/>
      <c r="AQ85" s="122"/>
      <c r="AR85" s="123"/>
    </row>
    <row r="86" spans="2:44" x14ac:dyDescent="0.3">
      <c r="B86" s="49"/>
      <c r="C86" s="51">
        <f t="shared" ref="C86" si="76">C84+1</f>
        <v>45330</v>
      </c>
      <c r="D86" s="50">
        <f t="shared" ref="D86" si="77">C86</f>
        <v>45330</v>
      </c>
      <c r="E86" s="124"/>
      <c r="F86" s="125"/>
      <c r="G86" s="118"/>
      <c r="H86" s="119"/>
      <c r="I86" s="118"/>
      <c r="J86" s="119"/>
      <c r="K86" s="118"/>
      <c r="L86" s="119"/>
      <c r="M86" s="118"/>
      <c r="N86" s="119"/>
      <c r="O86" s="118"/>
      <c r="P86" s="119"/>
      <c r="Q86" s="118"/>
      <c r="R86" s="119"/>
      <c r="S86" s="118"/>
      <c r="T86" s="119"/>
      <c r="U86" s="118"/>
      <c r="V86" s="119"/>
      <c r="W86" s="118"/>
      <c r="X86" s="119"/>
      <c r="Y86" s="118"/>
      <c r="Z86" s="119"/>
      <c r="AA86" s="118"/>
      <c r="AB86" s="119"/>
      <c r="AC86" s="118"/>
      <c r="AD86" s="119"/>
      <c r="AE86" s="118"/>
      <c r="AF86" s="119"/>
      <c r="AG86" s="118"/>
      <c r="AH86" s="119"/>
      <c r="AI86" s="118"/>
      <c r="AJ86" s="119"/>
      <c r="AK86" s="118"/>
      <c r="AL86" s="119"/>
      <c r="AM86" s="118"/>
      <c r="AN86" s="119"/>
      <c r="AO86" s="118"/>
      <c r="AP86" s="119"/>
      <c r="AQ86" s="118"/>
      <c r="AR86" s="119"/>
    </row>
    <row r="87" spans="2:44" x14ac:dyDescent="0.3">
      <c r="B87" s="49"/>
      <c r="C87" s="51"/>
      <c r="D87" s="50"/>
      <c r="E87" s="120"/>
      <c r="F87" s="121"/>
      <c r="G87" s="122"/>
      <c r="H87" s="123"/>
      <c r="I87" s="122"/>
      <c r="J87" s="123"/>
      <c r="K87" s="122"/>
      <c r="L87" s="123"/>
      <c r="M87" s="122"/>
      <c r="N87" s="123"/>
      <c r="O87" s="122"/>
      <c r="P87" s="123"/>
      <c r="Q87" s="122"/>
      <c r="R87" s="123"/>
      <c r="S87" s="122"/>
      <c r="T87" s="123"/>
      <c r="U87" s="122"/>
      <c r="V87" s="123"/>
      <c r="W87" s="122"/>
      <c r="X87" s="123"/>
      <c r="Y87" s="122"/>
      <c r="Z87" s="123"/>
      <c r="AA87" s="122"/>
      <c r="AB87" s="123"/>
      <c r="AC87" s="122"/>
      <c r="AD87" s="123"/>
      <c r="AE87" s="122"/>
      <c r="AF87" s="123"/>
      <c r="AG87" s="122"/>
      <c r="AH87" s="123"/>
      <c r="AI87" s="122"/>
      <c r="AJ87" s="123"/>
      <c r="AK87" s="122"/>
      <c r="AL87" s="123"/>
      <c r="AM87" s="122"/>
      <c r="AN87" s="123"/>
      <c r="AO87" s="122"/>
      <c r="AP87" s="123"/>
      <c r="AQ87" s="122"/>
      <c r="AR87" s="123"/>
    </row>
    <row r="88" spans="2:44" x14ac:dyDescent="0.3">
      <c r="B88" s="49"/>
      <c r="C88" s="51">
        <f t="shared" ref="C88" si="78">C86+1</f>
        <v>45331</v>
      </c>
      <c r="D88" s="50">
        <f t="shared" ref="D88" si="79">C88</f>
        <v>45331</v>
      </c>
      <c r="E88" s="124"/>
      <c r="F88" s="125"/>
      <c r="G88" s="118"/>
      <c r="H88" s="119"/>
      <c r="I88" s="118"/>
      <c r="J88" s="119"/>
      <c r="K88" s="118"/>
      <c r="L88" s="119"/>
      <c r="M88" s="118"/>
      <c r="N88" s="119"/>
      <c r="O88" s="118"/>
      <c r="P88" s="119"/>
      <c r="Q88" s="118"/>
      <c r="R88" s="119"/>
      <c r="S88" s="118"/>
      <c r="T88" s="119"/>
      <c r="U88" s="118"/>
      <c r="V88" s="119"/>
      <c r="W88" s="118"/>
      <c r="X88" s="119"/>
      <c r="Y88" s="118"/>
      <c r="Z88" s="119"/>
      <c r="AA88" s="118"/>
      <c r="AB88" s="119"/>
      <c r="AC88" s="118"/>
      <c r="AD88" s="119"/>
      <c r="AE88" s="118"/>
      <c r="AF88" s="119"/>
      <c r="AG88" s="118"/>
      <c r="AH88" s="119"/>
      <c r="AI88" s="118"/>
      <c r="AJ88" s="119"/>
      <c r="AK88" s="118"/>
      <c r="AL88" s="119"/>
      <c r="AM88" s="118"/>
      <c r="AN88" s="119"/>
      <c r="AO88" s="118"/>
      <c r="AP88" s="119"/>
      <c r="AQ88" s="118"/>
      <c r="AR88" s="119"/>
    </row>
    <row r="89" spans="2:44" x14ac:dyDescent="0.3">
      <c r="B89" s="49"/>
      <c r="C89" s="51"/>
      <c r="D89" s="50"/>
      <c r="E89" s="120"/>
      <c r="F89" s="121"/>
      <c r="G89" s="122"/>
      <c r="H89" s="123"/>
      <c r="I89" s="122"/>
      <c r="J89" s="123"/>
      <c r="K89" s="122"/>
      <c r="L89" s="123"/>
      <c r="M89" s="122"/>
      <c r="N89" s="123"/>
      <c r="O89" s="122"/>
      <c r="P89" s="123"/>
      <c r="Q89" s="122"/>
      <c r="R89" s="123"/>
      <c r="S89" s="122"/>
      <c r="T89" s="123"/>
      <c r="U89" s="122"/>
      <c r="V89" s="123"/>
      <c r="W89" s="122"/>
      <c r="X89" s="123"/>
      <c r="Y89" s="122"/>
      <c r="Z89" s="123"/>
      <c r="AA89" s="122"/>
      <c r="AB89" s="123"/>
      <c r="AC89" s="122"/>
      <c r="AD89" s="123"/>
      <c r="AE89" s="122"/>
      <c r="AF89" s="123"/>
      <c r="AG89" s="122"/>
      <c r="AH89" s="123"/>
      <c r="AI89" s="122"/>
      <c r="AJ89" s="123"/>
      <c r="AK89" s="122"/>
      <c r="AL89" s="123"/>
      <c r="AM89" s="122"/>
      <c r="AN89" s="123"/>
      <c r="AO89" s="122"/>
      <c r="AP89" s="123"/>
      <c r="AQ89" s="122"/>
      <c r="AR89" s="123"/>
    </row>
    <row r="90" spans="2:44" x14ac:dyDescent="0.3">
      <c r="B90" s="49"/>
      <c r="C90" s="51">
        <f t="shared" ref="C90" si="80">C88+1</f>
        <v>45332</v>
      </c>
      <c r="D90" s="50">
        <f t="shared" ref="D90" si="81">C90</f>
        <v>45332</v>
      </c>
      <c r="E90" s="124"/>
      <c r="F90" s="125"/>
      <c r="G90" s="118"/>
      <c r="H90" s="119"/>
      <c r="I90" s="118"/>
      <c r="J90" s="119"/>
      <c r="K90" s="118"/>
      <c r="L90" s="119"/>
      <c r="M90" s="118"/>
      <c r="N90" s="119"/>
      <c r="O90" s="118"/>
      <c r="P90" s="119"/>
      <c r="Q90" s="118"/>
      <c r="R90" s="119"/>
      <c r="S90" s="118"/>
      <c r="T90" s="119"/>
      <c r="U90" s="118"/>
      <c r="V90" s="119"/>
      <c r="W90" s="118"/>
      <c r="X90" s="119"/>
      <c r="Y90" s="118"/>
      <c r="Z90" s="119"/>
      <c r="AA90" s="118"/>
      <c r="AB90" s="119"/>
      <c r="AC90" s="118"/>
      <c r="AD90" s="119"/>
      <c r="AE90" s="118"/>
      <c r="AF90" s="119"/>
      <c r="AG90" s="118"/>
      <c r="AH90" s="119"/>
      <c r="AI90" s="118"/>
      <c r="AJ90" s="119"/>
      <c r="AK90" s="118"/>
      <c r="AL90" s="119"/>
      <c r="AM90" s="118"/>
      <c r="AN90" s="119"/>
      <c r="AO90" s="118"/>
      <c r="AP90" s="119"/>
      <c r="AQ90" s="118"/>
      <c r="AR90" s="119"/>
    </row>
    <row r="91" spans="2:44" x14ac:dyDescent="0.3">
      <c r="B91" s="49"/>
      <c r="C91" s="51"/>
      <c r="D91" s="50"/>
      <c r="E91" s="120"/>
      <c r="F91" s="121"/>
      <c r="G91" s="122"/>
      <c r="H91" s="123"/>
      <c r="I91" s="122"/>
      <c r="J91" s="123"/>
      <c r="K91" s="122"/>
      <c r="L91" s="123"/>
      <c r="M91" s="122"/>
      <c r="N91" s="123"/>
      <c r="O91" s="122"/>
      <c r="P91" s="123"/>
      <c r="Q91" s="122"/>
      <c r="R91" s="123"/>
      <c r="S91" s="122"/>
      <c r="T91" s="123"/>
      <c r="U91" s="122"/>
      <c r="V91" s="123"/>
      <c r="W91" s="122"/>
      <c r="X91" s="123"/>
      <c r="Y91" s="122"/>
      <c r="Z91" s="123"/>
      <c r="AA91" s="122"/>
      <c r="AB91" s="123"/>
      <c r="AC91" s="122"/>
      <c r="AD91" s="123"/>
      <c r="AE91" s="122"/>
      <c r="AF91" s="123"/>
      <c r="AG91" s="122"/>
      <c r="AH91" s="123"/>
      <c r="AI91" s="122"/>
      <c r="AJ91" s="123"/>
      <c r="AK91" s="122"/>
      <c r="AL91" s="123"/>
      <c r="AM91" s="122"/>
      <c r="AN91" s="123"/>
      <c r="AO91" s="122"/>
      <c r="AP91" s="123"/>
      <c r="AQ91" s="122"/>
      <c r="AR91" s="123"/>
    </row>
    <row r="92" spans="2:44" x14ac:dyDescent="0.3">
      <c r="B92" s="49"/>
      <c r="C92" s="51">
        <f t="shared" ref="C92" si="82">C90+1</f>
        <v>45333</v>
      </c>
      <c r="D92" s="50">
        <f t="shared" ref="D92" si="83">C92</f>
        <v>45333</v>
      </c>
      <c r="E92" s="124"/>
      <c r="F92" s="125"/>
      <c r="G92" s="118"/>
      <c r="H92" s="119"/>
      <c r="I92" s="118"/>
      <c r="J92" s="119"/>
      <c r="K92" s="118"/>
      <c r="L92" s="119"/>
      <c r="M92" s="118"/>
      <c r="N92" s="119"/>
      <c r="O92" s="118"/>
      <c r="P92" s="119"/>
      <c r="Q92" s="118"/>
      <c r="R92" s="119"/>
      <c r="S92" s="118"/>
      <c r="T92" s="119"/>
      <c r="U92" s="118"/>
      <c r="V92" s="119"/>
      <c r="W92" s="118"/>
      <c r="X92" s="119"/>
      <c r="Y92" s="118"/>
      <c r="Z92" s="119"/>
      <c r="AA92" s="118"/>
      <c r="AB92" s="119"/>
      <c r="AC92" s="118"/>
      <c r="AD92" s="119"/>
      <c r="AE92" s="118"/>
      <c r="AF92" s="119"/>
      <c r="AG92" s="118"/>
      <c r="AH92" s="119"/>
      <c r="AI92" s="118"/>
      <c r="AJ92" s="119"/>
      <c r="AK92" s="118"/>
      <c r="AL92" s="119"/>
      <c r="AM92" s="118"/>
      <c r="AN92" s="119"/>
      <c r="AO92" s="118"/>
      <c r="AP92" s="119"/>
      <c r="AQ92" s="118"/>
      <c r="AR92" s="119"/>
    </row>
    <row r="93" spans="2:44" x14ac:dyDescent="0.3">
      <c r="B93" s="49"/>
      <c r="C93" s="51"/>
      <c r="D93" s="50"/>
      <c r="E93" s="120"/>
      <c r="F93" s="121"/>
      <c r="G93" s="122"/>
      <c r="H93" s="123"/>
      <c r="I93" s="122"/>
      <c r="J93" s="123"/>
      <c r="K93" s="122"/>
      <c r="L93" s="123"/>
      <c r="M93" s="122"/>
      <c r="N93" s="123"/>
      <c r="O93" s="122"/>
      <c r="P93" s="123"/>
      <c r="Q93" s="122"/>
      <c r="R93" s="123"/>
      <c r="S93" s="122"/>
      <c r="T93" s="123"/>
      <c r="U93" s="122"/>
      <c r="V93" s="123"/>
      <c r="W93" s="122"/>
      <c r="X93" s="123"/>
      <c r="Y93" s="122"/>
      <c r="Z93" s="123"/>
      <c r="AA93" s="122"/>
      <c r="AB93" s="123"/>
      <c r="AC93" s="122"/>
      <c r="AD93" s="123"/>
      <c r="AE93" s="122"/>
      <c r="AF93" s="123"/>
      <c r="AG93" s="122"/>
      <c r="AH93" s="123"/>
      <c r="AI93" s="122"/>
      <c r="AJ93" s="123"/>
      <c r="AK93" s="122"/>
      <c r="AL93" s="123"/>
      <c r="AM93" s="122"/>
      <c r="AN93" s="123"/>
      <c r="AO93" s="122"/>
      <c r="AP93" s="123"/>
      <c r="AQ93" s="122"/>
      <c r="AR93" s="123"/>
    </row>
    <row r="94" spans="2:44" x14ac:dyDescent="0.3">
      <c r="B94" s="49">
        <f t="shared" ref="B94" si="84">WEEKNUM(D94,2)</f>
        <v>7</v>
      </c>
      <c r="C94" s="51">
        <f t="shared" ref="C94" si="85">C92+1</f>
        <v>45334</v>
      </c>
      <c r="D94" s="50">
        <f t="shared" ref="D94" si="86">C94</f>
        <v>45334</v>
      </c>
      <c r="E94" s="124"/>
      <c r="F94" s="125"/>
      <c r="G94" s="118"/>
      <c r="H94" s="119"/>
      <c r="I94" s="118"/>
      <c r="J94" s="119"/>
      <c r="K94" s="118"/>
      <c r="L94" s="119"/>
      <c r="M94" s="118"/>
      <c r="N94" s="119"/>
      <c r="O94" s="118"/>
      <c r="P94" s="119"/>
      <c r="Q94" s="118"/>
      <c r="R94" s="119"/>
      <c r="S94" s="118"/>
      <c r="T94" s="119"/>
      <c r="U94" s="118"/>
      <c r="V94" s="119"/>
      <c r="W94" s="118"/>
      <c r="X94" s="119"/>
      <c r="Y94" s="118"/>
      <c r="Z94" s="119"/>
      <c r="AA94" s="118"/>
      <c r="AB94" s="119"/>
      <c r="AC94" s="118"/>
      <c r="AD94" s="119"/>
      <c r="AE94" s="118"/>
      <c r="AF94" s="119"/>
      <c r="AG94" s="118"/>
      <c r="AH94" s="119"/>
      <c r="AI94" s="118"/>
      <c r="AJ94" s="119"/>
      <c r="AK94" s="118"/>
      <c r="AL94" s="119"/>
      <c r="AM94" s="118"/>
      <c r="AN94" s="119"/>
      <c r="AO94" s="118"/>
      <c r="AP94" s="119"/>
      <c r="AQ94" s="118"/>
      <c r="AR94" s="119"/>
    </row>
    <row r="95" spans="2:44" x14ac:dyDescent="0.3">
      <c r="B95" s="49"/>
      <c r="C95" s="51"/>
      <c r="D95" s="50"/>
      <c r="E95" s="120"/>
      <c r="F95" s="121"/>
      <c r="G95" s="122"/>
      <c r="H95" s="123"/>
      <c r="I95" s="122"/>
      <c r="J95" s="123"/>
      <c r="K95" s="122"/>
      <c r="L95" s="123"/>
      <c r="M95" s="122"/>
      <c r="N95" s="123"/>
      <c r="O95" s="122"/>
      <c r="P95" s="123"/>
      <c r="Q95" s="122"/>
      <c r="R95" s="123"/>
      <c r="S95" s="122"/>
      <c r="T95" s="123"/>
      <c r="U95" s="122"/>
      <c r="V95" s="123"/>
      <c r="W95" s="122"/>
      <c r="X95" s="123"/>
      <c r="Y95" s="122"/>
      <c r="Z95" s="123"/>
      <c r="AA95" s="122"/>
      <c r="AB95" s="123"/>
      <c r="AC95" s="122"/>
      <c r="AD95" s="123"/>
      <c r="AE95" s="122"/>
      <c r="AF95" s="123"/>
      <c r="AG95" s="122"/>
      <c r="AH95" s="123"/>
      <c r="AI95" s="122"/>
      <c r="AJ95" s="123"/>
      <c r="AK95" s="122"/>
      <c r="AL95" s="123"/>
      <c r="AM95" s="122"/>
      <c r="AN95" s="123"/>
      <c r="AO95" s="122"/>
      <c r="AP95" s="123"/>
      <c r="AQ95" s="122"/>
      <c r="AR95" s="123"/>
    </row>
    <row r="96" spans="2:44" x14ac:dyDescent="0.3">
      <c r="B96" s="49"/>
      <c r="C96" s="51">
        <f t="shared" ref="C96" si="87">C94+1</f>
        <v>45335</v>
      </c>
      <c r="D96" s="50">
        <f t="shared" ref="D96" si="88">C96</f>
        <v>45335</v>
      </c>
      <c r="E96" s="124"/>
      <c r="F96" s="125"/>
      <c r="G96" s="118"/>
      <c r="H96" s="119"/>
      <c r="I96" s="118"/>
      <c r="J96" s="119"/>
      <c r="K96" s="118"/>
      <c r="L96" s="119"/>
      <c r="M96" s="118"/>
      <c r="N96" s="119"/>
      <c r="O96" s="118"/>
      <c r="P96" s="119"/>
      <c r="Q96" s="118"/>
      <c r="R96" s="119"/>
      <c r="S96" s="118"/>
      <c r="T96" s="119"/>
      <c r="U96" s="118"/>
      <c r="V96" s="119"/>
      <c r="W96" s="118"/>
      <c r="X96" s="119"/>
      <c r="Y96" s="118"/>
      <c r="Z96" s="119"/>
      <c r="AA96" s="118"/>
      <c r="AB96" s="119"/>
      <c r="AC96" s="118"/>
      <c r="AD96" s="119"/>
      <c r="AE96" s="118"/>
      <c r="AF96" s="119"/>
      <c r="AG96" s="118"/>
      <c r="AH96" s="119"/>
      <c r="AI96" s="118"/>
      <c r="AJ96" s="119"/>
      <c r="AK96" s="118"/>
      <c r="AL96" s="119"/>
      <c r="AM96" s="118"/>
      <c r="AN96" s="119"/>
      <c r="AO96" s="118"/>
      <c r="AP96" s="119"/>
      <c r="AQ96" s="118"/>
      <c r="AR96" s="119"/>
    </row>
    <row r="97" spans="2:44" x14ac:dyDescent="0.3">
      <c r="B97" s="49"/>
      <c r="C97" s="51"/>
      <c r="D97" s="50"/>
      <c r="E97" s="120"/>
      <c r="F97" s="121"/>
      <c r="G97" s="122"/>
      <c r="H97" s="123"/>
      <c r="I97" s="122"/>
      <c r="J97" s="123"/>
      <c r="K97" s="122"/>
      <c r="L97" s="123"/>
      <c r="M97" s="122"/>
      <c r="N97" s="123"/>
      <c r="O97" s="122"/>
      <c r="P97" s="123"/>
      <c r="Q97" s="122"/>
      <c r="R97" s="123"/>
      <c r="S97" s="122"/>
      <c r="T97" s="123"/>
      <c r="U97" s="122"/>
      <c r="V97" s="123"/>
      <c r="W97" s="122"/>
      <c r="X97" s="123"/>
      <c r="Y97" s="122"/>
      <c r="Z97" s="123"/>
      <c r="AA97" s="122"/>
      <c r="AB97" s="123"/>
      <c r="AC97" s="122"/>
      <c r="AD97" s="123"/>
      <c r="AE97" s="122"/>
      <c r="AF97" s="123"/>
      <c r="AG97" s="122"/>
      <c r="AH97" s="123"/>
      <c r="AI97" s="122"/>
      <c r="AJ97" s="123"/>
      <c r="AK97" s="122"/>
      <c r="AL97" s="123"/>
      <c r="AM97" s="122"/>
      <c r="AN97" s="123"/>
      <c r="AO97" s="122"/>
      <c r="AP97" s="123"/>
      <c r="AQ97" s="122"/>
      <c r="AR97" s="123"/>
    </row>
    <row r="98" spans="2:44" x14ac:dyDescent="0.3">
      <c r="B98" s="49"/>
      <c r="C98" s="51">
        <f t="shared" ref="C98" si="89">C96+1</f>
        <v>45336</v>
      </c>
      <c r="D98" s="50">
        <f t="shared" ref="D98" si="90">C98</f>
        <v>45336</v>
      </c>
      <c r="E98" s="124"/>
      <c r="F98" s="125"/>
      <c r="G98" s="118"/>
      <c r="H98" s="119"/>
      <c r="I98" s="118"/>
      <c r="J98" s="119"/>
      <c r="K98" s="118"/>
      <c r="L98" s="119"/>
      <c r="M98" s="118"/>
      <c r="N98" s="119"/>
      <c r="O98" s="118"/>
      <c r="P98" s="119"/>
      <c r="Q98" s="118"/>
      <c r="R98" s="119"/>
      <c r="S98" s="118"/>
      <c r="T98" s="119"/>
      <c r="U98" s="118"/>
      <c r="V98" s="119"/>
      <c r="W98" s="118"/>
      <c r="X98" s="119"/>
      <c r="Y98" s="118"/>
      <c r="Z98" s="119"/>
      <c r="AA98" s="118"/>
      <c r="AB98" s="119"/>
      <c r="AC98" s="118"/>
      <c r="AD98" s="119"/>
      <c r="AE98" s="118"/>
      <c r="AF98" s="119"/>
      <c r="AG98" s="118"/>
      <c r="AH98" s="119"/>
      <c r="AI98" s="118"/>
      <c r="AJ98" s="119"/>
      <c r="AK98" s="118"/>
      <c r="AL98" s="119"/>
      <c r="AM98" s="118"/>
      <c r="AN98" s="119"/>
      <c r="AO98" s="118"/>
      <c r="AP98" s="119"/>
      <c r="AQ98" s="118"/>
      <c r="AR98" s="119"/>
    </row>
    <row r="99" spans="2:44" x14ac:dyDescent="0.3">
      <c r="B99" s="49"/>
      <c r="C99" s="51"/>
      <c r="D99" s="50"/>
      <c r="E99" s="120"/>
      <c r="F99" s="121"/>
      <c r="G99" s="122"/>
      <c r="H99" s="123"/>
      <c r="I99" s="122"/>
      <c r="J99" s="123"/>
      <c r="K99" s="122"/>
      <c r="L99" s="123"/>
      <c r="M99" s="122"/>
      <c r="N99" s="123"/>
      <c r="O99" s="122"/>
      <c r="P99" s="123"/>
      <c r="Q99" s="122"/>
      <c r="R99" s="123"/>
      <c r="S99" s="122"/>
      <c r="T99" s="123"/>
      <c r="U99" s="122"/>
      <c r="V99" s="123"/>
      <c r="W99" s="122"/>
      <c r="X99" s="123"/>
      <c r="Y99" s="122"/>
      <c r="Z99" s="123"/>
      <c r="AA99" s="122"/>
      <c r="AB99" s="123"/>
      <c r="AC99" s="122"/>
      <c r="AD99" s="123"/>
      <c r="AE99" s="122"/>
      <c r="AF99" s="123"/>
      <c r="AG99" s="122"/>
      <c r="AH99" s="123"/>
      <c r="AI99" s="122"/>
      <c r="AJ99" s="123"/>
      <c r="AK99" s="122"/>
      <c r="AL99" s="123"/>
      <c r="AM99" s="122"/>
      <c r="AN99" s="123"/>
      <c r="AO99" s="122"/>
      <c r="AP99" s="123"/>
      <c r="AQ99" s="122"/>
      <c r="AR99" s="123"/>
    </row>
    <row r="100" spans="2:44" x14ac:dyDescent="0.3">
      <c r="B100" s="49"/>
      <c r="C100" s="51">
        <f t="shared" ref="C100" si="91">C98+1</f>
        <v>45337</v>
      </c>
      <c r="D100" s="50">
        <f t="shared" ref="D100" si="92">C100</f>
        <v>45337</v>
      </c>
      <c r="E100" s="124"/>
      <c r="F100" s="125"/>
      <c r="G100" s="118"/>
      <c r="H100" s="119"/>
      <c r="I100" s="118"/>
      <c r="J100" s="119"/>
      <c r="K100" s="118"/>
      <c r="L100" s="119"/>
      <c r="M100" s="118"/>
      <c r="N100" s="119"/>
      <c r="O100" s="118"/>
      <c r="P100" s="119"/>
      <c r="Q100" s="118"/>
      <c r="R100" s="119"/>
      <c r="S100" s="118"/>
      <c r="T100" s="119"/>
      <c r="U100" s="118"/>
      <c r="V100" s="119"/>
      <c r="W100" s="118"/>
      <c r="X100" s="119"/>
      <c r="Y100" s="118"/>
      <c r="Z100" s="119"/>
      <c r="AA100" s="118"/>
      <c r="AB100" s="119"/>
      <c r="AC100" s="118"/>
      <c r="AD100" s="119"/>
      <c r="AE100" s="118"/>
      <c r="AF100" s="119"/>
      <c r="AG100" s="118"/>
      <c r="AH100" s="119"/>
      <c r="AI100" s="118"/>
      <c r="AJ100" s="119"/>
      <c r="AK100" s="118"/>
      <c r="AL100" s="119"/>
      <c r="AM100" s="118"/>
      <c r="AN100" s="119"/>
      <c r="AO100" s="118"/>
      <c r="AP100" s="119"/>
      <c r="AQ100" s="118"/>
      <c r="AR100" s="119"/>
    </row>
    <row r="101" spans="2:44" x14ac:dyDescent="0.3">
      <c r="B101" s="49"/>
      <c r="C101" s="51"/>
      <c r="D101" s="50"/>
      <c r="E101" s="120"/>
      <c r="F101" s="121"/>
      <c r="G101" s="122"/>
      <c r="H101" s="123"/>
      <c r="I101" s="122"/>
      <c r="J101" s="123"/>
      <c r="K101" s="122"/>
      <c r="L101" s="123"/>
      <c r="M101" s="122"/>
      <c r="N101" s="123"/>
      <c r="O101" s="122"/>
      <c r="P101" s="123"/>
      <c r="Q101" s="122"/>
      <c r="R101" s="123"/>
      <c r="S101" s="122"/>
      <c r="T101" s="123"/>
      <c r="U101" s="122"/>
      <c r="V101" s="123"/>
      <c r="W101" s="122"/>
      <c r="X101" s="123"/>
      <c r="Y101" s="122"/>
      <c r="Z101" s="123"/>
      <c r="AA101" s="122"/>
      <c r="AB101" s="123"/>
      <c r="AC101" s="122"/>
      <c r="AD101" s="123"/>
      <c r="AE101" s="122"/>
      <c r="AF101" s="123"/>
      <c r="AG101" s="122"/>
      <c r="AH101" s="123"/>
      <c r="AI101" s="122"/>
      <c r="AJ101" s="123"/>
      <c r="AK101" s="122"/>
      <c r="AL101" s="123"/>
      <c r="AM101" s="122"/>
      <c r="AN101" s="123"/>
      <c r="AO101" s="122"/>
      <c r="AP101" s="123"/>
      <c r="AQ101" s="122"/>
      <c r="AR101" s="123"/>
    </row>
    <row r="102" spans="2:44" x14ac:dyDescent="0.3">
      <c r="B102" s="49"/>
      <c r="C102" s="51">
        <f t="shared" ref="C102" si="93">C100+1</f>
        <v>45338</v>
      </c>
      <c r="D102" s="50">
        <f t="shared" ref="D102" si="94">C102</f>
        <v>45338</v>
      </c>
      <c r="E102" s="124"/>
      <c r="F102" s="125"/>
      <c r="G102" s="118"/>
      <c r="H102" s="119"/>
      <c r="I102" s="118"/>
      <c r="J102" s="119"/>
      <c r="K102" s="118"/>
      <c r="L102" s="119"/>
      <c r="M102" s="118"/>
      <c r="N102" s="119"/>
      <c r="O102" s="118"/>
      <c r="P102" s="119"/>
      <c r="Q102" s="118"/>
      <c r="R102" s="119"/>
      <c r="S102" s="118"/>
      <c r="T102" s="119"/>
      <c r="U102" s="118"/>
      <c r="V102" s="119"/>
      <c r="W102" s="118"/>
      <c r="X102" s="119"/>
      <c r="Y102" s="118"/>
      <c r="Z102" s="119"/>
      <c r="AA102" s="118"/>
      <c r="AB102" s="119"/>
      <c r="AC102" s="118"/>
      <c r="AD102" s="119"/>
      <c r="AE102" s="118"/>
      <c r="AF102" s="119"/>
      <c r="AG102" s="118"/>
      <c r="AH102" s="119"/>
      <c r="AI102" s="118"/>
      <c r="AJ102" s="119"/>
      <c r="AK102" s="118"/>
      <c r="AL102" s="119"/>
      <c r="AM102" s="118"/>
      <c r="AN102" s="119"/>
      <c r="AO102" s="118"/>
      <c r="AP102" s="119"/>
      <c r="AQ102" s="118"/>
      <c r="AR102" s="119"/>
    </row>
    <row r="103" spans="2:44" x14ac:dyDescent="0.3">
      <c r="B103" s="49"/>
      <c r="C103" s="51"/>
      <c r="D103" s="50"/>
      <c r="E103" s="120"/>
      <c r="F103" s="121"/>
      <c r="G103" s="122"/>
      <c r="H103" s="123"/>
      <c r="I103" s="122"/>
      <c r="J103" s="123"/>
      <c r="K103" s="122"/>
      <c r="L103" s="123"/>
      <c r="M103" s="122"/>
      <c r="N103" s="123"/>
      <c r="O103" s="122"/>
      <c r="P103" s="123"/>
      <c r="Q103" s="122"/>
      <c r="R103" s="123"/>
      <c r="S103" s="122"/>
      <c r="T103" s="123"/>
      <c r="U103" s="122"/>
      <c r="V103" s="123"/>
      <c r="W103" s="122"/>
      <c r="X103" s="123"/>
      <c r="Y103" s="122"/>
      <c r="Z103" s="123"/>
      <c r="AA103" s="122"/>
      <c r="AB103" s="123"/>
      <c r="AC103" s="122"/>
      <c r="AD103" s="123"/>
      <c r="AE103" s="122"/>
      <c r="AF103" s="123"/>
      <c r="AG103" s="122"/>
      <c r="AH103" s="123"/>
      <c r="AI103" s="122"/>
      <c r="AJ103" s="123"/>
      <c r="AK103" s="122"/>
      <c r="AL103" s="123"/>
      <c r="AM103" s="122"/>
      <c r="AN103" s="123"/>
      <c r="AO103" s="122"/>
      <c r="AP103" s="123"/>
      <c r="AQ103" s="122"/>
      <c r="AR103" s="123"/>
    </row>
    <row r="104" spans="2:44" x14ac:dyDescent="0.3">
      <c r="B104" s="49"/>
      <c r="C104" s="51">
        <f t="shared" ref="C104" si="95">C102+1</f>
        <v>45339</v>
      </c>
      <c r="D104" s="50">
        <f t="shared" ref="D104" si="96">C104</f>
        <v>45339</v>
      </c>
      <c r="E104" s="124"/>
      <c r="F104" s="125"/>
      <c r="G104" s="118"/>
      <c r="H104" s="119"/>
      <c r="I104" s="118"/>
      <c r="J104" s="119"/>
      <c r="K104" s="118"/>
      <c r="L104" s="119"/>
      <c r="M104" s="118"/>
      <c r="N104" s="119"/>
      <c r="O104" s="118"/>
      <c r="P104" s="119"/>
      <c r="Q104" s="118"/>
      <c r="R104" s="119"/>
      <c r="S104" s="118"/>
      <c r="T104" s="119"/>
      <c r="U104" s="118"/>
      <c r="V104" s="119"/>
      <c r="W104" s="118"/>
      <c r="X104" s="119"/>
      <c r="Y104" s="118"/>
      <c r="Z104" s="119"/>
      <c r="AA104" s="118"/>
      <c r="AB104" s="119"/>
      <c r="AC104" s="118"/>
      <c r="AD104" s="119"/>
      <c r="AE104" s="118"/>
      <c r="AF104" s="119"/>
      <c r="AG104" s="118"/>
      <c r="AH104" s="119"/>
      <c r="AI104" s="118"/>
      <c r="AJ104" s="119"/>
      <c r="AK104" s="118"/>
      <c r="AL104" s="119"/>
      <c r="AM104" s="118"/>
      <c r="AN104" s="119"/>
      <c r="AO104" s="118"/>
      <c r="AP104" s="119"/>
      <c r="AQ104" s="118"/>
      <c r="AR104" s="119"/>
    </row>
    <row r="105" spans="2:44" x14ac:dyDescent="0.3">
      <c r="B105" s="49"/>
      <c r="C105" s="51"/>
      <c r="D105" s="50"/>
      <c r="E105" s="120"/>
      <c r="F105" s="121"/>
      <c r="G105" s="122"/>
      <c r="H105" s="123"/>
      <c r="I105" s="122"/>
      <c r="J105" s="123"/>
      <c r="K105" s="122"/>
      <c r="L105" s="123"/>
      <c r="M105" s="122"/>
      <c r="N105" s="123"/>
      <c r="O105" s="122"/>
      <c r="P105" s="123"/>
      <c r="Q105" s="122"/>
      <c r="R105" s="123"/>
      <c r="S105" s="122"/>
      <c r="T105" s="123"/>
      <c r="U105" s="122"/>
      <c r="V105" s="123"/>
      <c r="W105" s="122"/>
      <c r="X105" s="123"/>
      <c r="Y105" s="122"/>
      <c r="Z105" s="123"/>
      <c r="AA105" s="122"/>
      <c r="AB105" s="123"/>
      <c r="AC105" s="122"/>
      <c r="AD105" s="123"/>
      <c r="AE105" s="122"/>
      <c r="AF105" s="123"/>
      <c r="AG105" s="122"/>
      <c r="AH105" s="123"/>
      <c r="AI105" s="122"/>
      <c r="AJ105" s="123"/>
      <c r="AK105" s="122"/>
      <c r="AL105" s="123"/>
      <c r="AM105" s="122"/>
      <c r="AN105" s="123"/>
      <c r="AO105" s="122"/>
      <c r="AP105" s="123"/>
      <c r="AQ105" s="122"/>
      <c r="AR105" s="123"/>
    </row>
    <row r="106" spans="2:44" x14ac:dyDescent="0.3">
      <c r="B106" s="49"/>
      <c r="C106" s="51">
        <f t="shared" ref="C106" si="97">C104+1</f>
        <v>45340</v>
      </c>
      <c r="D106" s="50">
        <f t="shared" ref="D106" si="98">C106</f>
        <v>45340</v>
      </c>
      <c r="E106" s="124"/>
      <c r="F106" s="125"/>
      <c r="G106" s="118"/>
      <c r="H106" s="119"/>
      <c r="I106" s="118"/>
      <c r="J106" s="119"/>
      <c r="K106" s="118"/>
      <c r="L106" s="119"/>
      <c r="M106" s="118"/>
      <c r="N106" s="119"/>
      <c r="O106" s="118"/>
      <c r="P106" s="119"/>
      <c r="Q106" s="118"/>
      <c r="R106" s="119"/>
      <c r="S106" s="118"/>
      <c r="T106" s="119"/>
      <c r="U106" s="118"/>
      <c r="V106" s="119"/>
      <c r="W106" s="118"/>
      <c r="X106" s="119"/>
      <c r="Y106" s="118"/>
      <c r="Z106" s="119"/>
      <c r="AA106" s="118"/>
      <c r="AB106" s="119"/>
      <c r="AC106" s="118"/>
      <c r="AD106" s="119"/>
      <c r="AE106" s="118"/>
      <c r="AF106" s="119"/>
      <c r="AG106" s="118"/>
      <c r="AH106" s="119"/>
      <c r="AI106" s="118"/>
      <c r="AJ106" s="119"/>
      <c r="AK106" s="118"/>
      <c r="AL106" s="119"/>
      <c r="AM106" s="118"/>
      <c r="AN106" s="119"/>
      <c r="AO106" s="118"/>
      <c r="AP106" s="119"/>
      <c r="AQ106" s="118"/>
      <c r="AR106" s="119"/>
    </row>
    <row r="107" spans="2:44" x14ac:dyDescent="0.3">
      <c r="B107" s="49"/>
      <c r="C107" s="51"/>
      <c r="D107" s="50"/>
      <c r="E107" s="120"/>
      <c r="F107" s="121"/>
      <c r="G107" s="122"/>
      <c r="H107" s="123"/>
      <c r="I107" s="122"/>
      <c r="J107" s="123"/>
      <c r="K107" s="122"/>
      <c r="L107" s="123"/>
      <c r="M107" s="122"/>
      <c r="N107" s="123"/>
      <c r="O107" s="122"/>
      <c r="P107" s="123"/>
      <c r="Q107" s="122"/>
      <c r="R107" s="123"/>
      <c r="S107" s="122"/>
      <c r="T107" s="123"/>
      <c r="U107" s="122"/>
      <c r="V107" s="123"/>
      <c r="W107" s="122"/>
      <c r="X107" s="123"/>
      <c r="Y107" s="122"/>
      <c r="Z107" s="123"/>
      <c r="AA107" s="122"/>
      <c r="AB107" s="123"/>
      <c r="AC107" s="122"/>
      <c r="AD107" s="123"/>
      <c r="AE107" s="122"/>
      <c r="AF107" s="123"/>
      <c r="AG107" s="122"/>
      <c r="AH107" s="123"/>
      <c r="AI107" s="122"/>
      <c r="AJ107" s="123"/>
      <c r="AK107" s="122"/>
      <c r="AL107" s="123"/>
      <c r="AM107" s="122"/>
      <c r="AN107" s="123"/>
      <c r="AO107" s="122"/>
      <c r="AP107" s="123"/>
      <c r="AQ107" s="122"/>
      <c r="AR107" s="123"/>
    </row>
    <row r="108" spans="2:44" x14ac:dyDescent="0.3">
      <c r="B108" s="49">
        <f t="shared" ref="B108" si="99">WEEKNUM(D108,2)</f>
        <v>8</v>
      </c>
      <c r="C108" s="51">
        <f t="shared" ref="C108" si="100">C106+1</f>
        <v>45341</v>
      </c>
      <c r="D108" s="50">
        <f t="shared" ref="D108" si="101">C108</f>
        <v>45341</v>
      </c>
      <c r="E108" s="124"/>
      <c r="F108" s="125"/>
      <c r="G108" s="118"/>
      <c r="H108" s="119"/>
      <c r="I108" s="118"/>
      <c r="J108" s="119"/>
      <c r="K108" s="118"/>
      <c r="L108" s="119"/>
      <c r="M108" s="118"/>
      <c r="N108" s="119"/>
      <c r="O108" s="118"/>
      <c r="P108" s="119"/>
      <c r="Q108" s="118"/>
      <c r="R108" s="119"/>
      <c r="S108" s="118"/>
      <c r="T108" s="119"/>
      <c r="U108" s="118"/>
      <c r="V108" s="119"/>
      <c r="W108" s="118"/>
      <c r="X108" s="119"/>
      <c r="Y108" s="118"/>
      <c r="Z108" s="119"/>
      <c r="AA108" s="118"/>
      <c r="AB108" s="119"/>
      <c r="AC108" s="118"/>
      <c r="AD108" s="119"/>
      <c r="AE108" s="118"/>
      <c r="AF108" s="119"/>
      <c r="AG108" s="118"/>
      <c r="AH108" s="119"/>
      <c r="AI108" s="118"/>
      <c r="AJ108" s="119"/>
      <c r="AK108" s="118"/>
      <c r="AL108" s="119"/>
      <c r="AM108" s="118"/>
      <c r="AN108" s="119"/>
      <c r="AO108" s="118"/>
      <c r="AP108" s="119"/>
      <c r="AQ108" s="118"/>
      <c r="AR108" s="119"/>
    </row>
    <row r="109" spans="2:44" x14ac:dyDescent="0.3">
      <c r="B109" s="49"/>
      <c r="C109" s="51"/>
      <c r="D109" s="50"/>
      <c r="E109" s="120"/>
      <c r="F109" s="121"/>
      <c r="G109" s="122"/>
      <c r="H109" s="123"/>
      <c r="I109" s="122"/>
      <c r="J109" s="123"/>
      <c r="K109" s="122"/>
      <c r="L109" s="123"/>
      <c r="M109" s="122"/>
      <c r="N109" s="123"/>
      <c r="O109" s="122"/>
      <c r="P109" s="123"/>
      <c r="Q109" s="122"/>
      <c r="R109" s="123"/>
      <c r="S109" s="122"/>
      <c r="T109" s="123"/>
      <c r="U109" s="122"/>
      <c r="V109" s="123"/>
      <c r="W109" s="122"/>
      <c r="X109" s="123"/>
      <c r="Y109" s="122"/>
      <c r="Z109" s="123"/>
      <c r="AA109" s="122"/>
      <c r="AB109" s="123"/>
      <c r="AC109" s="122"/>
      <c r="AD109" s="123"/>
      <c r="AE109" s="122"/>
      <c r="AF109" s="123"/>
      <c r="AG109" s="122"/>
      <c r="AH109" s="123"/>
      <c r="AI109" s="122"/>
      <c r="AJ109" s="123"/>
      <c r="AK109" s="122"/>
      <c r="AL109" s="123"/>
      <c r="AM109" s="122"/>
      <c r="AN109" s="123"/>
      <c r="AO109" s="122"/>
      <c r="AP109" s="123"/>
      <c r="AQ109" s="122"/>
      <c r="AR109" s="123"/>
    </row>
    <row r="110" spans="2:44" x14ac:dyDescent="0.3">
      <c r="B110" s="49"/>
      <c r="C110" s="51">
        <f t="shared" ref="C110" si="102">C108+1</f>
        <v>45342</v>
      </c>
      <c r="D110" s="50">
        <f t="shared" ref="D110" si="103">C110</f>
        <v>45342</v>
      </c>
      <c r="E110" s="124"/>
      <c r="F110" s="125"/>
      <c r="G110" s="118"/>
      <c r="H110" s="119"/>
      <c r="I110" s="118"/>
      <c r="J110" s="119"/>
      <c r="K110" s="118"/>
      <c r="L110" s="119"/>
      <c r="M110" s="118"/>
      <c r="N110" s="119"/>
      <c r="O110" s="118"/>
      <c r="P110" s="119"/>
      <c r="Q110" s="118"/>
      <c r="R110" s="119"/>
      <c r="S110" s="118"/>
      <c r="T110" s="119"/>
      <c r="U110" s="118"/>
      <c r="V110" s="119"/>
      <c r="W110" s="118"/>
      <c r="X110" s="119"/>
      <c r="Y110" s="118"/>
      <c r="Z110" s="119"/>
      <c r="AA110" s="118"/>
      <c r="AB110" s="119"/>
      <c r="AC110" s="118"/>
      <c r="AD110" s="119"/>
      <c r="AE110" s="118"/>
      <c r="AF110" s="119"/>
      <c r="AG110" s="118"/>
      <c r="AH110" s="119"/>
      <c r="AI110" s="118"/>
      <c r="AJ110" s="119"/>
      <c r="AK110" s="118"/>
      <c r="AL110" s="119"/>
      <c r="AM110" s="118"/>
      <c r="AN110" s="119"/>
      <c r="AO110" s="118"/>
      <c r="AP110" s="119"/>
      <c r="AQ110" s="118"/>
      <c r="AR110" s="119"/>
    </row>
    <row r="111" spans="2:44" x14ac:dyDescent="0.3">
      <c r="B111" s="49"/>
      <c r="C111" s="51"/>
      <c r="D111" s="50"/>
      <c r="E111" s="120"/>
      <c r="F111" s="121"/>
      <c r="G111" s="122"/>
      <c r="H111" s="123"/>
      <c r="I111" s="122"/>
      <c r="J111" s="123"/>
      <c r="K111" s="122"/>
      <c r="L111" s="123"/>
      <c r="M111" s="122"/>
      <c r="N111" s="123"/>
      <c r="O111" s="122"/>
      <c r="P111" s="123"/>
      <c r="Q111" s="122"/>
      <c r="R111" s="123"/>
      <c r="S111" s="122"/>
      <c r="T111" s="123"/>
      <c r="U111" s="122"/>
      <c r="V111" s="123"/>
      <c r="W111" s="122"/>
      <c r="X111" s="123"/>
      <c r="Y111" s="122"/>
      <c r="Z111" s="123"/>
      <c r="AA111" s="122"/>
      <c r="AB111" s="123"/>
      <c r="AC111" s="122"/>
      <c r="AD111" s="123"/>
      <c r="AE111" s="122"/>
      <c r="AF111" s="123"/>
      <c r="AG111" s="122"/>
      <c r="AH111" s="123"/>
      <c r="AI111" s="122"/>
      <c r="AJ111" s="123"/>
      <c r="AK111" s="122"/>
      <c r="AL111" s="123"/>
      <c r="AM111" s="122"/>
      <c r="AN111" s="123"/>
      <c r="AO111" s="122"/>
      <c r="AP111" s="123"/>
      <c r="AQ111" s="122"/>
      <c r="AR111" s="123"/>
    </row>
    <row r="112" spans="2:44" x14ac:dyDescent="0.3">
      <c r="B112" s="49"/>
      <c r="C112" s="51">
        <f t="shared" ref="C112" si="104">C110+1</f>
        <v>45343</v>
      </c>
      <c r="D112" s="50">
        <f t="shared" ref="D112" si="105">C112</f>
        <v>45343</v>
      </c>
      <c r="E112" s="124"/>
      <c r="F112" s="125"/>
      <c r="G112" s="118"/>
      <c r="H112" s="119"/>
      <c r="I112" s="118"/>
      <c r="J112" s="119"/>
      <c r="K112" s="118"/>
      <c r="L112" s="119"/>
      <c r="M112" s="118"/>
      <c r="N112" s="119"/>
      <c r="O112" s="118"/>
      <c r="P112" s="119"/>
      <c r="Q112" s="118"/>
      <c r="R112" s="119"/>
      <c r="S112" s="118"/>
      <c r="T112" s="119"/>
      <c r="U112" s="118"/>
      <c r="V112" s="119"/>
      <c r="W112" s="118"/>
      <c r="X112" s="119"/>
      <c r="Y112" s="118"/>
      <c r="Z112" s="119"/>
      <c r="AA112" s="118"/>
      <c r="AB112" s="119"/>
      <c r="AC112" s="118"/>
      <c r="AD112" s="119"/>
      <c r="AE112" s="118"/>
      <c r="AF112" s="119"/>
      <c r="AG112" s="118"/>
      <c r="AH112" s="119"/>
      <c r="AI112" s="118"/>
      <c r="AJ112" s="119"/>
      <c r="AK112" s="118"/>
      <c r="AL112" s="119"/>
      <c r="AM112" s="118"/>
      <c r="AN112" s="119"/>
      <c r="AO112" s="118"/>
      <c r="AP112" s="119"/>
      <c r="AQ112" s="118"/>
      <c r="AR112" s="119"/>
    </row>
    <row r="113" spans="2:44" x14ac:dyDescent="0.3">
      <c r="B113" s="49"/>
      <c r="C113" s="51"/>
      <c r="D113" s="50"/>
      <c r="E113" s="120"/>
      <c r="F113" s="121"/>
      <c r="G113" s="122"/>
      <c r="H113" s="123"/>
      <c r="I113" s="122"/>
      <c r="J113" s="123"/>
      <c r="K113" s="122"/>
      <c r="L113" s="123"/>
      <c r="M113" s="122"/>
      <c r="N113" s="123"/>
      <c r="O113" s="122"/>
      <c r="P113" s="123"/>
      <c r="Q113" s="122"/>
      <c r="R113" s="123"/>
      <c r="S113" s="122"/>
      <c r="T113" s="123"/>
      <c r="U113" s="122"/>
      <c r="V113" s="123"/>
      <c r="W113" s="122"/>
      <c r="X113" s="123"/>
      <c r="Y113" s="122"/>
      <c r="Z113" s="123"/>
      <c r="AA113" s="122"/>
      <c r="AB113" s="123"/>
      <c r="AC113" s="122"/>
      <c r="AD113" s="123"/>
      <c r="AE113" s="122"/>
      <c r="AF113" s="123"/>
      <c r="AG113" s="122"/>
      <c r="AH113" s="123"/>
      <c r="AI113" s="122"/>
      <c r="AJ113" s="123"/>
      <c r="AK113" s="122"/>
      <c r="AL113" s="123"/>
      <c r="AM113" s="122"/>
      <c r="AN113" s="123"/>
      <c r="AO113" s="122"/>
      <c r="AP113" s="123"/>
      <c r="AQ113" s="122"/>
      <c r="AR113" s="123"/>
    </row>
    <row r="114" spans="2:44" x14ac:dyDescent="0.3">
      <c r="B114" s="49"/>
      <c r="C114" s="51">
        <f t="shared" ref="C114" si="106">C112+1</f>
        <v>45344</v>
      </c>
      <c r="D114" s="50">
        <f t="shared" ref="D114" si="107">C114</f>
        <v>45344</v>
      </c>
      <c r="E114" s="124"/>
      <c r="F114" s="125"/>
      <c r="G114" s="118"/>
      <c r="H114" s="119"/>
      <c r="I114" s="118"/>
      <c r="J114" s="119"/>
      <c r="K114" s="118"/>
      <c r="L114" s="119"/>
      <c r="M114" s="118"/>
      <c r="N114" s="119"/>
      <c r="O114" s="118"/>
      <c r="P114" s="119"/>
      <c r="Q114" s="118"/>
      <c r="R114" s="119"/>
      <c r="S114" s="118"/>
      <c r="T114" s="119"/>
      <c r="U114" s="118"/>
      <c r="V114" s="119"/>
      <c r="W114" s="118"/>
      <c r="X114" s="119"/>
      <c r="Y114" s="118"/>
      <c r="Z114" s="119"/>
      <c r="AA114" s="118"/>
      <c r="AB114" s="119"/>
      <c r="AC114" s="118"/>
      <c r="AD114" s="119"/>
      <c r="AE114" s="118"/>
      <c r="AF114" s="119"/>
      <c r="AG114" s="118"/>
      <c r="AH114" s="119"/>
      <c r="AI114" s="118"/>
      <c r="AJ114" s="119"/>
      <c r="AK114" s="118"/>
      <c r="AL114" s="119"/>
      <c r="AM114" s="118"/>
      <c r="AN114" s="119"/>
      <c r="AO114" s="118"/>
      <c r="AP114" s="119"/>
      <c r="AQ114" s="118"/>
      <c r="AR114" s="119"/>
    </row>
    <row r="115" spans="2:44" x14ac:dyDescent="0.3">
      <c r="B115" s="49"/>
      <c r="C115" s="51"/>
      <c r="D115" s="50"/>
      <c r="E115" s="120"/>
      <c r="F115" s="121"/>
      <c r="G115" s="122"/>
      <c r="H115" s="123"/>
      <c r="I115" s="122"/>
      <c r="J115" s="123"/>
      <c r="K115" s="122"/>
      <c r="L115" s="123"/>
      <c r="M115" s="122"/>
      <c r="N115" s="123"/>
      <c r="O115" s="122"/>
      <c r="P115" s="123"/>
      <c r="Q115" s="122"/>
      <c r="R115" s="123"/>
      <c r="S115" s="122"/>
      <c r="T115" s="123"/>
      <c r="U115" s="122"/>
      <c r="V115" s="123"/>
      <c r="W115" s="122"/>
      <c r="X115" s="123"/>
      <c r="Y115" s="122"/>
      <c r="Z115" s="123"/>
      <c r="AA115" s="122"/>
      <c r="AB115" s="123"/>
      <c r="AC115" s="122"/>
      <c r="AD115" s="123"/>
      <c r="AE115" s="122"/>
      <c r="AF115" s="123"/>
      <c r="AG115" s="122"/>
      <c r="AH115" s="123"/>
      <c r="AI115" s="122"/>
      <c r="AJ115" s="123"/>
      <c r="AK115" s="122"/>
      <c r="AL115" s="123"/>
      <c r="AM115" s="122"/>
      <c r="AN115" s="123"/>
      <c r="AO115" s="122"/>
      <c r="AP115" s="123"/>
      <c r="AQ115" s="122"/>
      <c r="AR115" s="123"/>
    </row>
    <row r="116" spans="2:44" x14ac:dyDescent="0.3">
      <c r="B116" s="49"/>
      <c r="C116" s="51">
        <f t="shared" ref="C116" si="108">C114+1</f>
        <v>45345</v>
      </c>
      <c r="D116" s="50">
        <f t="shared" ref="D116" si="109">C116</f>
        <v>45345</v>
      </c>
      <c r="E116" s="124"/>
      <c r="F116" s="125"/>
      <c r="G116" s="118"/>
      <c r="H116" s="119"/>
      <c r="I116" s="118"/>
      <c r="J116" s="119"/>
      <c r="K116" s="118"/>
      <c r="L116" s="119"/>
      <c r="M116" s="118"/>
      <c r="N116" s="119"/>
      <c r="O116" s="118"/>
      <c r="P116" s="119"/>
      <c r="Q116" s="118"/>
      <c r="R116" s="119"/>
      <c r="S116" s="118"/>
      <c r="T116" s="119"/>
      <c r="U116" s="118"/>
      <c r="V116" s="119"/>
      <c r="W116" s="118"/>
      <c r="X116" s="119"/>
      <c r="Y116" s="118"/>
      <c r="Z116" s="119"/>
      <c r="AA116" s="118"/>
      <c r="AB116" s="119"/>
      <c r="AC116" s="118"/>
      <c r="AD116" s="119"/>
      <c r="AE116" s="118"/>
      <c r="AF116" s="119"/>
      <c r="AG116" s="118"/>
      <c r="AH116" s="119"/>
      <c r="AI116" s="118"/>
      <c r="AJ116" s="119"/>
      <c r="AK116" s="118"/>
      <c r="AL116" s="119"/>
      <c r="AM116" s="118"/>
      <c r="AN116" s="119"/>
      <c r="AO116" s="118"/>
      <c r="AP116" s="119"/>
      <c r="AQ116" s="118"/>
      <c r="AR116" s="119"/>
    </row>
    <row r="117" spans="2:44" x14ac:dyDescent="0.3">
      <c r="B117" s="49"/>
      <c r="C117" s="51"/>
      <c r="D117" s="50"/>
      <c r="E117" s="120"/>
      <c r="F117" s="121"/>
      <c r="G117" s="122"/>
      <c r="H117" s="123"/>
      <c r="I117" s="122"/>
      <c r="J117" s="123"/>
      <c r="K117" s="122"/>
      <c r="L117" s="123"/>
      <c r="M117" s="122"/>
      <c r="N117" s="123"/>
      <c r="O117" s="122"/>
      <c r="P117" s="123"/>
      <c r="Q117" s="122"/>
      <c r="R117" s="123"/>
      <c r="S117" s="122"/>
      <c r="T117" s="123"/>
      <c r="U117" s="122"/>
      <c r="V117" s="123"/>
      <c r="W117" s="122"/>
      <c r="X117" s="123"/>
      <c r="Y117" s="122"/>
      <c r="Z117" s="123"/>
      <c r="AA117" s="122"/>
      <c r="AB117" s="123"/>
      <c r="AC117" s="122"/>
      <c r="AD117" s="123"/>
      <c r="AE117" s="122"/>
      <c r="AF117" s="123"/>
      <c r="AG117" s="122"/>
      <c r="AH117" s="123"/>
      <c r="AI117" s="122"/>
      <c r="AJ117" s="123"/>
      <c r="AK117" s="122"/>
      <c r="AL117" s="123"/>
      <c r="AM117" s="122"/>
      <c r="AN117" s="123"/>
      <c r="AO117" s="122"/>
      <c r="AP117" s="123"/>
      <c r="AQ117" s="122"/>
      <c r="AR117" s="123"/>
    </row>
    <row r="118" spans="2:44" x14ac:dyDescent="0.3">
      <c r="B118" s="49"/>
      <c r="C118" s="51">
        <f t="shared" ref="C118" si="110">C116+1</f>
        <v>45346</v>
      </c>
      <c r="D118" s="50">
        <f t="shared" ref="D118" si="111">C118</f>
        <v>45346</v>
      </c>
      <c r="E118" s="124"/>
      <c r="F118" s="125"/>
      <c r="G118" s="118"/>
      <c r="H118" s="119"/>
      <c r="I118" s="118"/>
      <c r="J118" s="119"/>
      <c r="K118" s="118"/>
      <c r="L118" s="119"/>
      <c r="M118" s="118"/>
      <c r="N118" s="119"/>
      <c r="O118" s="118"/>
      <c r="P118" s="119"/>
      <c r="Q118" s="118"/>
      <c r="R118" s="119"/>
      <c r="S118" s="118"/>
      <c r="T118" s="119"/>
      <c r="U118" s="118"/>
      <c r="V118" s="119"/>
      <c r="W118" s="118"/>
      <c r="X118" s="119"/>
      <c r="Y118" s="118"/>
      <c r="Z118" s="119"/>
      <c r="AA118" s="118"/>
      <c r="AB118" s="119"/>
      <c r="AC118" s="118"/>
      <c r="AD118" s="119"/>
      <c r="AE118" s="118"/>
      <c r="AF118" s="119"/>
      <c r="AG118" s="118"/>
      <c r="AH118" s="119"/>
      <c r="AI118" s="118"/>
      <c r="AJ118" s="119"/>
      <c r="AK118" s="118"/>
      <c r="AL118" s="119"/>
      <c r="AM118" s="118"/>
      <c r="AN118" s="119"/>
      <c r="AO118" s="118"/>
      <c r="AP118" s="119"/>
      <c r="AQ118" s="118"/>
      <c r="AR118" s="119"/>
    </row>
    <row r="119" spans="2:44" x14ac:dyDescent="0.3">
      <c r="B119" s="49"/>
      <c r="C119" s="51"/>
      <c r="D119" s="50"/>
      <c r="E119" s="120"/>
      <c r="F119" s="121"/>
      <c r="G119" s="122"/>
      <c r="H119" s="123"/>
      <c r="I119" s="122"/>
      <c r="J119" s="123"/>
      <c r="K119" s="122"/>
      <c r="L119" s="123"/>
      <c r="M119" s="122"/>
      <c r="N119" s="123"/>
      <c r="O119" s="122"/>
      <c r="P119" s="123"/>
      <c r="Q119" s="122"/>
      <c r="R119" s="123"/>
      <c r="S119" s="122"/>
      <c r="T119" s="123"/>
      <c r="U119" s="122"/>
      <c r="V119" s="123"/>
      <c r="W119" s="122"/>
      <c r="X119" s="123"/>
      <c r="Y119" s="122"/>
      <c r="Z119" s="123"/>
      <c r="AA119" s="122"/>
      <c r="AB119" s="123"/>
      <c r="AC119" s="122"/>
      <c r="AD119" s="123"/>
      <c r="AE119" s="122"/>
      <c r="AF119" s="123"/>
      <c r="AG119" s="122"/>
      <c r="AH119" s="123"/>
      <c r="AI119" s="122"/>
      <c r="AJ119" s="123"/>
      <c r="AK119" s="122"/>
      <c r="AL119" s="123"/>
      <c r="AM119" s="122"/>
      <c r="AN119" s="123"/>
      <c r="AO119" s="122"/>
      <c r="AP119" s="123"/>
      <c r="AQ119" s="122"/>
      <c r="AR119" s="123"/>
    </row>
    <row r="120" spans="2:44" x14ac:dyDescent="0.3">
      <c r="B120" s="49"/>
      <c r="C120" s="51">
        <f t="shared" ref="C120" si="112">C118+1</f>
        <v>45347</v>
      </c>
      <c r="D120" s="50">
        <f t="shared" ref="D120" si="113">C120</f>
        <v>45347</v>
      </c>
      <c r="E120" s="124"/>
      <c r="F120" s="125"/>
      <c r="G120" s="118"/>
      <c r="H120" s="119"/>
      <c r="I120" s="118"/>
      <c r="J120" s="119"/>
      <c r="K120" s="118"/>
      <c r="L120" s="119"/>
      <c r="M120" s="118"/>
      <c r="N120" s="119"/>
      <c r="O120" s="118"/>
      <c r="P120" s="119"/>
      <c r="Q120" s="118"/>
      <c r="R120" s="119"/>
      <c r="S120" s="118"/>
      <c r="T120" s="119"/>
      <c r="U120" s="118"/>
      <c r="V120" s="119"/>
      <c r="W120" s="118"/>
      <c r="X120" s="119"/>
      <c r="Y120" s="118"/>
      <c r="Z120" s="119"/>
      <c r="AA120" s="118"/>
      <c r="AB120" s="119"/>
      <c r="AC120" s="118"/>
      <c r="AD120" s="119"/>
      <c r="AE120" s="118"/>
      <c r="AF120" s="119"/>
      <c r="AG120" s="118"/>
      <c r="AH120" s="119"/>
      <c r="AI120" s="118"/>
      <c r="AJ120" s="119"/>
      <c r="AK120" s="118"/>
      <c r="AL120" s="119"/>
      <c r="AM120" s="118"/>
      <c r="AN120" s="119"/>
      <c r="AO120" s="118"/>
      <c r="AP120" s="119"/>
      <c r="AQ120" s="118"/>
      <c r="AR120" s="119"/>
    </row>
    <row r="121" spans="2:44" x14ac:dyDescent="0.3">
      <c r="B121" s="49"/>
      <c r="C121" s="51"/>
      <c r="D121" s="50"/>
      <c r="E121" s="120"/>
      <c r="F121" s="121"/>
      <c r="G121" s="122"/>
      <c r="H121" s="123"/>
      <c r="I121" s="122"/>
      <c r="J121" s="123"/>
      <c r="K121" s="122"/>
      <c r="L121" s="123"/>
      <c r="M121" s="122"/>
      <c r="N121" s="123"/>
      <c r="O121" s="122"/>
      <c r="P121" s="123"/>
      <c r="Q121" s="122"/>
      <c r="R121" s="123"/>
      <c r="S121" s="122"/>
      <c r="T121" s="123"/>
      <c r="U121" s="122"/>
      <c r="V121" s="123"/>
      <c r="W121" s="122"/>
      <c r="X121" s="123"/>
      <c r="Y121" s="122"/>
      <c r="Z121" s="123"/>
      <c r="AA121" s="122"/>
      <c r="AB121" s="123"/>
      <c r="AC121" s="122"/>
      <c r="AD121" s="123"/>
      <c r="AE121" s="122"/>
      <c r="AF121" s="123"/>
      <c r="AG121" s="122"/>
      <c r="AH121" s="123"/>
      <c r="AI121" s="122"/>
      <c r="AJ121" s="123"/>
      <c r="AK121" s="122"/>
      <c r="AL121" s="123"/>
      <c r="AM121" s="122"/>
      <c r="AN121" s="123"/>
      <c r="AO121" s="122"/>
      <c r="AP121" s="123"/>
      <c r="AQ121" s="122"/>
      <c r="AR121" s="123"/>
    </row>
    <row r="122" spans="2:44" x14ac:dyDescent="0.3">
      <c r="B122" s="49">
        <f t="shared" ref="B122" si="114">WEEKNUM(D122,2)</f>
        <v>9</v>
      </c>
      <c r="C122" s="51">
        <f t="shared" ref="C122" si="115">C120+1</f>
        <v>45348</v>
      </c>
      <c r="D122" s="50">
        <f t="shared" ref="D122" si="116">C122</f>
        <v>45348</v>
      </c>
      <c r="E122" s="124"/>
      <c r="F122" s="125"/>
      <c r="G122" s="118"/>
      <c r="H122" s="119"/>
      <c r="I122" s="118"/>
      <c r="J122" s="119"/>
      <c r="K122" s="118"/>
      <c r="L122" s="119"/>
      <c r="M122" s="118"/>
      <c r="N122" s="119"/>
      <c r="O122" s="118"/>
      <c r="P122" s="119"/>
      <c r="Q122" s="118"/>
      <c r="R122" s="119"/>
      <c r="S122" s="118"/>
      <c r="T122" s="119"/>
      <c r="U122" s="118"/>
      <c r="V122" s="119"/>
      <c r="W122" s="118"/>
      <c r="X122" s="119"/>
      <c r="Y122" s="118"/>
      <c r="Z122" s="119"/>
      <c r="AA122" s="118"/>
      <c r="AB122" s="119"/>
      <c r="AC122" s="118"/>
      <c r="AD122" s="119"/>
      <c r="AE122" s="118"/>
      <c r="AF122" s="119"/>
      <c r="AG122" s="118"/>
      <c r="AH122" s="119"/>
      <c r="AI122" s="118"/>
      <c r="AJ122" s="119"/>
      <c r="AK122" s="118"/>
      <c r="AL122" s="119"/>
      <c r="AM122" s="118"/>
      <c r="AN122" s="119"/>
      <c r="AO122" s="118"/>
      <c r="AP122" s="119"/>
      <c r="AQ122" s="118"/>
      <c r="AR122" s="119"/>
    </row>
    <row r="123" spans="2:44" x14ac:dyDescent="0.3">
      <c r="B123" s="49"/>
      <c r="C123" s="51"/>
      <c r="D123" s="50"/>
      <c r="E123" s="120"/>
      <c r="F123" s="121"/>
      <c r="G123" s="122"/>
      <c r="H123" s="123"/>
      <c r="I123" s="122"/>
      <c r="J123" s="123"/>
      <c r="K123" s="122"/>
      <c r="L123" s="123"/>
      <c r="M123" s="122"/>
      <c r="N123" s="123"/>
      <c r="O123" s="122"/>
      <c r="P123" s="123"/>
      <c r="Q123" s="122"/>
      <c r="R123" s="123"/>
      <c r="S123" s="122"/>
      <c r="T123" s="123"/>
      <c r="U123" s="122"/>
      <c r="V123" s="123"/>
      <c r="W123" s="122"/>
      <c r="X123" s="123"/>
      <c r="Y123" s="122"/>
      <c r="Z123" s="123"/>
      <c r="AA123" s="122"/>
      <c r="AB123" s="123"/>
      <c r="AC123" s="122"/>
      <c r="AD123" s="123"/>
      <c r="AE123" s="122"/>
      <c r="AF123" s="123"/>
      <c r="AG123" s="122"/>
      <c r="AH123" s="123"/>
      <c r="AI123" s="122"/>
      <c r="AJ123" s="123"/>
      <c r="AK123" s="122"/>
      <c r="AL123" s="123"/>
      <c r="AM123" s="122"/>
      <c r="AN123" s="123"/>
      <c r="AO123" s="122"/>
      <c r="AP123" s="123"/>
      <c r="AQ123" s="122"/>
      <c r="AR123" s="123"/>
    </row>
    <row r="124" spans="2:44" x14ac:dyDescent="0.3">
      <c r="B124" s="49"/>
      <c r="C124" s="51">
        <f t="shared" ref="C124" si="117">C122+1</f>
        <v>45349</v>
      </c>
      <c r="D124" s="50">
        <f t="shared" ref="D124" si="118">C124</f>
        <v>45349</v>
      </c>
      <c r="E124" s="124"/>
      <c r="F124" s="125"/>
      <c r="G124" s="118"/>
      <c r="H124" s="119"/>
      <c r="I124" s="118"/>
      <c r="J124" s="119"/>
      <c r="K124" s="118"/>
      <c r="L124" s="119"/>
      <c r="M124" s="118"/>
      <c r="N124" s="119"/>
      <c r="O124" s="118"/>
      <c r="P124" s="119"/>
      <c r="Q124" s="118"/>
      <c r="R124" s="119"/>
      <c r="S124" s="118"/>
      <c r="T124" s="119"/>
      <c r="U124" s="118"/>
      <c r="V124" s="119"/>
      <c r="W124" s="118"/>
      <c r="X124" s="119"/>
      <c r="Y124" s="118"/>
      <c r="Z124" s="119"/>
      <c r="AA124" s="118"/>
      <c r="AB124" s="119"/>
      <c r="AC124" s="118"/>
      <c r="AD124" s="119"/>
      <c r="AE124" s="118"/>
      <c r="AF124" s="119"/>
      <c r="AG124" s="118"/>
      <c r="AH124" s="119"/>
      <c r="AI124" s="118"/>
      <c r="AJ124" s="119"/>
      <c r="AK124" s="118"/>
      <c r="AL124" s="119"/>
      <c r="AM124" s="118"/>
      <c r="AN124" s="119"/>
      <c r="AO124" s="118"/>
      <c r="AP124" s="119"/>
      <c r="AQ124" s="118"/>
      <c r="AR124" s="119"/>
    </row>
    <row r="125" spans="2:44" x14ac:dyDescent="0.3">
      <c r="B125" s="49"/>
      <c r="C125" s="51"/>
      <c r="D125" s="50"/>
      <c r="E125" s="120"/>
      <c r="F125" s="121"/>
      <c r="G125" s="122"/>
      <c r="H125" s="123"/>
      <c r="I125" s="122"/>
      <c r="J125" s="123"/>
      <c r="K125" s="122"/>
      <c r="L125" s="123"/>
      <c r="M125" s="122"/>
      <c r="N125" s="123"/>
      <c r="O125" s="122"/>
      <c r="P125" s="123"/>
      <c r="Q125" s="122"/>
      <c r="R125" s="123"/>
      <c r="S125" s="122"/>
      <c r="T125" s="123"/>
      <c r="U125" s="122"/>
      <c r="V125" s="123"/>
      <c r="W125" s="122"/>
      <c r="X125" s="123"/>
      <c r="Y125" s="122"/>
      <c r="Z125" s="123"/>
      <c r="AA125" s="122"/>
      <c r="AB125" s="123"/>
      <c r="AC125" s="122"/>
      <c r="AD125" s="123"/>
      <c r="AE125" s="122"/>
      <c r="AF125" s="123"/>
      <c r="AG125" s="122"/>
      <c r="AH125" s="123"/>
      <c r="AI125" s="122"/>
      <c r="AJ125" s="123"/>
      <c r="AK125" s="122"/>
      <c r="AL125" s="123"/>
      <c r="AM125" s="122"/>
      <c r="AN125" s="123"/>
      <c r="AO125" s="122"/>
      <c r="AP125" s="123"/>
      <c r="AQ125" s="122"/>
      <c r="AR125" s="123"/>
    </row>
    <row r="126" spans="2:44" x14ac:dyDescent="0.3">
      <c r="B126" s="49"/>
      <c r="C126" s="51">
        <f t="shared" ref="C126" si="119">C124+1</f>
        <v>45350</v>
      </c>
      <c r="D126" s="50">
        <f t="shared" ref="D126" si="120">C126</f>
        <v>45350</v>
      </c>
      <c r="E126" s="124"/>
      <c r="F126" s="125"/>
      <c r="G126" s="118"/>
      <c r="H126" s="119"/>
      <c r="I126" s="118"/>
      <c r="J126" s="119"/>
      <c r="K126" s="118"/>
      <c r="L126" s="119"/>
      <c r="M126" s="118"/>
      <c r="N126" s="119"/>
      <c r="O126" s="118"/>
      <c r="P126" s="119"/>
      <c r="Q126" s="118"/>
      <c r="R126" s="119"/>
      <c r="S126" s="118"/>
      <c r="T126" s="119"/>
      <c r="U126" s="118"/>
      <c r="V126" s="119"/>
      <c r="W126" s="118"/>
      <c r="X126" s="119"/>
      <c r="Y126" s="118"/>
      <c r="Z126" s="119"/>
      <c r="AA126" s="118"/>
      <c r="AB126" s="119"/>
      <c r="AC126" s="118"/>
      <c r="AD126" s="119"/>
      <c r="AE126" s="118"/>
      <c r="AF126" s="119"/>
      <c r="AG126" s="118"/>
      <c r="AH126" s="119"/>
      <c r="AI126" s="118"/>
      <c r="AJ126" s="119"/>
      <c r="AK126" s="118"/>
      <c r="AL126" s="119"/>
      <c r="AM126" s="118"/>
      <c r="AN126" s="119"/>
      <c r="AO126" s="118"/>
      <c r="AP126" s="119"/>
      <c r="AQ126" s="118"/>
      <c r="AR126" s="119"/>
    </row>
    <row r="127" spans="2:44" x14ac:dyDescent="0.3">
      <c r="B127" s="49"/>
      <c r="C127" s="51"/>
      <c r="D127" s="50"/>
      <c r="E127" s="120"/>
      <c r="F127" s="121"/>
      <c r="G127" s="122"/>
      <c r="H127" s="123"/>
      <c r="I127" s="122"/>
      <c r="J127" s="123"/>
      <c r="K127" s="122"/>
      <c r="L127" s="123"/>
      <c r="M127" s="122"/>
      <c r="N127" s="123"/>
      <c r="O127" s="122"/>
      <c r="P127" s="123"/>
      <c r="Q127" s="122"/>
      <c r="R127" s="123"/>
      <c r="S127" s="122"/>
      <c r="T127" s="123"/>
      <c r="U127" s="122"/>
      <c r="V127" s="123"/>
      <c r="W127" s="122"/>
      <c r="X127" s="123"/>
      <c r="Y127" s="122"/>
      <c r="Z127" s="123"/>
      <c r="AA127" s="122"/>
      <c r="AB127" s="123"/>
      <c r="AC127" s="122"/>
      <c r="AD127" s="123"/>
      <c r="AE127" s="122"/>
      <c r="AF127" s="123"/>
      <c r="AG127" s="122"/>
      <c r="AH127" s="123"/>
      <c r="AI127" s="122"/>
      <c r="AJ127" s="123"/>
      <c r="AK127" s="122"/>
      <c r="AL127" s="123"/>
      <c r="AM127" s="122"/>
      <c r="AN127" s="123"/>
      <c r="AO127" s="122"/>
      <c r="AP127" s="123"/>
      <c r="AQ127" s="122"/>
      <c r="AR127" s="123"/>
    </row>
    <row r="128" spans="2:44" x14ac:dyDescent="0.3">
      <c r="B128" s="49"/>
      <c r="C128" s="51">
        <f t="shared" ref="C128" si="121">C126+1</f>
        <v>45351</v>
      </c>
      <c r="D128" s="50">
        <f t="shared" ref="D128" si="122">C128</f>
        <v>45351</v>
      </c>
      <c r="E128" s="124"/>
      <c r="F128" s="125"/>
      <c r="G128" s="118"/>
      <c r="H128" s="119"/>
      <c r="I128" s="118"/>
      <c r="J128" s="119"/>
      <c r="K128" s="118"/>
      <c r="L128" s="119"/>
      <c r="M128" s="118"/>
      <c r="N128" s="119"/>
      <c r="O128" s="118"/>
      <c r="P128" s="119"/>
      <c r="Q128" s="118"/>
      <c r="R128" s="119"/>
      <c r="S128" s="118"/>
      <c r="T128" s="119"/>
      <c r="U128" s="118"/>
      <c r="V128" s="119"/>
      <c r="W128" s="118"/>
      <c r="X128" s="119"/>
      <c r="Y128" s="118"/>
      <c r="Z128" s="119"/>
      <c r="AA128" s="118"/>
      <c r="AB128" s="119"/>
      <c r="AC128" s="118"/>
      <c r="AD128" s="119"/>
      <c r="AE128" s="118"/>
      <c r="AF128" s="119"/>
      <c r="AG128" s="118"/>
      <c r="AH128" s="119"/>
      <c r="AI128" s="118"/>
      <c r="AJ128" s="119"/>
      <c r="AK128" s="118"/>
      <c r="AL128" s="119"/>
      <c r="AM128" s="118"/>
      <c r="AN128" s="119"/>
      <c r="AO128" s="118"/>
      <c r="AP128" s="119"/>
      <c r="AQ128" s="118"/>
      <c r="AR128" s="119"/>
    </row>
    <row r="129" spans="2:44" x14ac:dyDescent="0.3">
      <c r="B129" s="49"/>
      <c r="C129" s="51"/>
      <c r="D129" s="50"/>
      <c r="E129" s="120"/>
      <c r="F129" s="121"/>
      <c r="G129" s="122"/>
      <c r="H129" s="123"/>
      <c r="I129" s="122"/>
      <c r="J129" s="123"/>
      <c r="K129" s="122"/>
      <c r="L129" s="123"/>
      <c r="M129" s="122"/>
      <c r="N129" s="123"/>
      <c r="O129" s="122"/>
      <c r="P129" s="123"/>
      <c r="Q129" s="122"/>
      <c r="R129" s="123"/>
      <c r="S129" s="122"/>
      <c r="T129" s="123"/>
      <c r="U129" s="122"/>
      <c r="V129" s="123"/>
      <c r="W129" s="122"/>
      <c r="X129" s="123"/>
      <c r="Y129" s="122"/>
      <c r="Z129" s="123"/>
      <c r="AA129" s="122"/>
      <c r="AB129" s="123"/>
      <c r="AC129" s="122"/>
      <c r="AD129" s="123"/>
      <c r="AE129" s="122"/>
      <c r="AF129" s="123"/>
      <c r="AG129" s="122"/>
      <c r="AH129" s="123"/>
      <c r="AI129" s="122"/>
      <c r="AJ129" s="123"/>
      <c r="AK129" s="122"/>
      <c r="AL129" s="123"/>
      <c r="AM129" s="122"/>
      <c r="AN129" s="123"/>
      <c r="AO129" s="122"/>
      <c r="AP129" s="123"/>
      <c r="AQ129" s="122"/>
      <c r="AR129" s="123"/>
    </row>
    <row r="130" spans="2:44" x14ac:dyDescent="0.3">
      <c r="B130" s="49"/>
      <c r="C130" s="51">
        <f t="shared" ref="C130" si="123">C128+1</f>
        <v>45352</v>
      </c>
      <c r="D130" s="50">
        <f t="shared" ref="D130" si="124">C130</f>
        <v>45352</v>
      </c>
      <c r="E130" s="124"/>
      <c r="F130" s="125"/>
      <c r="G130" s="118"/>
      <c r="H130" s="119"/>
      <c r="I130" s="118"/>
      <c r="J130" s="119"/>
      <c r="K130" s="118"/>
      <c r="L130" s="119"/>
      <c r="M130" s="118"/>
      <c r="N130" s="119"/>
      <c r="O130" s="118"/>
      <c r="P130" s="119"/>
      <c r="Q130" s="118"/>
      <c r="R130" s="119"/>
      <c r="S130" s="118"/>
      <c r="T130" s="119"/>
      <c r="U130" s="118"/>
      <c r="V130" s="119"/>
      <c r="W130" s="118"/>
      <c r="X130" s="119"/>
      <c r="Y130" s="118"/>
      <c r="Z130" s="119"/>
      <c r="AA130" s="118"/>
      <c r="AB130" s="119"/>
      <c r="AC130" s="118"/>
      <c r="AD130" s="119"/>
      <c r="AE130" s="118"/>
      <c r="AF130" s="119"/>
      <c r="AG130" s="118"/>
      <c r="AH130" s="119"/>
      <c r="AI130" s="118"/>
      <c r="AJ130" s="119"/>
      <c r="AK130" s="118"/>
      <c r="AL130" s="119"/>
      <c r="AM130" s="118"/>
      <c r="AN130" s="119"/>
      <c r="AO130" s="118"/>
      <c r="AP130" s="119"/>
      <c r="AQ130" s="118"/>
      <c r="AR130" s="119"/>
    </row>
    <row r="131" spans="2:44" x14ac:dyDescent="0.3">
      <c r="B131" s="49"/>
      <c r="C131" s="51"/>
      <c r="D131" s="50"/>
      <c r="E131" s="120"/>
      <c r="F131" s="121"/>
      <c r="G131" s="122"/>
      <c r="H131" s="123"/>
      <c r="I131" s="122"/>
      <c r="J131" s="123"/>
      <c r="K131" s="122"/>
      <c r="L131" s="123"/>
      <c r="M131" s="122"/>
      <c r="N131" s="123"/>
      <c r="O131" s="122"/>
      <c r="P131" s="123"/>
      <c r="Q131" s="122"/>
      <c r="R131" s="123"/>
      <c r="S131" s="122"/>
      <c r="T131" s="123"/>
      <c r="U131" s="122"/>
      <c r="V131" s="123"/>
      <c r="W131" s="122"/>
      <c r="X131" s="123"/>
      <c r="Y131" s="122"/>
      <c r="Z131" s="123"/>
      <c r="AA131" s="122"/>
      <c r="AB131" s="123"/>
      <c r="AC131" s="122"/>
      <c r="AD131" s="123"/>
      <c r="AE131" s="122"/>
      <c r="AF131" s="123"/>
      <c r="AG131" s="122"/>
      <c r="AH131" s="123"/>
      <c r="AI131" s="122"/>
      <c r="AJ131" s="123"/>
      <c r="AK131" s="122"/>
      <c r="AL131" s="123"/>
      <c r="AM131" s="122"/>
      <c r="AN131" s="123"/>
      <c r="AO131" s="122"/>
      <c r="AP131" s="123"/>
      <c r="AQ131" s="122"/>
      <c r="AR131" s="123"/>
    </row>
    <row r="132" spans="2:44" x14ac:dyDescent="0.3">
      <c r="B132" s="49"/>
      <c r="C132" s="51">
        <f t="shared" ref="C132" si="125">C130+1</f>
        <v>45353</v>
      </c>
      <c r="D132" s="50">
        <f t="shared" ref="D132" si="126">C132</f>
        <v>45353</v>
      </c>
      <c r="E132" s="124"/>
      <c r="F132" s="125"/>
      <c r="G132" s="118"/>
      <c r="H132" s="119"/>
      <c r="I132" s="118"/>
      <c r="J132" s="119"/>
      <c r="K132" s="118"/>
      <c r="L132" s="119"/>
      <c r="M132" s="118"/>
      <c r="N132" s="119"/>
      <c r="O132" s="118"/>
      <c r="P132" s="119"/>
      <c r="Q132" s="118"/>
      <c r="R132" s="119"/>
      <c r="S132" s="118"/>
      <c r="T132" s="119"/>
      <c r="U132" s="118"/>
      <c r="V132" s="119"/>
      <c r="W132" s="118"/>
      <c r="X132" s="119"/>
      <c r="Y132" s="118"/>
      <c r="Z132" s="119"/>
      <c r="AA132" s="118"/>
      <c r="AB132" s="119"/>
      <c r="AC132" s="118"/>
      <c r="AD132" s="119"/>
      <c r="AE132" s="118"/>
      <c r="AF132" s="119"/>
      <c r="AG132" s="118"/>
      <c r="AH132" s="119"/>
      <c r="AI132" s="118"/>
      <c r="AJ132" s="119"/>
      <c r="AK132" s="118"/>
      <c r="AL132" s="119"/>
      <c r="AM132" s="118"/>
      <c r="AN132" s="119"/>
      <c r="AO132" s="118"/>
      <c r="AP132" s="119"/>
      <c r="AQ132" s="118"/>
      <c r="AR132" s="119"/>
    </row>
    <row r="133" spans="2:44" x14ac:dyDescent="0.3">
      <c r="B133" s="49"/>
      <c r="C133" s="51"/>
      <c r="D133" s="50"/>
      <c r="E133" s="120"/>
      <c r="F133" s="121"/>
      <c r="G133" s="122"/>
      <c r="H133" s="123"/>
      <c r="I133" s="122"/>
      <c r="J133" s="123"/>
      <c r="K133" s="122"/>
      <c r="L133" s="123"/>
      <c r="M133" s="122"/>
      <c r="N133" s="123"/>
      <c r="O133" s="122"/>
      <c r="P133" s="123"/>
      <c r="Q133" s="122"/>
      <c r="R133" s="123"/>
      <c r="S133" s="122"/>
      <c r="T133" s="123"/>
      <c r="U133" s="122"/>
      <c r="V133" s="123"/>
      <c r="W133" s="122"/>
      <c r="X133" s="123"/>
      <c r="Y133" s="122"/>
      <c r="Z133" s="123"/>
      <c r="AA133" s="122"/>
      <c r="AB133" s="123"/>
      <c r="AC133" s="122"/>
      <c r="AD133" s="123"/>
      <c r="AE133" s="122"/>
      <c r="AF133" s="123"/>
      <c r="AG133" s="122"/>
      <c r="AH133" s="123"/>
      <c r="AI133" s="122"/>
      <c r="AJ133" s="123"/>
      <c r="AK133" s="122"/>
      <c r="AL133" s="123"/>
      <c r="AM133" s="122"/>
      <c r="AN133" s="123"/>
      <c r="AO133" s="122"/>
      <c r="AP133" s="123"/>
      <c r="AQ133" s="122"/>
      <c r="AR133" s="123"/>
    </row>
    <row r="134" spans="2:44" x14ac:dyDescent="0.3">
      <c r="B134" s="49"/>
      <c r="C134" s="51">
        <f t="shared" ref="C134" si="127">C132+1</f>
        <v>45354</v>
      </c>
      <c r="D134" s="50">
        <f t="shared" ref="D134" si="128">C134</f>
        <v>45354</v>
      </c>
      <c r="E134" s="124"/>
      <c r="F134" s="125"/>
      <c r="G134" s="118"/>
      <c r="H134" s="119"/>
      <c r="I134" s="118"/>
      <c r="J134" s="119"/>
      <c r="K134" s="118"/>
      <c r="L134" s="119"/>
      <c r="M134" s="118"/>
      <c r="N134" s="119"/>
      <c r="O134" s="118"/>
      <c r="P134" s="119"/>
      <c r="Q134" s="118"/>
      <c r="R134" s="119"/>
      <c r="S134" s="118"/>
      <c r="T134" s="119"/>
      <c r="U134" s="118"/>
      <c r="V134" s="119"/>
      <c r="W134" s="118"/>
      <c r="X134" s="119"/>
      <c r="Y134" s="118"/>
      <c r="Z134" s="119"/>
      <c r="AA134" s="118"/>
      <c r="AB134" s="119"/>
      <c r="AC134" s="118"/>
      <c r="AD134" s="119"/>
      <c r="AE134" s="118"/>
      <c r="AF134" s="119"/>
      <c r="AG134" s="118"/>
      <c r="AH134" s="119"/>
      <c r="AI134" s="118"/>
      <c r="AJ134" s="119"/>
      <c r="AK134" s="118"/>
      <c r="AL134" s="119"/>
      <c r="AM134" s="118"/>
      <c r="AN134" s="119"/>
      <c r="AO134" s="118"/>
      <c r="AP134" s="119"/>
      <c r="AQ134" s="118"/>
      <c r="AR134" s="119"/>
    </row>
    <row r="135" spans="2:44" x14ac:dyDescent="0.3">
      <c r="B135" s="49"/>
      <c r="C135" s="51"/>
      <c r="D135" s="50"/>
      <c r="E135" s="120"/>
      <c r="F135" s="121"/>
      <c r="G135" s="122"/>
      <c r="H135" s="123"/>
      <c r="I135" s="122"/>
      <c r="J135" s="123"/>
      <c r="K135" s="122"/>
      <c r="L135" s="123"/>
      <c r="M135" s="122"/>
      <c r="N135" s="123"/>
      <c r="O135" s="122"/>
      <c r="P135" s="123"/>
      <c r="Q135" s="122"/>
      <c r="R135" s="123"/>
      <c r="S135" s="122"/>
      <c r="T135" s="123"/>
      <c r="U135" s="122"/>
      <c r="V135" s="123"/>
      <c r="W135" s="122"/>
      <c r="X135" s="123"/>
      <c r="Y135" s="122"/>
      <c r="Z135" s="123"/>
      <c r="AA135" s="122"/>
      <c r="AB135" s="123"/>
      <c r="AC135" s="122"/>
      <c r="AD135" s="123"/>
      <c r="AE135" s="122"/>
      <c r="AF135" s="123"/>
      <c r="AG135" s="122"/>
      <c r="AH135" s="123"/>
      <c r="AI135" s="122"/>
      <c r="AJ135" s="123"/>
      <c r="AK135" s="122"/>
      <c r="AL135" s="123"/>
      <c r="AM135" s="122"/>
      <c r="AN135" s="123"/>
      <c r="AO135" s="122"/>
      <c r="AP135" s="123"/>
      <c r="AQ135" s="122"/>
      <c r="AR135" s="123"/>
    </row>
    <row r="136" spans="2:44" x14ac:dyDescent="0.3">
      <c r="B136" s="49">
        <f t="shared" ref="B136" si="129">WEEKNUM(D136,2)</f>
        <v>10</v>
      </c>
      <c r="C136" s="51">
        <f t="shared" ref="C136" si="130">C134+1</f>
        <v>45355</v>
      </c>
      <c r="D136" s="50">
        <f t="shared" ref="D136" si="131">C136</f>
        <v>45355</v>
      </c>
      <c r="E136" s="124"/>
      <c r="F136" s="125"/>
      <c r="G136" s="118"/>
      <c r="H136" s="119"/>
      <c r="I136" s="118"/>
      <c r="J136" s="119"/>
      <c r="K136" s="118"/>
      <c r="L136" s="119"/>
      <c r="M136" s="118"/>
      <c r="N136" s="119"/>
      <c r="O136" s="118"/>
      <c r="P136" s="119"/>
      <c r="Q136" s="118"/>
      <c r="R136" s="119"/>
      <c r="S136" s="118"/>
      <c r="T136" s="119"/>
      <c r="U136" s="118"/>
      <c r="V136" s="119"/>
      <c r="W136" s="118"/>
      <c r="X136" s="119"/>
      <c r="Y136" s="118"/>
      <c r="Z136" s="119"/>
      <c r="AA136" s="118"/>
      <c r="AB136" s="119"/>
      <c r="AC136" s="118"/>
      <c r="AD136" s="119"/>
      <c r="AE136" s="118"/>
      <c r="AF136" s="119"/>
      <c r="AG136" s="118"/>
      <c r="AH136" s="119"/>
      <c r="AI136" s="118"/>
      <c r="AJ136" s="119"/>
      <c r="AK136" s="118"/>
      <c r="AL136" s="119"/>
      <c r="AM136" s="118"/>
      <c r="AN136" s="119"/>
      <c r="AO136" s="118"/>
      <c r="AP136" s="119"/>
      <c r="AQ136" s="118"/>
      <c r="AR136" s="119"/>
    </row>
    <row r="137" spans="2:44" x14ac:dyDescent="0.3">
      <c r="B137" s="49"/>
      <c r="C137" s="51"/>
      <c r="D137" s="50"/>
      <c r="E137" s="120"/>
      <c r="F137" s="121"/>
      <c r="G137" s="122"/>
      <c r="H137" s="123"/>
      <c r="I137" s="122"/>
      <c r="J137" s="123"/>
      <c r="K137" s="122"/>
      <c r="L137" s="123"/>
      <c r="M137" s="122"/>
      <c r="N137" s="123"/>
      <c r="O137" s="122"/>
      <c r="P137" s="123"/>
      <c r="Q137" s="122"/>
      <c r="R137" s="123"/>
      <c r="S137" s="122"/>
      <c r="T137" s="123"/>
      <c r="U137" s="122"/>
      <c r="V137" s="123"/>
      <c r="W137" s="122"/>
      <c r="X137" s="123"/>
      <c r="Y137" s="122"/>
      <c r="Z137" s="123"/>
      <c r="AA137" s="122"/>
      <c r="AB137" s="123"/>
      <c r="AC137" s="122"/>
      <c r="AD137" s="123"/>
      <c r="AE137" s="122"/>
      <c r="AF137" s="123"/>
      <c r="AG137" s="122"/>
      <c r="AH137" s="123"/>
      <c r="AI137" s="122"/>
      <c r="AJ137" s="123"/>
      <c r="AK137" s="122"/>
      <c r="AL137" s="123"/>
      <c r="AM137" s="122"/>
      <c r="AN137" s="123"/>
      <c r="AO137" s="122"/>
      <c r="AP137" s="123"/>
      <c r="AQ137" s="122"/>
      <c r="AR137" s="123"/>
    </row>
    <row r="138" spans="2:44" x14ac:dyDescent="0.3">
      <c r="B138" s="49"/>
      <c r="C138" s="51">
        <f t="shared" ref="C138" si="132">C136+1</f>
        <v>45356</v>
      </c>
      <c r="D138" s="50">
        <f t="shared" ref="D138" si="133">C138</f>
        <v>45356</v>
      </c>
      <c r="E138" s="124"/>
      <c r="F138" s="125"/>
      <c r="G138" s="118"/>
      <c r="H138" s="119"/>
      <c r="I138" s="118"/>
      <c r="J138" s="119"/>
      <c r="K138" s="118"/>
      <c r="L138" s="119"/>
      <c r="M138" s="118"/>
      <c r="N138" s="119"/>
      <c r="O138" s="118"/>
      <c r="P138" s="119"/>
      <c r="Q138" s="118"/>
      <c r="R138" s="119"/>
      <c r="S138" s="118"/>
      <c r="T138" s="119"/>
      <c r="U138" s="118"/>
      <c r="V138" s="119"/>
      <c r="W138" s="118"/>
      <c r="X138" s="119"/>
      <c r="Y138" s="118"/>
      <c r="Z138" s="119"/>
      <c r="AA138" s="118"/>
      <c r="AB138" s="119"/>
      <c r="AC138" s="118"/>
      <c r="AD138" s="119"/>
      <c r="AE138" s="118"/>
      <c r="AF138" s="119"/>
      <c r="AG138" s="118"/>
      <c r="AH138" s="119"/>
      <c r="AI138" s="118"/>
      <c r="AJ138" s="119"/>
      <c r="AK138" s="118"/>
      <c r="AL138" s="119"/>
      <c r="AM138" s="118"/>
      <c r="AN138" s="119"/>
      <c r="AO138" s="118"/>
      <c r="AP138" s="119"/>
      <c r="AQ138" s="118"/>
      <c r="AR138" s="119"/>
    </row>
    <row r="139" spans="2:44" x14ac:dyDescent="0.3">
      <c r="B139" s="49"/>
      <c r="C139" s="51"/>
      <c r="D139" s="50"/>
      <c r="E139" s="120"/>
      <c r="F139" s="121"/>
      <c r="G139" s="122"/>
      <c r="H139" s="123"/>
      <c r="I139" s="122"/>
      <c r="J139" s="123"/>
      <c r="K139" s="122"/>
      <c r="L139" s="123"/>
      <c r="M139" s="122"/>
      <c r="N139" s="123"/>
      <c r="O139" s="122"/>
      <c r="P139" s="123"/>
      <c r="Q139" s="122"/>
      <c r="R139" s="123"/>
      <c r="S139" s="122"/>
      <c r="T139" s="123"/>
      <c r="U139" s="122"/>
      <c r="V139" s="123"/>
      <c r="W139" s="122"/>
      <c r="X139" s="123"/>
      <c r="Y139" s="122"/>
      <c r="Z139" s="123"/>
      <c r="AA139" s="122"/>
      <c r="AB139" s="123"/>
      <c r="AC139" s="122"/>
      <c r="AD139" s="123"/>
      <c r="AE139" s="122"/>
      <c r="AF139" s="123"/>
      <c r="AG139" s="122"/>
      <c r="AH139" s="123"/>
      <c r="AI139" s="122"/>
      <c r="AJ139" s="123"/>
      <c r="AK139" s="122"/>
      <c r="AL139" s="123"/>
      <c r="AM139" s="122"/>
      <c r="AN139" s="123"/>
      <c r="AO139" s="122"/>
      <c r="AP139" s="123"/>
      <c r="AQ139" s="122"/>
      <c r="AR139" s="123"/>
    </row>
    <row r="140" spans="2:44" x14ac:dyDescent="0.3">
      <c r="B140" s="49"/>
      <c r="C140" s="51">
        <f t="shared" ref="C140" si="134">C138+1</f>
        <v>45357</v>
      </c>
      <c r="D140" s="50">
        <f t="shared" ref="D140" si="135">C140</f>
        <v>45357</v>
      </c>
      <c r="E140" s="124"/>
      <c r="F140" s="125"/>
      <c r="G140" s="118"/>
      <c r="H140" s="119"/>
      <c r="I140" s="118"/>
      <c r="J140" s="119"/>
      <c r="K140" s="118"/>
      <c r="L140" s="119"/>
      <c r="M140" s="118"/>
      <c r="N140" s="119"/>
      <c r="O140" s="118"/>
      <c r="P140" s="119"/>
      <c r="Q140" s="118"/>
      <c r="R140" s="119"/>
      <c r="S140" s="118"/>
      <c r="T140" s="119"/>
      <c r="U140" s="118"/>
      <c r="V140" s="119"/>
      <c r="W140" s="118"/>
      <c r="X140" s="119"/>
      <c r="Y140" s="118"/>
      <c r="Z140" s="119"/>
      <c r="AA140" s="118"/>
      <c r="AB140" s="119"/>
      <c r="AC140" s="118"/>
      <c r="AD140" s="119"/>
      <c r="AE140" s="118"/>
      <c r="AF140" s="119"/>
      <c r="AG140" s="118"/>
      <c r="AH140" s="119"/>
      <c r="AI140" s="118"/>
      <c r="AJ140" s="119"/>
      <c r="AK140" s="118"/>
      <c r="AL140" s="119"/>
      <c r="AM140" s="118"/>
      <c r="AN140" s="119"/>
      <c r="AO140" s="118"/>
      <c r="AP140" s="119"/>
      <c r="AQ140" s="118"/>
      <c r="AR140" s="119"/>
    </row>
    <row r="141" spans="2:44" x14ac:dyDescent="0.3">
      <c r="B141" s="49"/>
      <c r="C141" s="51"/>
      <c r="D141" s="50"/>
      <c r="E141" s="120"/>
      <c r="F141" s="121"/>
      <c r="G141" s="122"/>
      <c r="H141" s="123"/>
      <c r="I141" s="122"/>
      <c r="J141" s="123"/>
      <c r="K141" s="122"/>
      <c r="L141" s="123"/>
      <c r="M141" s="122"/>
      <c r="N141" s="123"/>
      <c r="O141" s="122"/>
      <c r="P141" s="123"/>
      <c r="Q141" s="122"/>
      <c r="R141" s="123"/>
      <c r="S141" s="122"/>
      <c r="T141" s="123"/>
      <c r="U141" s="122"/>
      <c r="V141" s="123"/>
      <c r="W141" s="122"/>
      <c r="X141" s="123"/>
      <c r="Y141" s="122"/>
      <c r="Z141" s="123"/>
      <c r="AA141" s="122"/>
      <c r="AB141" s="123"/>
      <c r="AC141" s="122"/>
      <c r="AD141" s="123"/>
      <c r="AE141" s="122"/>
      <c r="AF141" s="123"/>
      <c r="AG141" s="122"/>
      <c r="AH141" s="123"/>
      <c r="AI141" s="122"/>
      <c r="AJ141" s="123"/>
      <c r="AK141" s="122"/>
      <c r="AL141" s="123"/>
      <c r="AM141" s="122"/>
      <c r="AN141" s="123"/>
      <c r="AO141" s="122"/>
      <c r="AP141" s="123"/>
      <c r="AQ141" s="122"/>
      <c r="AR141" s="123"/>
    </row>
    <row r="142" spans="2:44" x14ac:dyDescent="0.3">
      <c r="B142" s="49"/>
      <c r="C142" s="51">
        <f t="shared" ref="C142" si="136">C140+1</f>
        <v>45358</v>
      </c>
      <c r="D142" s="50">
        <f t="shared" ref="D142" si="137">C142</f>
        <v>45358</v>
      </c>
      <c r="E142" s="124"/>
      <c r="F142" s="125"/>
      <c r="G142" s="118"/>
      <c r="H142" s="119"/>
      <c r="I142" s="118"/>
      <c r="J142" s="119"/>
      <c r="K142" s="118"/>
      <c r="L142" s="119"/>
      <c r="M142" s="118"/>
      <c r="N142" s="119"/>
      <c r="O142" s="118"/>
      <c r="P142" s="119"/>
      <c r="Q142" s="118"/>
      <c r="R142" s="119"/>
      <c r="S142" s="118"/>
      <c r="T142" s="119"/>
      <c r="U142" s="118"/>
      <c r="V142" s="119"/>
      <c r="W142" s="118"/>
      <c r="X142" s="119"/>
      <c r="Y142" s="118"/>
      <c r="Z142" s="119"/>
      <c r="AA142" s="118"/>
      <c r="AB142" s="119"/>
      <c r="AC142" s="118"/>
      <c r="AD142" s="119"/>
      <c r="AE142" s="118"/>
      <c r="AF142" s="119"/>
      <c r="AG142" s="118"/>
      <c r="AH142" s="119"/>
      <c r="AI142" s="118"/>
      <c r="AJ142" s="119"/>
      <c r="AK142" s="118"/>
      <c r="AL142" s="119"/>
      <c r="AM142" s="118"/>
      <c r="AN142" s="119"/>
      <c r="AO142" s="118"/>
      <c r="AP142" s="119"/>
      <c r="AQ142" s="118"/>
      <c r="AR142" s="119"/>
    </row>
    <row r="143" spans="2:44" x14ac:dyDescent="0.3">
      <c r="B143" s="49"/>
      <c r="C143" s="51"/>
      <c r="D143" s="50"/>
      <c r="E143" s="120"/>
      <c r="F143" s="121"/>
      <c r="G143" s="122"/>
      <c r="H143" s="123"/>
      <c r="I143" s="122"/>
      <c r="J143" s="123"/>
      <c r="K143" s="122"/>
      <c r="L143" s="123"/>
      <c r="M143" s="122"/>
      <c r="N143" s="123"/>
      <c r="O143" s="122"/>
      <c r="P143" s="123"/>
      <c r="Q143" s="122"/>
      <c r="R143" s="123"/>
      <c r="S143" s="122"/>
      <c r="T143" s="123"/>
      <c r="U143" s="122"/>
      <c r="V143" s="123"/>
      <c r="W143" s="122"/>
      <c r="X143" s="123"/>
      <c r="Y143" s="122"/>
      <c r="Z143" s="123"/>
      <c r="AA143" s="122"/>
      <c r="AB143" s="123"/>
      <c r="AC143" s="122"/>
      <c r="AD143" s="123"/>
      <c r="AE143" s="122"/>
      <c r="AF143" s="123"/>
      <c r="AG143" s="122"/>
      <c r="AH143" s="123"/>
      <c r="AI143" s="122"/>
      <c r="AJ143" s="123"/>
      <c r="AK143" s="122"/>
      <c r="AL143" s="123"/>
      <c r="AM143" s="122"/>
      <c r="AN143" s="123"/>
      <c r="AO143" s="122"/>
      <c r="AP143" s="123"/>
      <c r="AQ143" s="122"/>
      <c r="AR143" s="123"/>
    </row>
    <row r="144" spans="2:44" x14ac:dyDescent="0.3">
      <c r="B144" s="49"/>
      <c r="C144" s="51">
        <f t="shared" ref="C144" si="138">C142+1</f>
        <v>45359</v>
      </c>
      <c r="D144" s="50">
        <f t="shared" ref="D144" si="139">C144</f>
        <v>45359</v>
      </c>
      <c r="E144" s="124"/>
      <c r="F144" s="125"/>
      <c r="G144" s="118"/>
      <c r="H144" s="119"/>
      <c r="I144" s="118"/>
      <c r="J144" s="119"/>
      <c r="K144" s="118"/>
      <c r="L144" s="119"/>
      <c r="M144" s="118"/>
      <c r="N144" s="119"/>
      <c r="O144" s="118"/>
      <c r="P144" s="119"/>
      <c r="Q144" s="118"/>
      <c r="R144" s="119"/>
      <c r="S144" s="118"/>
      <c r="T144" s="119"/>
      <c r="U144" s="118"/>
      <c r="V144" s="119"/>
      <c r="W144" s="118"/>
      <c r="X144" s="119"/>
      <c r="Y144" s="118"/>
      <c r="Z144" s="119"/>
      <c r="AA144" s="118"/>
      <c r="AB144" s="119"/>
      <c r="AC144" s="118"/>
      <c r="AD144" s="119"/>
      <c r="AE144" s="118"/>
      <c r="AF144" s="119"/>
      <c r="AG144" s="118"/>
      <c r="AH144" s="119"/>
      <c r="AI144" s="118"/>
      <c r="AJ144" s="119"/>
      <c r="AK144" s="118"/>
      <c r="AL144" s="119"/>
      <c r="AM144" s="118"/>
      <c r="AN144" s="119"/>
      <c r="AO144" s="118"/>
      <c r="AP144" s="119"/>
      <c r="AQ144" s="118"/>
      <c r="AR144" s="119"/>
    </row>
    <row r="145" spans="2:44" x14ac:dyDescent="0.3">
      <c r="B145" s="49"/>
      <c r="C145" s="51"/>
      <c r="D145" s="50"/>
      <c r="E145" s="120"/>
      <c r="F145" s="121"/>
      <c r="G145" s="122"/>
      <c r="H145" s="123"/>
      <c r="I145" s="122"/>
      <c r="J145" s="123"/>
      <c r="K145" s="122"/>
      <c r="L145" s="123"/>
      <c r="M145" s="122"/>
      <c r="N145" s="123"/>
      <c r="O145" s="122"/>
      <c r="P145" s="123"/>
      <c r="Q145" s="122"/>
      <c r="R145" s="123"/>
      <c r="S145" s="122"/>
      <c r="T145" s="123"/>
      <c r="U145" s="122"/>
      <c r="V145" s="123"/>
      <c r="W145" s="122"/>
      <c r="X145" s="123"/>
      <c r="Y145" s="122"/>
      <c r="Z145" s="123"/>
      <c r="AA145" s="122"/>
      <c r="AB145" s="123"/>
      <c r="AC145" s="122"/>
      <c r="AD145" s="123"/>
      <c r="AE145" s="122"/>
      <c r="AF145" s="123"/>
      <c r="AG145" s="122"/>
      <c r="AH145" s="123"/>
      <c r="AI145" s="122"/>
      <c r="AJ145" s="123"/>
      <c r="AK145" s="122"/>
      <c r="AL145" s="123"/>
      <c r="AM145" s="122"/>
      <c r="AN145" s="123"/>
      <c r="AO145" s="122"/>
      <c r="AP145" s="123"/>
      <c r="AQ145" s="122"/>
      <c r="AR145" s="123"/>
    </row>
    <row r="146" spans="2:44" x14ac:dyDescent="0.3">
      <c r="B146" s="49"/>
      <c r="C146" s="51">
        <f t="shared" ref="C146" si="140">C144+1</f>
        <v>45360</v>
      </c>
      <c r="D146" s="50">
        <f t="shared" ref="D146" si="141">C146</f>
        <v>45360</v>
      </c>
      <c r="E146" s="124"/>
      <c r="F146" s="125"/>
      <c r="G146" s="118"/>
      <c r="H146" s="119"/>
      <c r="I146" s="118"/>
      <c r="J146" s="119"/>
      <c r="K146" s="118"/>
      <c r="L146" s="119"/>
      <c r="M146" s="118"/>
      <c r="N146" s="119"/>
      <c r="O146" s="118"/>
      <c r="P146" s="119"/>
      <c r="Q146" s="118"/>
      <c r="R146" s="119"/>
      <c r="S146" s="118"/>
      <c r="T146" s="119"/>
      <c r="U146" s="118"/>
      <c r="V146" s="119"/>
      <c r="W146" s="118"/>
      <c r="X146" s="119"/>
      <c r="Y146" s="118"/>
      <c r="Z146" s="119"/>
      <c r="AA146" s="118"/>
      <c r="AB146" s="119"/>
      <c r="AC146" s="118"/>
      <c r="AD146" s="119"/>
      <c r="AE146" s="118"/>
      <c r="AF146" s="119"/>
      <c r="AG146" s="118"/>
      <c r="AH146" s="119"/>
      <c r="AI146" s="118"/>
      <c r="AJ146" s="119"/>
      <c r="AK146" s="118"/>
      <c r="AL146" s="119"/>
      <c r="AM146" s="118"/>
      <c r="AN146" s="119"/>
      <c r="AO146" s="118"/>
      <c r="AP146" s="119"/>
      <c r="AQ146" s="118"/>
      <c r="AR146" s="119"/>
    </row>
    <row r="147" spans="2:44" x14ac:dyDescent="0.3">
      <c r="B147" s="49"/>
      <c r="C147" s="51"/>
      <c r="D147" s="50"/>
      <c r="E147" s="120"/>
      <c r="F147" s="121"/>
      <c r="G147" s="122"/>
      <c r="H147" s="123"/>
      <c r="I147" s="122"/>
      <c r="J147" s="123"/>
      <c r="K147" s="122"/>
      <c r="L147" s="123"/>
      <c r="M147" s="122"/>
      <c r="N147" s="123"/>
      <c r="O147" s="122"/>
      <c r="P147" s="123"/>
      <c r="Q147" s="122"/>
      <c r="R147" s="123"/>
      <c r="S147" s="122"/>
      <c r="T147" s="123"/>
      <c r="U147" s="122"/>
      <c r="V147" s="123"/>
      <c r="W147" s="122"/>
      <c r="X147" s="123"/>
      <c r="Y147" s="122"/>
      <c r="Z147" s="123"/>
      <c r="AA147" s="122"/>
      <c r="AB147" s="123"/>
      <c r="AC147" s="122"/>
      <c r="AD147" s="123"/>
      <c r="AE147" s="122"/>
      <c r="AF147" s="123"/>
      <c r="AG147" s="122"/>
      <c r="AH147" s="123"/>
      <c r="AI147" s="122"/>
      <c r="AJ147" s="123"/>
      <c r="AK147" s="122"/>
      <c r="AL147" s="123"/>
      <c r="AM147" s="122"/>
      <c r="AN147" s="123"/>
      <c r="AO147" s="122"/>
      <c r="AP147" s="123"/>
      <c r="AQ147" s="122"/>
      <c r="AR147" s="123"/>
    </row>
    <row r="148" spans="2:44" x14ac:dyDescent="0.3">
      <c r="B148" s="49"/>
      <c r="C148" s="51">
        <f t="shared" ref="C148" si="142">C146+1</f>
        <v>45361</v>
      </c>
      <c r="D148" s="50">
        <f t="shared" ref="D148" si="143">C148</f>
        <v>45361</v>
      </c>
      <c r="E148" s="124"/>
      <c r="F148" s="125"/>
      <c r="G148" s="118"/>
      <c r="H148" s="119"/>
      <c r="I148" s="118"/>
      <c r="J148" s="119"/>
      <c r="K148" s="118"/>
      <c r="L148" s="119"/>
      <c r="M148" s="118"/>
      <c r="N148" s="119"/>
      <c r="O148" s="118"/>
      <c r="P148" s="119"/>
      <c r="Q148" s="118"/>
      <c r="R148" s="119"/>
      <c r="S148" s="118"/>
      <c r="T148" s="119"/>
      <c r="U148" s="118"/>
      <c r="V148" s="119"/>
      <c r="W148" s="118"/>
      <c r="X148" s="119"/>
      <c r="Y148" s="118"/>
      <c r="Z148" s="119"/>
      <c r="AA148" s="118"/>
      <c r="AB148" s="119"/>
      <c r="AC148" s="118"/>
      <c r="AD148" s="119"/>
      <c r="AE148" s="118"/>
      <c r="AF148" s="119"/>
      <c r="AG148" s="118"/>
      <c r="AH148" s="119"/>
      <c r="AI148" s="118"/>
      <c r="AJ148" s="119"/>
      <c r="AK148" s="118"/>
      <c r="AL148" s="119"/>
      <c r="AM148" s="118"/>
      <c r="AN148" s="119"/>
      <c r="AO148" s="118"/>
      <c r="AP148" s="119"/>
      <c r="AQ148" s="118"/>
      <c r="AR148" s="119"/>
    </row>
    <row r="149" spans="2:44" x14ac:dyDescent="0.3">
      <c r="B149" s="49"/>
      <c r="C149" s="51"/>
      <c r="D149" s="50"/>
      <c r="E149" s="120"/>
      <c r="F149" s="121"/>
      <c r="G149" s="122"/>
      <c r="H149" s="123"/>
      <c r="I149" s="122"/>
      <c r="J149" s="123"/>
      <c r="K149" s="122"/>
      <c r="L149" s="123"/>
      <c r="M149" s="122"/>
      <c r="N149" s="123"/>
      <c r="O149" s="122"/>
      <c r="P149" s="123"/>
      <c r="Q149" s="122"/>
      <c r="R149" s="123"/>
      <c r="S149" s="122"/>
      <c r="T149" s="123"/>
      <c r="U149" s="122"/>
      <c r="V149" s="123"/>
      <c r="W149" s="122"/>
      <c r="X149" s="123"/>
      <c r="Y149" s="122"/>
      <c r="Z149" s="123"/>
      <c r="AA149" s="122"/>
      <c r="AB149" s="123"/>
      <c r="AC149" s="122"/>
      <c r="AD149" s="123"/>
      <c r="AE149" s="122"/>
      <c r="AF149" s="123"/>
      <c r="AG149" s="122"/>
      <c r="AH149" s="123"/>
      <c r="AI149" s="122"/>
      <c r="AJ149" s="123"/>
      <c r="AK149" s="122"/>
      <c r="AL149" s="123"/>
      <c r="AM149" s="122"/>
      <c r="AN149" s="123"/>
      <c r="AO149" s="122"/>
      <c r="AP149" s="123"/>
      <c r="AQ149" s="122"/>
      <c r="AR149" s="123"/>
    </row>
    <row r="150" spans="2:44" x14ac:dyDescent="0.3">
      <c r="B150" s="49">
        <f t="shared" ref="B150" si="144">WEEKNUM(D150,2)</f>
        <v>11</v>
      </c>
      <c r="C150" s="51">
        <f t="shared" ref="C150" si="145">C148+1</f>
        <v>45362</v>
      </c>
      <c r="D150" s="50">
        <f t="shared" ref="D150" si="146">C150</f>
        <v>45362</v>
      </c>
      <c r="E150" s="124"/>
      <c r="F150" s="125"/>
      <c r="G150" s="118"/>
      <c r="H150" s="119"/>
      <c r="I150" s="118"/>
      <c r="J150" s="119"/>
      <c r="K150" s="118"/>
      <c r="L150" s="119"/>
      <c r="M150" s="118"/>
      <c r="N150" s="119"/>
      <c r="O150" s="118"/>
      <c r="P150" s="119"/>
      <c r="Q150" s="118"/>
      <c r="R150" s="119"/>
      <c r="S150" s="118"/>
      <c r="T150" s="119"/>
      <c r="U150" s="118"/>
      <c r="V150" s="119"/>
      <c r="W150" s="118"/>
      <c r="X150" s="119"/>
      <c r="Y150" s="118"/>
      <c r="Z150" s="119"/>
      <c r="AA150" s="118"/>
      <c r="AB150" s="119"/>
      <c r="AC150" s="118"/>
      <c r="AD150" s="119"/>
      <c r="AE150" s="118"/>
      <c r="AF150" s="119"/>
      <c r="AG150" s="118"/>
      <c r="AH150" s="119"/>
      <c r="AI150" s="118"/>
      <c r="AJ150" s="119"/>
      <c r="AK150" s="118"/>
      <c r="AL150" s="119"/>
      <c r="AM150" s="118"/>
      <c r="AN150" s="119"/>
      <c r="AO150" s="118"/>
      <c r="AP150" s="119"/>
      <c r="AQ150" s="118"/>
      <c r="AR150" s="119"/>
    </row>
    <row r="151" spans="2:44" x14ac:dyDescent="0.3">
      <c r="B151" s="49"/>
      <c r="C151" s="51"/>
      <c r="D151" s="50"/>
      <c r="E151" s="120"/>
      <c r="F151" s="121"/>
      <c r="G151" s="122"/>
      <c r="H151" s="123"/>
      <c r="I151" s="122"/>
      <c r="J151" s="123"/>
      <c r="K151" s="122"/>
      <c r="L151" s="123"/>
      <c r="M151" s="122"/>
      <c r="N151" s="123"/>
      <c r="O151" s="122"/>
      <c r="P151" s="123"/>
      <c r="Q151" s="122"/>
      <c r="R151" s="123"/>
      <c r="S151" s="122"/>
      <c r="T151" s="123"/>
      <c r="U151" s="122"/>
      <c r="V151" s="123"/>
      <c r="W151" s="122"/>
      <c r="X151" s="123"/>
      <c r="Y151" s="122"/>
      <c r="Z151" s="123"/>
      <c r="AA151" s="122"/>
      <c r="AB151" s="123"/>
      <c r="AC151" s="122"/>
      <c r="AD151" s="123"/>
      <c r="AE151" s="122"/>
      <c r="AF151" s="123"/>
      <c r="AG151" s="122"/>
      <c r="AH151" s="123"/>
      <c r="AI151" s="122"/>
      <c r="AJ151" s="123"/>
      <c r="AK151" s="122"/>
      <c r="AL151" s="123"/>
      <c r="AM151" s="122"/>
      <c r="AN151" s="123"/>
      <c r="AO151" s="122"/>
      <c r="AP151" s="123"/>
      <c r="AQ151" s="122"/>
      <c r="AR151" s="123"/>
    </row>
    <row r="152" spans="2:44" x14ac:dyDescent="0.3">
      <c r="B152" s="49"/>
      <c r="C152" s="51">
        <f t="shared" ref="C152" si="147">C150+1</f>
        <v>45363</v>
      </c>
      <c r="D152" s="50">
        <f t="shared" ref="D152" si="148">C152</f>
        <v>45363</v>
      </c>
      <c r="E152" s="124"/>
      <c r="F152" s="125"/>
      <c r="G152" s="118"/>
      <c r="H152" s="119"/>
      <c r="I152" s="118"/>
      <c r="J152" s="119"/>
      <c r="K152" s="118"/>
      <c r="L152" s="119"/>
      <c r="M152" s="118"/>
      <c r="N152" s="119"/>
      <c r="O152" s="118"/>
      <c r="P152" s="119"/>
      <c r="Q152" s="118"/>
      <c r="R152" s="119"/>
      <c r="S152" s="118"/>
      <c r="T152" s="119"/>
      <c r="U152" s="118"/>
      <c r="V152" s="119"/>
      <c r="W152" s="118"/>
      <c r="X152" s="119"/>
      <c r="Y152" s="118"/>
      <c r="Z152" s="119"/>
      <c r="AA152" s="118"/>
      <c r="AB152" s="119"/>
      <c r="AC152" s="118"/>
      <c r="AD152" s="119"/>
      <c r="AE152" s="118"/>
      <c r="AF152" s="119"/>
      <c r="AG152" s="118"/>
      <c r="AH152" s="119"/>
      <c r="AI152" s="118"/>
      <c r="AJ152" s="119"/>
      <c r="AK152" s="118"/>
      <c r="AL152" s="119"/>
      <c r="AM152" s="118"/>
      <c r="AN152" s="119"/>
      <c r="AO152" s="118"/>
      <c r="AP152" s="119"/>
      <c r="AQ152" s="118"/>
      <c r="AR152" s="119"/>
    </row>
    <row r="153" spans="2:44" x14ac:dyDescent="0.3">
      <c r="B153" s="49"/>
      <c r="C153" s="51"/>
      <c r="D153" s="50"/>
      <c r="E153" s="120"/>
      <c r="F153" s="121"/>
      <c r="G153" s="122"/>
      <c r="H153" s="123"/>
      <c r="I153" s="122"/>
      <c r="J153" s="123"/>
      <c r="K153" s="122"/>
      <c r="L153" s="123"/>
      <c r="M153" s="122"/>
      <c r="N153" s="123"/>
      <c r="O153" s="122"/>
      <c r="P153" s="123"/>
      <c r="Q153" s="122"/>
      <c r="R153" s="123"/>
      <c r="S153" s="122"/>
      <c r="T153" s="123"/>
      <c r="U153" s="122"/>
      <c r="V153" s="123"/>
      <c r="W153" s="122"/>
      <c r="X153" s="123"/>
      <c r="Y153" s="122"/>
      <c r="Z153" s="123"/>
      <c r="AA153" s="122"/>
      <c r="AB153" s="123"/>
      <c r="AC153" s="122"/>
      <c r="AD153" s="123"/>
      <c r="AE153" s="122"/>
      <c r="AF153" s="123"/>
      <c r="AG153" s="122"/>
      <c r="AH153" s="123"/>
      <c r="AI153" s="122"/>
      <c r="AJ153" s="123"/>
      <c r="AK153" s="122"/>
      <c r="AL153" s="123"/>
      <c r="AM153" s="122"/>
      <c r="AN153" s="123"/>
      <c r="AO153" s="122"/>
      <c r="AP153" s="123"/>
      <c r="AQ153" s="122"/>
      <c r="AR153" s="123"/>
    </row>
    <row r="154" spans="2:44" x14ac:dyDescent="0.3">
      <c r="B154" s="49"/>
      <c r="C154" s="51">
        <f t="shared" ref="C154" si="149">C152+1</f>
        <v>45364</v>
      </c>
      <c r="D154" s="50">
        <f t="shared" ref="D154" si="150">C154</f>
        <v>45364</v>
      </c>
      <c r="E154" s="124"/>
      <c r="F154" s="125"/>
      <c r="G154" s="118"/>
      <c r="H154" s="119"/>
      <c r="I154" s="118"/>
      <c r="J154" s="119"/>
      <c r="K154" s="118"/>
      <c r="L154" s="119"/>
      <c r="M154" s="118"/>
      <c r="N154" s="119"/>
      <c r="O154" s="118"/>
      <c r="P154" s="119"/>
      <c r="Q154" s="118"/>
      <c r="R154" s="119"/>
      <c r="S154" s="118"/>
      <c r="T154" s="119"/>
      <c r="U154" s="118"/>
      <c r="V154" s="119"/>
      <c r="W154" s="118"/>
      <c r="X154" s="119"/>
      <c r="Y154" s="118"/>
      <c r="Z154" s="119"/>
      <c r="AA154" s="118"/>
      <c r="AB154" s="119"/>
      <c r="AC154" s="118"/>
      <c r="AD154" s="119"/>
      <c r="AE154" s="118"/>
      <c r="AF154" s="119"/>
      <c r="AG154" s="118"/>
      <c r="AH154" s="119"/>
      <c r="AI154" s="118"/>
      <c r="AJ154" s="119"/>
      <c r="AK154" s="118"/>
      <c r="AL154" s="119"/>
      <c r="AM154" s="118"/>
      <c r="AN154" s="119"/>
      <c r="AO154" s="118"/>
      <c r="AP154" s="119"/>
      <c r="AQ154" s="118"/>
      <c r="AR154" s="119"/>
    </row>
    <row r="155" spans="2:44" x14ac:dyDescent="0.3">
      <c r="B155" s="49"/>
      <c r="C155" s="51"/>
      <c r="D155" s="50"/>
      <c r="E155" s="120"/>
      <c r="F155" s="121"/>
      <c r="G155" s="122"/>
      <c r="H155" s="123"/>
      <c r="I155" s="122"/>
      <c r="J155" s="123"/>
      <c r="K155" s="122"/>
      <c r="L155" s="123"/>
      <c r="M155" s="122"/>
      <c r="N155" s="123"/>
      <c r="O155" s="122"/>
      <c r="P155" s="123"/>
      <c r="Q155" s="122"/>
      <c r="R155" s="123"/>
      <c r="S155" s="122"/>
      <c r="T155" s="123"/>
      <c r="U155" s="122"/>
      <c r="V155" s="123"/>
      <c r="W155" s="122"/>
      <c r="X155" s="123"/>
      <c r="Y155" s="122"/>
      <c r="Z155" s="123"/>
      <c r="AA155" s="122"/>
      <c r="AB155" s="123"/>
      <c r="AC155" s="122"/>
      <c r="AD155" s="123"/>
      <c r="AE155" s="122"/>
      <c r="AF155" s="123"/>
      <c r="AG155" s="122"/>
      <c r="AH155" s="123"/>
      <c r="AI155" s="122"/>
      <c r="AJ155" s="123"/>
      <c r="AK155" s="122"/>
      <c r="AL155" s="123"/>
      <c r="AM155" s="122"/>
      <c r="AN155" s="123"/>
      <c r="AO155" s="122"/>
      <c r="AP155" s="123"/>
      <c r="AQ155" s="122"/>
      <c r="AR155" s="123"/>
    </row>
    <row r="156" spans="2:44" x14ac:dyDescent="0.3">
      <c r="B156" s="49"/>
      <c r="C156" s="51">
        <f t="shared" ref="C156" si="151">C154+1</f>
        <v>45365</v>
      </c>
      <c r="D156" s="50">
        <f t="shared" ref="D156" si="152">C156</f>
        <v>45365</v>
      </c>
      <c r="E156" s="124"/>
      <c r="F156" s="125"/>
      <c r="G156" s="118"/>
      <c r="H156" s="119"/>
      <c r="I156" s="118"/>
      <c r="J156" s="119"/>
      <c r="K156" s="118"/>
      <c r="L156" s="119"/>
      <c r="M156" s="118"/>
      <c r="N156" s="119"/>
      <c r="O156" s="118"/>
      <c r="P156" s="119"/>
      <c r="Q156" s="118"/>
      <c r="R156" s="119"/>
      <c r="S156" s="118"/>
      <c r="T156" s="119"/>
      <c r="U156" s="118"/>
      <c r="V156" s="119"/>
      <c r="W156" s="118"/>
      <c r="X156" s="119"/>
      <c r="Y156" s="118"/>
      <c r="Z156" s="119"/>
      <c r="AA156" s="118"/>
      <c r="AB156" s="119"/>
      <c r="AC156" s="118"/>
      <c r="AD156" s="119"/>
      <c r="AE156" s="118"/>
      <c r="AF156" s="119"/>
      <c r="AG156" s="118"/>
      <c r="AH156" s="119"/>
      <c r="AI156" s="118"/>
      <c r="AJ156" s="119"/>
      <c r="AK156" s="118"/>
      <c r="AL156" s="119"/>
      <c r="AM156" s="118"/>
      <c r="AN156" s="119"/>
      <c r="AO156" s="118"/>
      <c r="AP156" s="119"/>
      <c r="AQ156" s="118"/>
      <c r="AR156" s="119"/>
    </row>
    <row r="157" spans="2:44" x14ac:dyDescent="0.3">
      <c r="B157" s="49"/>
      <c r="C157" s="51"/>
      <c r="D157" s="50"/>
      <c r="E157" s="120"/>
      <c r="F157" s="121"/>
      <c r="G157" s="122"/>
      <c r="H157" s="123"/>
      <c r="I157" s="122"/>
      <c r="J157" s="123"/>
      <c r="K157" s="122"/>
      <c r="L157" s="123"/>
      <c r="M157" s="122"/>
      <c r="N157" s="123"/>
      <c r="O157" s="122"/>
      <c r="P157" s="123"/>
      <c r="Q157" s="122"/>
      <c r="R157" s="123"/>
      <c r="S157" s="122"/>
      <c r="T157" s="123"/>
      <c r="U157" s="122"/>
      <c r="V157" s="123"/>
      <c r="W157" s="122"/>
      <c r="X157" s="123"/>
      <c r="Y157" s="122"/>
      <c r="Z157" s="123"/>
      <c r="AA157" s="122"/>
      <c r="AB157" s="123"/>
      <c r="AC157" s="122"/>
      <c r="AD157" s="123"/>
      <c r="AE157" s="122"/>
      <c r="AF157" s="123"/>
      <c r="AG157" s="122"/>
      <c r="AH157" s="123"/>
      <c r="AI157" s="122"/>
      <c r="AJ157" s="123"/>
      <c r="AK157" s="122"/>
      <c r="AL157" s="123"/>
      <c r="AM157" s="122"/>
      <c r="AN157" s="123"/>
      <c r="AO157" s="122"/>
      <c r="AP157" s="123"/>
      <c r="AQ157" s="122"/>
      <c r="AR157" s="123"/>
    </row>
    <row r="158" spans="2:44" x14ac:dyDescent="0.3">
      <c r="B158" s="49"/>
      <c r="C158" s="51">
        <f t="shared" ref="C158" si="153">C156+1</f>
        <v>45366</v>
      </c>
      <c r="D158" s="50">
        <f t="shared" ref="D158" si="154">C158</f>
        <v>45366</v>
      </c>
      <c r="E158" s="124"/>
      <c r="F158" s="125"/>
      <c r="G158" s="118"/>
      <c r="H158" s="119"/>
      <c r="I158" s="118"/>
      <c r="J158" s="119"/>
      <c r="K158" s="118"/>
      <c r="L158" s="119"/>
      <c r="M158" s="118"/>
      <c r="N158" s="119"/>
      <c r="O158" s="118"/>
      <c r="P158" s="119"/>
      <c r="Q158" s="118"/>
      <c r="R158" s="119"/>
      <c r="S158" s="118"/>
      <c r="T158" s="119"/>
      <c r="U158" s="118"/>
      <c r="V158" s="119"/>
      <c r="W158" s="118"/>
      <c r="X158" s="119"/>
      <c r="Y158" s="118"/>
      <c r="Z158" s="119"/>
      <c r="AA158" s="118"/>
      <c r="AB158" s="119"/>
      <c r="AC158" s="118"/>
      <c r="AD158" s="119"/>
      <c r="AE158" s="118"/>
      <c r="AF158" s="119"/>
      <c r="AG158" s="118"/>
      <c r="AH158" s="119"/>
      <c r="AI158" s="118"/>
      <c r="AJ158" s="119"/>
      <c r="AK158" s="118"/>
      <c r="AL158" s="119"/>
      <c r="AM158" s="118"/>
      <c r="AN158" s="119"/>
      <c r="AO158" s="118"/>
      <c r="AP158" s="119"/>
      <c r="AQ158" s="118"/>
      <c r="AR158" s="119"/>
    </row>
    <row r="159" spans="2:44" x14ac:dyDescent="0.3">
      <c r="B159" s="49"/>
      <c r="C159" s="51"/>
      <c r="D159" s="50"/>
      <c r="E159" s="120"/>
      <c r="F159" s="121"/>
      <c r="G159" s="122"/>
      <c r="H159" s="123"/>
      <c r="I159" s="122"/>
      <c r="J159" s="123"/>
      <c r="K159" s="122"/>
      <c r="L159" s="123"/>
      <c r="M159" s="122"/>
      <c r="N159" s="123"/>
      <c r="O159" s="122"/>
      <c r="P159" s="123"/>
      <c r="Q159" s="122"/>
      <c r="R159" s="123"/>
      <c r="S159" s="122"/>
      <c r="T159" s="123"/>
      <c r="U159" s="122"/>
      <c r="V159" s="123"/>
      <c r="W159" s="122"/>
      <c r="X159" s="123"/>
      <c r="Y159" s="122"/>
      <c r="Z159" s="123"/>
      <c r="AA159" s="122"/>
      <c r="AB159" s="123"/>
      <c r="AC159" s="122"/>
      <c r="AD159" s="123"/>
      <c r="AE159" s="122"/>
      <c r="AF159" s="123"/>
      <c r="AG159" s="122"/>
      <c r="AH159" s="123"/>
      <c r="AI159" s="122"/>
      <c r="AJ159" s="123"/>
      <c r="AK159" s="122"/>
      <c r="AL159" s="123"/>
      <c r="AM159" s="122"/>
      <c r="AN159" s="123"/>
      <c r="AO159" s="122"/>
      <c r="AP159" s="123"/>
      <c r="AQ159" s="122"/>
      <c r="AR159" s="123"/>
    </row>
    <row r="160" spans="2:44" x14ac:dyDescent="0.3">
      <c r="B160" s="49"/>
      <c r="C160" s="51">
        <f t="shared" ref="C160" si="155">C158+1</f>
        <v>45367</v>
      </c>
      <c r="D160" s="50">
        <f t="shared" ref="D160" si="156">C160</f>
        <v>45367</v>
      </c>
      <c r="E160" s="124"/>
      <c r="F160" s="125"/>
      <c r="G160" s="118"/>
      <c r="H160" s="119"/>
      <c r="I160" s="118"/>
      <c r="J160" s="119"/>
      <c r="K160" s="118"/>
      <c r="L160" s="119"/>
      <c r="M160" s="118"/>
      <c r="N160" s="119"/>
      <c r="O160" s="118"/>
      <c r="P160" s="119"/>
      <c r="Q160" s="118"/>
      <c r="R160" s="119"/>
      <c r="S160" s="118"/>
      <c r="T160" s="119"/>
      <c r="U160" s="118"/>
      <c r="V160" s="119"/>
      <c r="W160" s="118"/>
      <c r="X160" s="119"/>
      <c r="Y160" s="118"/>
      <c r="Z160" s="119"/>
      <c r="AA160" s="118"/>
      <c r="AB160" s="119"/>
      <c r="AC160" s="118"/>
      <c r="AD160" s="119"/>
      <c r="AE160" s="118"/>
      <c r="AF160" s="119"/>
      <c r="AG160" s="118"/>
      <c r="AH160" s="119"/>
      <c r="AI160" s="118"/>
      <c r="AJ160" s="119"/>
      <c r="AK160" s="118"/>
      <c r="AL160" s="119"/>
      <c r="AM160" s="118"/>
      <c r="AN160" s="119"/>
      <c r="AO160" s="118"/>
      <c r="AP160" s="119"/>
      <c r="AQ160" s="118"/>
      <c r="AR160" s="119"/>
    </row>
    <row r="161" spans="2:44" x14ac:dyDescent="0.3">
      <c r="B161" s="49"/>
      <c r="C161" s="51"/>
      <c r="D161" s="50"/>
      <c r="E161" s="120"/>
      <c r="F161" s="121"/>
      <c r="G161" s="122"/>
      <c r="H161" s="123"/>
      <c r="I161" s="122"/>
      <c r="J161" s="123"/>
      <c r="K161" s="122"/>
      <c r="L161" s="123"/>
      <c r="M161" s="122"/>
      <c r="N161" s="123"/>
      <c r="O161" s="122"/>
      <c r="P161" s="123"/>
      <c r="Q161" s="122"/>
      <c r="R161" s="123"/>
      <c r="S161" s="122"/>
      <c r="T161" s="123"/>
      <c r="U161" s="122"/>
      <c r="V161" s="123"/>
      <c r="W161" s="122"/>
      <c r="X161" s="123"/>
      <c r="Y161" s="122"/>
      <c r="Z161" s="123"/>
      <c r="AA161" s="122"/>
      <c r="AB161" s="123"/>
      <c r="AC161" s="122"/>
      <c r="AD161" s="123"/>
      <c r="AE161" s="122"/>
      <c r="AF161" s="123"/>
      <c r="AG161" s="122"/>
      <c r="AH161" s="123"/>
      <c r="AI161" s="122"/>
      <c r="AJ161" s="123"/>
      <c r="AK161" s="122"/>
      <c r="AL161" s="123"/>
      <c r="AM161" s="122"/>
      <c r="AN161" s="123"/>
      <c r="AO161" s="122"/>
      <c r="AP161" s="123"/>
      <c r="AQ161" s="122"/>
      <c r="AR161" s="123"/>
    </row>
    <row r="162" spans="2:44" x14ac:dyDescent="0.3">
      <c r="B162" s="49"/>
      <c r="C162" s="51">
        <f t="shared" ref="C162" si="157">C160+1</f>
        <v>45368</v>
      </c>
      <c r="D162" s="50">
        <f t="shared" ref="D162" si="158">C162</f>
        <v>45368</v>
      </c>
      <c r="E162" s="124"/>
      <c r="F162" s="125"/>
      <c r="G162" s="118"/>
      <c r="H162" s="119"/>
      <c r="I162" s="118"/>
      <c r="J162" s="119"/>
      <c r="K162" s="118"/>
      <c r="L162" s="119"/>
      <c r="M162" s="118"/>
      <c r="N162" s="119"/>
      <c r="O162" s="118"/>
      <c r="P162" s="119"/>
      <c r="Q162" s="118"/>
      <c r="R162" s="119"/>
      <c r="S162" s="118"/>
      <c r="T162" s="119"/>
      <c r="U162" s="118"/>
      <c r="V162" s="119"/>
      <c r="W162" s="118"/>
      <c r="X162" s="119"/>
      <c r="Y162" s="118"/>
      <c r="Z162" s="119"/>
      <c r="AA162" s="118"/>
      <c r="AB162" s="119"/>
      <c r="AC162" s="118"/>
      <c r="AD162" s="119"/>
      <c r="AE162" s="118"/>
      <c r="AF162" s="119"/>
      <c r="AG162" s="118"/>
      <c r="AH162" s="119"/>
      <c r="AI162" s="118"/>
      <c r="AJ162" s="119"/>
      <c r="AK162" s="118"/>
      <c r="AL162" s="119"/>
      <c r="AM162" s="118"/>
      <c r="AN162" s="119"/>
      <c r="AO162" s="118"/>
      <c r="AP162" s="119"/>
      <c r="AQ162" s="118"/>
      <c r="AR162" s="119"/>
    </row>
    <row r="163" spans="2:44" x14ac:dyDescent="0.3">
      <c r="B163" s="49"/>
      <c r="C163" s="51"/>
      <c r="D163" s="50"/>
      <c r="E163" s="120"/>
      <c r="F163" s="121"/>
      <c r="G163" s="122"/>
      <c r="H163" s="123"/>
      <c r="I163" s="122"/>
      <c r="J163" s="123"/>
      <c r="K163" s="122"/>
      <c r="L163" s="123"/>
      <c r="M163" s="122"/>
      <c r="N163" s="123"/>
      <c r="O163" s="122"/>
      <c r="P163" s="123"/>
      <c r="Q163" s="122"/>
      <c r="R163" s="123"/>
      <c r="S163" s="122"/>
      <c r="T163" s="123"/>
      <c r="U163" s="122"/>
      <c r="V163" s="123"/>
      <c r="W163" s="122"/>
      <c r="X163" s="123"/>
      <c r="Y163" s="122"/>
      <c r="Z163" s="123"/>
      <c r="AA163" s="122"/>
      <c r="AB163" s="123"/>
      <c r="AC163" s="122"/>
      <c r="AD163" s="123"/>
      <c r="AE163" s="122"/>
      <c r="AF163" s="123"/>
      <c r="AG163" s="122"/>
      <c r="AH163" s="123"/>
      <c r="AI163" s="122"/>
      <c r="AJ163" s="123"/>
      <c r="AK163" s="122"/>
      <c r="AL163" s="123"/>
      <c r="AM163" s="122"/>
      <c r="AN163" s="123"/>
      <c r="AO163" s="122"/>
      <c r="AP163" s="123"/>
      <c r="AQ163" s="122"/>
      <c r="AR163" s="123"/>
    </row>
    <row r="164" spans="2:44" x14ac:dyDescent="0.3">
      <c r="B164" s="49">
        <f t="shared" ref="B164" si="159">WEEKNUM(D164,2)</f>
        <v>12</v>
      </c>
      <c r="C164" s="51">
        <f t="shared" ref="C164" si="160">C162+1</f>
        <v>45369</v>
      </c>
      <c r="D164" s="50">
        <f t="shared" ref="D164" si="161">C164</f>
        <v>45369</v>
      </c>
      <c r="E164" s="124"/>
      <c r="F164" s="125"/>
      <c r="G164" s="118"/>
      <c r="H164" s="119"/>
      <c r="I164" s="118"/>
      <c r="J164" s="119"/>
      <c r="K164" s="118"/>
      <c r="L164" s="119"/>
      <c r="M164" s="118"/>
      <c r="N164" s="119"/>
      <c r="O164" s="118"/>
      <c r="P164" s="119"/>
      <c r="Q164" s="118"/>
      <c r="R164" s="119"/>
      <c r="S164" s="118"/>
      <c r="T164" s="119"/>
      <c r="U164" s="118"/>
      <c r="V164" s="119"/>
      <c r="W164" s="118"/>
      <c r="X164" s="119"/>
      <c r="Y164" s="118"/>
      <c r="Z164" s="119"/>
      <c r="AA164" s="118"/>
      <c r="AB164" s="119"/>
      <c r="AC164" s="118"/>
      <c r="AD164" s="119"/>
      <c r="AE164" s="118"/>
      <c r="AF164" s="119"/>
      <c r="AG164" s="118"/>
      <c r="AH164" s="119"/>
      <c r="AI164" s="118"/>
      <c r="AJ164" s="119"/>
      <c r="AK164" s="118"/>
      <c r="AL164" s="119"/>
      <c r="AM164" s="118"/>
      <c r="AN164" s="119"/>
      <c r="AO164" s="118"/>
      <c r="AP164" s="119"/>
      <c r="AQ164" s="118"/>
      <c r="AR164" s="119"/>
    </row>
    <row r="165" spans="2:44" x14ac:dyDescent="0.3">
      <c r="B165" s="49"/>
      <c r="C165" s="51"/>
      <c r="D165" s="50"/>
      <c r="E165" s="120"/>
      <c r="F165" s="121"/>
      <c r="G165" s="122"/>
      <c r="H165" s="123"/>
      <c r="I165" s="122"/>
      <c r="J165" s="123"/>
      <c r="K165" s="122"/>
      <c r="L165" s="123"/>
      <c r="M165" s="122"/>
      <c r="N165" s="123"/>
      <c r="O165" s="122"/>
      <c r="P165" s="123"/>
      <c r="Q165" s="122"/>
      <c r="R165" s="123"/>
      <c r="S165" s="122"/>
      <c r="T165" s="123"/>
      <c r="U165" s="122"/>
      <c r="V165" s="123"/>
      <c r="W165" s="122"/>
      <c r="X165" s="123"/>
      <c r="Y165" s="122"/>
      <c r="Z165" s="123"/>
      <c r="AA165" s="122"/>
      <c r="AB165" s="123"/>
      <c r="AC165" s="122"/>
      <c r="AD165" s="123"/>
      <c r="AE165" s="122"/>
      <c r="AF165" s="123"/>
      <c r="AG165" s="122"/>
      <c r="AH165" s="123"/>
      <c r="AI165" s="122"/>
      <c r="AJ165" s="123"/>
      <c r="AK165" s="122"/>
      <c r="AL165" s="123"/>
      <c r="AM165" s="122"/>
      <c r="AN165" s="123"/>
      <c r="AO165" s="122"/>
      <c r="AP165" s="123"/>
      <c r="AQ165" s="122"/>
      <c r="AR165" s="123"/>
    </row>
    <row r="166" spans="2:44" x14ac:dyDescent="0.3">
      <c r="B166" s="49"/>
      <c r="C166" s="51">
        <f t="shared" ref="C166" si="162">C164+1</f>
        <v>45370</v>
      </c>
      <c r="D166" s="50">
        <f t="shared" ref="D166" si="163">C166</f>
        <v>45370</v>
      </c>
      <c r="E166" s="124"/>
      <c r="F166" s="125"/>
      <c r="G166" s="118"/>
      <c r="H166" s="119"/>
      <c r="I166" s="118"/>
      <c r="J166" s="119"/>
      <c r="K166" s="118"/>
      <c r="L166" s="119"/>
      <c r="M166" s="118"/>
      <c r="N166" s="119"/>
      <c r="O166" s="118"/>
      <c r="P166" s="119"/>
      <c r="Q166" s="118"/>
      <c r="R166" s="119"/>
      <c r="S166" s="118"/>
      <c r="T166" s="119"/>
      <c r="U166" s="118"/>
      <c r="V166" s="119"/>
      <c r="W166" s="118"/>
      <c r="X166" s="119"/>
      <c r="Y166" s="118"/>
      <c r="Z166" s="119"/>
      <c r="AA166" s="118"/>
      <c r="AB166" s="119"/>
      <c r="AC166" s="118"/>
      <c r="AD166" s="119"/>
      <c r="AE166" s="118"/>
      <c r="AF166" s="119"/>
      <c r="AG166" s="118"/>
      <c r="AH166" s="119"/>
      <c r="AI166" s="118"/>
      <c r="AJ166" s="119"/>
      <c r="AK166" s="118"/>
      <c r="AL166" s="119"/>
      <c r="AM166" s="118"/>
      <c r="AN166" s="119"/>
      <c r="AO166" s="118"/>
      <c r="AP166" s="119"/>
      <c r="AQ166" s="118"/>
      <c r="AR166" s="119"/>
    </row>
    <row r="167" spans="2:44" x14ac:dyDescent="0.3">
      <c r="B167" s="49"/>
      <c r="C167" s="51"/>
      <c r="D167" s="50"/>
      <c r="E167" s="120"/>
      <c r="F167" s="121"/>
      <c r="G167" s="122"/>
      <c r="H167" s="123"/>
      <c r="I167" s="122"/>
      <c r="J167" s="123"/>
      <c r="K167" s="122"/>
      <c r="L167" s="123"/>
      <c r="M167" s="122"/>
      <c r="N167" s="123"/>
      <c r="O167" s="122"/>
      <c r="P167" s="123"/>
      <c r="Q167" s="122"/>
      <c r="R167" s="123"/>
      <c r="S167" s="122"/>
      <c r="T167" s="123"/>
      <c r="U167" s="122"/>
      <c r="V167" s="123"/>
      <c r="W167" s="122"/>
      <c r="X167" s="123"/>
      <c r="Y167" s="122"/>
      <c r="Z167" s="123"/>
      <c r="AA167" s="122"/>
      <c r="AB167" s="123"/>
      <c r="AC167" s="122"/>
      <c r="AD167" s="123"/>
      <c r="AE167" s="122"/>
      <c r="AF167" s="123"/>
      <c r="AG167" s="122"/>
      <c r="AH167" s="123"/>
      <c r="AI167" s="122"/>
      <c r="AJ167" s="123"/>
      <c r="AK167" s="122"/>
      <c r="AL167" s="123"/>
      <c r="AM167" s="122"/>
      <c r="AN167" s="123"/>
      <c r="AO167" s="122"/>
      <c r="AP167" s="123"/>
      <c r="AQ167" s="122"/>
      <c r="AR167" s="123"/>
    </row>
    <row r="168" spans="2:44" x14ac:dyDescent="0.3">
      <c r="B168" s="49"/>
      <c r="C168" s="51">
        <f t="shared" ref="C168" si="164">C166+1</f>
        <v>45371</v>
      </c>
      <c r="D168" s="50">
        <f t="shared" ref="D168" si="165">C168</f>
        <v>45371</v>
      </c>
      <c r="E168" s="124"/>
      <c r="F168" s="125"/>
      <c r="G168" s="118"/>
      <c r="H168" s="119"/>
      <c r="I168" s="118"/>
      <c r="J168" s="119"/>
      <c r="K168" s="118"/>
      <c r="L168" s="119"/>
      <c r="M168" s="118"/>
      <c r="N168" s="119"/>
      <c r="O168" s="118"/>
      <c r="P168" s="119"/>
      <c r="Q168" s="118"/>
      <c r="R168" s="119"/>
      <c r="S168" s="118"/>
      <c r="T168" s="119"/>
      <c r="U168" s="118"/>
      <c r="V168" s="119"/>
      <c r="W168" s="118"/>
      <c r="X168" s="119"/>
      <c r="Y168" s="118"/>
      <c r="Z168" s="119"/>
      <c r="AA168" s="118"/>
      <c r="AB168" s="119"/>
      <c r="AC168" s="118"/>
      <c r="AD168" s="119"/>
      <c r="AE168" s="118"/>
      <c r="AF168" s="119"/>
      <c r="AG168" s="118"/>
      <c r="AH168" s="119"/>
      <c r="AI168" s="118"/>
      <c r="AJ168" s="119"/>
      <c r="AK168" s="118"/>
      <c r="AL168" s="119"/>
      <c r="AM168" s="118"/>
      <c r="AN168" s="119"/>
      <c r="AO168" s="118"/>
      <c r="AP168" s="119"/>
      <c r="AQ168" s="118"/>
      <c r="AR168" s="119"/>
    </row>
    <row r="169" spans="2:44" x14ac:dyDescent="0.3">
      <c r="B169" s="49"/>
      <c r="C169" s="51"/>
      <c r="D169" s="50"/>
      <c r="E169" s="120"/>
      <c r="F169" s="121"/>
      <c r="G169" s="122"/>
      <c r="H169" s="123"/>
      <c r="I169" s="122"/>
      <c r="J169" s="123"/>
      <c r="K169" s="122"/>
      <c r="L169" s="123"/>
      <c r="M169" s="122"/>
      <c r="N169" s="123"/>
      <c r="O169" s="122"/>
      <c r="P169" s="123"/>
      <c r="Q169" s="122"/>
      <c r="R169" s="123"/>
      <c r="S169" s="122"/>
      <c r="T169" s="123"/>
      <c r="U169" s="122"/>
      <c r="V169" s="123"/>
      <c r="W169" s="122"/>
      <c r="X169" s="123"/>
      <c r="Y169" s="122"/>
      <c r="Z169" s="123"/>
      <c r="AA169" s="122"/>
      <c r="AB169" s="123"/>
      <c r="AC169" s="122"/>
      <c r="AD169" s="123"/>
      <c r="AE169" s="122"/>
      <c r="AF169" s="123"/>
      <c r="AG169" s="122"/>
      <c r="AH169" s="123"/>
      <c r="AI169" s="122"/>
      <c r="AJ169" s="123"/>
      <c r="AK169" s="122"/>
      <c r="AL169" s="123"/>
      <c r="AM169" s="122"/>
      <c r="AN169" s="123"/>
      <c r="AO169" s="122"/>
      <c r="AP169" s="123"/>
      <c r="AQ169" s="122"/>
      <c r="AR169" s="123"/>
    </row>
    <row r="170" spans="2:44" x14ac:dyDescent="0.3">
      <c r="B170" s="49"/>
      <c r="C170" s="51">
        <f t="shared" ref="C170" si="166">C168+1</f>
        <v>45372</v>
      </c>
      <c r="D170" s="50">
        <f t="shared" ref="D170" si="167">C170</f>
        <v>45372</v>
      </c>
      <c r="E170" s="124"/>
      <c r="F170" s="125"/>
      <c r="G170" s="118"/>
      <c r="H170" s="119"/>
      <c r="I170" s="118"/>
      <c r="J170" s="119"/>
      <c r="K170" s="118"/>
      <c r="L170" s="119"/>
      <c r="M170" s="118"/>
      <c r="N170" s="119"/>
      <c r="O170" s="118"/>
      <c r="P170" s="119"/>
      <c r="Q170" s="118"/>
      <c r="R170" s="119"/>
      <c r="S170" s="118"/>
      <c r="T170" s="119"/>
      <c r="U170" s="118"/>
      <c r="V170" s="119"/>
      <c r="W170" s="118"/>
      <c r="X170" s="119"/>
      <c r="Y170" s="118"/>
      <c r="Z170" s="119"/>
      <c r="AA170" s="118"/>
      <c r="AB170" s="119"/>
      <c r="AC170" s="118"/>
      <c r="AD170" s="119"/>
      <c r="AE170" s="118"/>
      <c r="AF170" s="119"/>
      <c r="AG170" s="118"/>
      <c r="AH170" s="119"/>
      <c r="AI170" s="118"/>
      <c r="AJ170" s="119"/>
      <c r="AK170" s="118"/>
      <c r="AL170" s="119"/>
      <c r="AM170" s="118"/>
      <c r="AN170" s="119"/>
      <c r="AO170" s="118"/>
      <c r="AP170" s="119"/>
      <c r="AQ170" s="118"/>
      <c r="AR170" s="119"/>
    </row>
    <row r="171" spans="2:44" x14ac:dyDescent="0.3">
      <c r="B171" s="49"/>
      <c r="C171" s="51"/>
      <c r="D171" s="50"/>
      <c r="E171" s="120"/>
      <c r="F171" s="121"/>
      <c r="G171" s="122"/>
      <c r="H171" s="123"/>
      <c r="I171" s="122"/>
      <c r="J171" s="123"/>
      <c r="K171" s="122"/>
      <c r="L171" s="123"/>
      <c r="M171" s="122"/>
      <c r="N171" s="123"/>
      <c r="O171" s="122"/>
      <c r="P171" s="123"/>
      <c r="Q171" s="122"/>
      <c r="R171" s="123"/>
      <c r="S171" s="122"/>
      <c r="T171" s="123"/>
      <c r="U171" s="122"/>
      <c r="V171" s="123"/>
      <c r="W171" s="122"/>
      <c r="X171" s="123"/>
      <c r="Y171" s="122"/>
      <c r="Z171" s="123"/>
      <c r="AA171" s="122"/>
      <c r="AB171" s="123"/>
      <c r="AC171" s="122"/>
      <c r="AD171" s="123"/>
      <c r="AE171" s="122"/>
      <c r="AF171" s="123"/>
      <c r="AG171" s="122"/>
      <c r="AH171" s="123"/>
      <c r="AI171" s="122"/>
      <c r="AJ171" s="123"/>
      <c r="AK171" s="122"/>
      <c r="AL171" s="123"/>
      <c r="AM171" s="122"/>
      <c r="AN171" s="123"/>
      <c r="AO171" s="122"/>
      <c r="AP171" s="123"/>
      <c r="AQ171" s="122"/>
      <c r="AR171" s="123"/>
    </row>
    <row r="172" spans="2:44" x14ac:dyDescent="0.3">
      <c r="B172" s="49"/>
      <c r="C172" s="51">
        <f t="shared" ref="C172" si="168">C170+1</f>
        <v>45373</v>
      </c>
      <c r="D172" s="50">
        <f t="shared" ref="D172" si="169">C172</f>
        <v>45373</v>
      </c>
      <c r="E172" s="124"/>
      <c r="F172" s="125"/>
      <c r="G172" s="118"/>
      <c r="H172" s="119"/>
      <c r="I172" s="118"/>
      <c r="J172" s="119"/>
      <c r="K172" s="118"/>
      <c r="L172" s="119"/>
      <c r="M172" s="118"/>
      <c r="N172" s="119"/>
      <c r="O172" s="118"/>
      <c r="P172" s="119"/>
      <c r="Q172" s="118"/>
      <c r="R172" s="119"/>
      <c r="S172" s="118"/>
      <c r="T172" s="119"/>
      <c r="U172" s="118"/>
      <c r="V172" s="119"/>
      <c r="W172" s="118"/>
      <c r="X172" s="119"/>
      <c r="Y172" s="118"/>
      <c r="Z172" s="119"/>
      <c r="AA172" s="118"/>
      <c r="AB172" s="119"/>
      <c r="AC172" s="118"/>
      <c r="AD172" s="119"/>
      <c r="AE172" s="118"/>
      <c r="AF172" s="119"/>
      <c r="AG172" s="118"/>
      <c r="AH172" s="119"/>
      <c r="AI172" s="118"/>
      <c r="AJ172" s="119"/>
      <c r="AK172" s="118"/>
      <c r="AL172" s="119"/>
      <c r="AM172" s="118"/>
      <c r="AN172" s="119"/>
      <c r="AO172" s="118"/>
      <c r="AP172" s="119"/>
      <c r="AQ172" s="118"/>
      <c r="AR172" s="119"/>
    </row>
    <row r="173" spans="2:44" x14ac:dyDescent="0.3">
      <c r="B173" s="49"/>
      <c r="C173" s="51"/>
      <c r="D173" s="50"/>
      <c r="E173" s="120"/>
      <c r="F173" s="121"/>
      <c r="G173" s="122"/>
      <c r="H173" s="123"/>
      <c r="I173" s="122"/>
      <c r="J173" s="123"/>
      <c r="K173" s="122"/>
      <c r="L173" s="123"/>
      <c r="M173" s="122"/>
      <c r="N173" s="123"/>
      <c r="O173" s="122"/>
      <c r="P173" s="123"/>
      <c r="Q173" s="122"/>
      <c r="R173" s="123"/>
      <c r="S173" s="122"/>
      <c r="T173" s="123"/>
      <c r="U173" s="122"/>
      <c r="V173" s="123"/>
      <c r="W173" s="122"/>
      <c r="X173" s="123"/>
      <c r="Y173" s="122"/>
      <c r="Z173" s="123"/>
      <c r="AA173" s="122"/>
      <c r="AB173" s="123"/>
      <c r="AC173" s="122"/>
      <c r="AD173" s="123"/>
      <c r="AE173" s="122"/>
      <c r="AF173" s="123"/>
      <c r="AG173" s="122"/>
      <c r="AH173" s="123"/>
      <c r="AI173" s="122"/>
      <c r="AJ173" s="123"/>
      <c r="AK173" s="122"/>
      <c r="AL173" s="123"/>
      <c r="AM173" s="122"/>
      <c r="AN173" s="123"/>
      <c r="AO173" s="122"/>
      <c r="AP173" s="123"/>
      <c r="AQ173" s="122"/>
      <c r="AR173" s="123"/>
    </row>
    <row r="174" spans="2:44" x14ac:dyDescent="0.3">
      <c r="B174" s="49"/>
      <c r="C174" s="51">
        <f t="shared" ref="C174" si="170">C172+1</f>
        <v>45374</v>
      </c>
      <c r="D174" s="50">
        <f t="shared" ref="D174" si="171">C174</f>
        <v>45374</v>
      </c>
      <c r="E174" s="124"/>
      <c r="F174" s="125"/>
      <c r="G174" s="118"/>
      <c r="H174" s="119"/>
      <c r="I174" s="118"/>
      <c r="J174" s="119"/>
      <c r="K174" s="118"/>
      <c r="L174" s="119"/>
      <c r="M174" s="118"/>
      <c r="N174" s="119"/>
      <c r="O174" s="118"/>
      <c r="P174" s="119"/>
      <c r="Q174" s="118"/>
      <c r="R174" s="119"/>
      <c r="S174" s="118"/>
      <c r="T174" s="119"/>
      <c r="U174" s="118"/>
      <c r="V174" s="119"/>
      <c r="W174" s="118"/>
      <c r="X174" s="119"/>
      <c r="Y174" s="118"/>
      <c r="Z174" s="119"/>
      <c r="AA174" s="118"/>
      <c r="AB174" s="119"/>
      <c r="AC174" s="118"/>
      <c r="AD174" s="119"/>
      <c r="AE174" s="118"/>
      <c r="AF174" s="119"/>
      <c r="AG174" s="118"/>
      <c r="AH174" s="119"/>
      <c r="AI174" s="118"/>
      <c r="AJ174" s="119"/>
      <c r="AK174" s="118"/>
      <c r="AL174" s="119"/>
      <c r="AM174" s="118"/>
      <c r="AN174" s="119"/>
      <c r="AO174" s="118"/>
      <c r="AP174" s="119"/>
      <c r="AQ174" s="118"/>
      <c r="AR174" s="119"/>
    </row>
    <row r="175" spans="2:44" x14ac:dyDescent="0.3">
      <c r="B175" s="49"/>
      <c r="C175" s="51"/>
      <c r="D175" s="50"/>
      <c r="E175" s="120"/>
      <c r="F175" s="121"/>
      <c r="G175" s="122"/>
      <c r="H175" s="123"/>
      <c r="I175" s="122"/>
      <c r="J175" s="123"/>
      <c r="K175" s="122"/>
      <c r="L175" s="123"/>
      <c r="M175" s="122"/>
      <c r="N175" s="123"/>
      <c r="O175" s="122"/>
      <c r="P175" s="123"/>
      <c r="Q175" s="122"/>
      <c r="R175" s="123"/>
      <c r="S175" s="122"/>
      <c r="T175" s="123"/>
      <c r="U175" s="122"/>
      <c r="V175" s="123"/>
      <c r="W175" s="122"/>
      <c r="X175" s="123"/>
      <c r="Y175" s="122"/>
      <c r="Z175" s="123"/>
      <c r="AA175" s="122"/>
      <c r="AB175" s="123"/>
      <c r="AC175" s="122"/>
      <c r="AD175" s="123"/>
      <c r="AE175" s="122"/>
      <c r="AF175" s="123"/>
      <c r="AG175" s="122"/>
      <c r="AH175" s="123"/>
      <c r="AI175" s="122"/>
      <c r="AJ175" s="123"/>
      <c r="AK175" s="122"/>
      <c r="AL175" s="123"/>
      <c r="AM175" s="122"/>
      <c r="AN175" s="123"/>
      <c r="AO175" s="122"/>
      <c r="AP175" s="123"/>
      <c r="AQ175" s="122"/>
      <c r="AR175" s="123"/>
    </row>
    <row r="176" spans="2:44" x14ac:dyDescent="0.3">
      <c r="B176" s="49"/>
      <c r="C176" s="51">
        <f t="shared" ref="C176" si="172">C174+1</f>
        <v>45375</v>
      </c>
      <c r="D176" s="50">
        <f t="shared" ref="D176" si="173">C176</f>
        <v>45375</v>
      </c>
      <c r="E176" s="124"/>
      <c r="F176" s="125"/>
      <c r="G176" s="118"/>
      <c r="H176" s="119"/>
      <c r="I176" s="118"/>
      <c r="J176" s="119"/>
      <c r="K176" s="118"/>
      <c r="L176" s="119"/>
      <c r="M176" s="118"/>
      <c r="N176" s="119"/>
      <c r="O176" s="118"/>
      <c r="P176" s="119"/>
      <c r="Q176" s="118"/>
      <c r="R176" s="119"/>
      <c r="S176" s="118"/>
      <c r="T176" s="119"/>
      <c r="U176" s="118"/>
      <c r="V176" s="119"/>
      <c r="W176" s="118"/>
      <c r="X176" s="119"/>
      <c r="Y176" s="118"/>
      <c r="Z176" s="119"/>
      <c r="AA176" s="118"/>
      <c r="AB176" s="119"/>
      <c r="AC176" s="118"/>
      <c r="AD176" s="119"/>
      <c r="AE176" s="118"/>
      <c r="AF176" s="119"/>
      <c r="AG176" s="118"/>
      <c r="AH176" s="119"/>
      <c r="AI176" s="118"/>
      <c r="AJ176" s="119"/>
      <c r="AK176" s="118"/>
      <c r="AL176" s="119"/>
      <c r="AM176" s="118"/>
      <c r="AN176" s="119"/>
      <c r="AO176" s="118"/>
      <c r="AP176" s="119"/>
      <c r="AQ176" s="118"/>
      <c r="AR176" s="119"/>
    </row>
    <row r="177" spans="2:44" x14ac:dyDescent="0.3">
      <c r="B177" s="49"/>
      <c r="C177" s="51"/>
      <c r="D177" s="50"/>
      <c r="E177" s="120"/>
      <c r="F177" s="121"/>
      <c r="G177" s="122"/>
      <c r="H177" s="123"/>
      <c r="I177" s="122"/>
      <c r="J177" s="123"/>
      <c r="K177" s="122"/>
      <c r="L177" s="123"/>
      <c r="M177" s="122"/>
      <c r="N177" s="123"/>
      <c r="O177" s="122"/>
      <c r="P177" s="123"/>
      <c r="Q177" s="122"/>
      <c r="R177" s="123"/>
      <c r="S177" s="122"/>
      <c r="T177" s="123"/>
      <c r="U177" s="122"/>
      <c r="V177" s="123"/>
      <c r="W177" s="122"/>
      <c r="X177" s="123"/>
      <c r="Y177" s="122"/>
      <c r="Z177" s="123"/>
      <c r="AA177" s="122"/>
      <c r="AB177" s="123"/>
      <c r="AC177" s="122"/>
      <c r="AD177" s="123"/>
      <c r="AE177" s="122"/>
      <c r="AF177" s="123"/>
      <c r="AG177" s="122"/>
      <c r="AH177" s="123"/>
      <c r="AI177" s="122"/>
      <c r="AJ177" s="123"/>
      <c r="AK177" s="122"/>
      <c r="AL177" s="123"/>
      <c r="AM177" s="122"/>
      <c r="AN177" s="123"/>
      <c r="AO177" s="122"/>
      <c r="AP177" s="123"/>
      <c r="AQ177" s="122"/>
      <c r="AR177" s="123"/>
    </row>
    <row r="178" spans="2:44" x14ac:dyDescent="0.3">
      <c r="B178" s="49">
        <f t="shared" ref="B178" si="174">WEEKNUM(D178,2)</f>
        <v>13</v>
      </c>
      <c r="C178" s="51">
        <f t="shared" ref="C178" si="175">C176+1</f>
        <v>45376</v>
      </c>
      <c r="D178" s="50">
        <f t="shared" ref="D178" si="176">C178</f>
        <v>45376</v>
      </c>
      <c r="E178" s="124"/>
      <c r="F178" s="125"/>
      <c r="G178" s="118"/>
      <c r="H178" s="119"/>
      <c r="I178" s="118"/>
      <c r="J178" s="119"/>
      <c r="K178" s="118"/>
      <c r="L178" s="119"/>
      <c r="M178" s="118"/>
      <c r="N178" s="119"/>
      <c r="O178" s="118"/>
      <c r="P178" s="119"/>
      <c r="Q178" s="118"/>
      <c r="R178" s="119"/>
      <c r="S178" s="118"/>
      <c r="T178" s="119"/>
      <c r="U178" s="118"/>
      <c r="V178" s="119"/>
      <c r="W178" s="118"/>
      <c r="X178" s="119"/>
      <c r="Y178" s="118"/>
      <c r="Z178" s="119"/>
      <c r="AA178" s="118"/>
      <c r="AB178" s="119"/>
      <c r="AC178" s="118"/>
      <c r="AD178" s="119"/>
      <c r="AE178" s="118"/>
      <c r="AF178" s="119"/>
      <c r="AG178" s="118"/>
      <c r="AH178" s="119"/>
      <c r="AI178" s="118"/>
      <c r="AJ178" s="119"/>
      <c r="AK178" s="118"/>
      <c r="AL178" s="119"/>
      <c r="AM178" s="118"/>
      <c r="AN178" s="119"/>
      <c r="AO178" s="118"/>
      <c r="AP178" s="119"/>
      <c r="AQ178" s="118"/>
      <c r="AR178" s="119"/>
    </row>
    <row r="179" spans="2:44" x14ac:dyDescent="0.3">
      <c r="B179" s="49"/>
      <c r="C179" s="51"/>
      <c r="D179" s="50"/>
      <c r="E179" s="120"/>
      <c r="F179" s="121"/>
      <c r="G179" s="122"/>
      <c r="H179" s="123"/>
      <c r="I179" s="122"/>
      <c r="J179" s="123"/>
      <c r="K179" s="122"/>
      <c r="L179" s="123"/>
      <c r="M179" s="122"/>
      <c r="N179" s="123"/>
      <c r="O179" s="122"/>
      <c r="P179" s="123"/>
      <c r="Q179" s="122"/>
      <c r="R179" s="123"/>
      <c r="S179" s="122"/>
      <c r="T179" s="123"/>
      <c r="U179" s="122"/>
      <c r="V179" s="123"/>
      <c r="W179" s="122"/>
      <c r="X179" s="123"/>
      <c r="Y179" s="122"/>
      <c r="Z179" s="123"/>
      <c r="AA179" s="122"/>
      <c r="AB179" s="123"/>
      <c r="AC179" s="122"/>
      <c r="AD179" s="123"/>
      <c r="AE179" s="122"/>
      <c r="AF179" s="123"/>
      <c r="AG179" s="122"/>
      <c r="AH179" s="123"/>
      <c r="AI179" s="122"/>
      <c r="AJ179" s="123"/>
      <c r="AK179" s="122"/>
      <c r="AL179" s="123"/>
      <c r="AM179" s="122"/>
      <c r="AN179" s="123"/>
      <c r="AO179" s="122"/>
      <c r="AP179" s="123"/>
      <c r="AQ179" s="122"/>
      <c r="AR179" s="123"/>
    </row>
    <row r="180" spans="2:44" x14ac:dyDescent="0.3">
      <c r="B180" s="49"/>
      <c r="C180" s="51">
        <f t="shared" ref="C180" si="177">C178+1</f>
        <v>45377</v>
      </c>
      <c r="D180" s="50">
        <f t="shared" ref="D180" si="178">C180</f>
        <v>45377</v>
      </c>
      <c r="E180" s="124"/>
      <c r="F180" s="125"/>
      <c r="G180" s="118"/>
      <c r="H180" s="119"/>
      <c r="I180" s="118"/>
      <c r="J180" s="119"/>
      <c r="K180" s="118"/>
      <c r="L180" s="119"/>
      <c r="M180" s="118"/>
      <c r="N180" s="119"/>
      <c r="O180" s="118"/>
      <c r="P180" s="119"/>
      <c r="Q180" s="118"/>
      <c r="R180" s="119"/>
      <c r="S180" s="118"/>
      <c r="T180" s="119"/>
      <c r="U180" s="118"/>
      <c r="V180" s="119"/>
      <c r="W180" s="118"/>
      <c r="X180" s="119"/>
      <c r="Y180" s="118"/>
      <c r="Z180" s="119"/>
      <c r="AA180" s="118"/>
      <c r="AB180" s="119"/>
      <c r="AC180" s="118"/>
      <c r="AD180" s="119"/>
      <c r="AE180" s="118"/>
      <c r="AF180" s="119"/>
      <c r="AG180" s="118"/>
      <c r="AH180" s="119"/>
      <c r="AI180" s="118"/>
      <c r="AJ180" s="119"/>
      <c r="AK180" s="118"/>
      <c r="AL180" s="119"/>
      <c r="AM180" s="118"/>
      <c r="AN180" s="119"/>
      <c r="AO180" s="118"/>
      <c r="AP180" s="119"/>
      <c r="AQ180" s="118"/>
      <c r="AR180" s="119"/>
    </row>
    <row r="181" spans="2:44" x14ac:dyDescent="0.3">
      <c r="B181" s="49"/>
      <c r="C181" s="51"/>
      <c r="D181" s="50"/>
      <c r="E181" s="120"/>
      <c r="F181" s="121"/>
      <c r="G181" s="122"/>
      <c r="H181" s="123"/>
      <c r="I181" s="122"/>
      <c r="J181" s="123"/>
      <c r="K181" s="122"/>
      <c r="L181" s="123"/>
      <c r="M181" s="122"/>
      <c r="N181" s="123"/>
      <c r="O181" s="122"/>
      <c r="P181" s="123"/>
      <c r="Q181" s="122"/>
      <c r="R181" s="123"/>
      <c r="S181" s="122"/>
      <c r="T181" s="123"/>
      <c r="U181" s="122"/>
      <c r="V181" s="123"/>
      <c r="W181" s="122"/>
      <c r="X181" s="123"/>
      <c r="Y181" s="122"/>
      <c r="Z181" s="123"/>
      <c r="AA181" s="122"/>
      <c r="AB181" s="123"/>
      <c r="AC181" s="122"/>
      <c r="AD181" s="123"/>
      <c r="AE181" s="122"/>
      <c r="AF181" s="123"/>
      <c r="AG181" s="122"/>
      <c r="AH181" s="123"/>
      <c r="AI181" s="122"/>
      <c r="AJ181" s="123"/>
      <c r="AK181" s="122"/>
      <c r="AL181" s="123"/>
      <c r="AM181" s="122"/>
      <c r="AN181" s="123"/>
      <c r="AO181" s="122"/>
      <c r="AP181" s="123"/>
      <c r="AQ181" s="122"/>
      <c r="AR181" s="123"/>
    </row>
    <row r="182" spans="2:44" x14ac:dyDescent="0.3">
      <c r="B182" s="49"/>
      <c r="C182" s="51">
        <f t="shared" ref="C182" si="179">C180+1</f>
        <v>45378</v>
      </c>
      <c r="D182" s="50">
        <f t="shared" ref="D182" si="180">C182</f>
        <v>45378</v>
      </c>
      <c r="E182" s="124"/>
      <c r="F182" s="125"/>
      <c r="G182" s="118"/>
      <c r="H182" s="119"/>
      <c r="I182" s="118"/>
      <c r="J182" s="119"/>
      <c r="K182" s="118"/>
      <c r="L182" s="119"/>
      <c r="M182" s="118"/>
      <c r="N182" s="119"/>
      <c r="O182" s="118"/>
      <c r="P182" s="119"/>
      <c r="Q182" s="118"/>
      <c r="R182" s="119"/>
      <c r="S182" s="118"/>
      <c r="T182" s="119"/>
      <c r="U182" s="118"/>
      <c r="V182" s="119"/>
      <c r="W182" s="118"/>
      <c r="X182" s="119"/>
      <c r="Y182" s="118"/>
      <c r="Z182" s="119"/>
      <c r="AA182" s="118"/>
      <c r="AB182" s="119"/>
      <c r="AC182" s="118"/>
      <c r="AD182" s="119"/>
      <c r="AE182" s="118"/>
      <c r="AF182" s="119"/>
      <c r="AG182" s="118"/>
      <c r="AH182" s="119"/>
      <c r="AI182" s="118"/>
      <c r="AJ182" s="119"/>
      <c r="AK182" s="118"/>
      <c r="AL182" s="119"/>
      <c r="AM182" s="118"/>
      <c r="AN182" s="119"/>
      <c r="AO182" s="118"/>
      <c r="AP182" s="119"/>
      <c r="AQ182" s="118"/>
      <c r="AR182" s="119"/>
    </row>
    <row r="183" spans="2:44" x14ac:dyDescent="0.3">
      <c r="B183" s="49"/>
      <c r="C183" s="51"/>
      <c r="D183" s="50"/>
      <c r="E183" s="120"/>
      <c r="F183" s="121"/>
      <c r="G183" s="122"/>
      <c r="H183" s="123"/>
      <c r="I183" s="122"/>
      <c r="J183" s="123"/>
      <c r="K183" s="122"/>
      <c r="L183" s="123"/>
      <c r="M183" s="122"/>
      <c r="N183" s="123"/>
      <c r="O183" s="122"/>
      <c r="P183" s="123"/>
      <c r="Q183" s="122"/>
      <c r="R183" s="123"/>
      <c r="S183" s="122"/>
      <c r="T183" s="123"/>
      <c r="U183" s="122"/>
      <c r="V183" s="123"/>
      <c r="W183" s="122"/>
      <c r="X183" s="123"/>
      <c r="Y183" s="122"/>
      <c r="Z183" s="123"/>
      <c r="AA183" s="122"/>
      <c r="AB183" s="123"/>
      <c r="AC183" s="122"/>
      <c r="AD183" s="123"/>
      <c r="AE183" s="122"/>
      <c r="AF183" s="123"/>
      <c r="AG183" s="122"/>
      <c r="AH183" s="123"/>
      <c r="AI183" s="122"/>
      <c r="AJ183" s="123"/>
      <c r="AK183" s="122"/>
      <c r="AL183" s="123"/>
      <c r="AM183" s="122"/>
      <c r="AN183" s="123"/>
      <c r="AO183" s="122"/>
      <c r="AP183" s="123"/>
      <c r="AQ183" s="122"/>
      <c r="AR183" s="123"/>
    </row>
    <row r="184" spans="2:44" x14ac:dyDescent="0.3">
      <c r="B184" s="49"/>
      <c r="C184" s="51">
        <f t="shared" ref="C184" si="181">C182+1</f>
        <v>45379</v>
      </c>
      <c r="D184" s="50">
        <f t="shared" ref="D184" si="182">C184</f>
        <v>45379</v>
      </c>
      <c r="E184" s="124"/>
      <c r="F184" s="125"/>
      <c r="G184" s="118"/>
      <c r="H184" s="119"/>
      <c r="I184" s="118"/>
      <c r="J184" s="119"/>
      <c r="K184" s="118"/>
      <c r="L184" s="119"/>
      <c r="M184" s="118"/>
      <c r="N184" s="119"/>
      <c r="O184" s="118"/>
      <c r="P184" s="119"/>
      <c r="Q184" s="118"/>
      <c r="R184" s="119"/>
      <c r="S184" s="118"/>
      <c r="T184" s="119"/>
      <c r="U184" s="118"/>
      <c r="V184" s="119"/>
      <c r="W184" s="118"/>
      <c r="X184" s="119"/>
      <c r="Y184" s="118"/>
      <c r="Z184" s="119"/>
      <c r="AA184" s="118"/>
      <c r="AB184" s="119"/>
      <c r="AC184" s="118"/>
      <c r="AD184" s="119"/>
      <c r="AE184" s="118"/>
      <c r="AF184" s="119"/>
      <c r="AG184" s="118"/>
      <c r="AH184" s="119"/>
      <c r="AI184" s="118"/>
      <c r="AJ184" s="119"/>
      <c r="AK184" s="118"/>
      <c r="AL184" s="119"/>
      <c r="AM184" s="118"/>
      <c r="AN184" s="119"/>
      <c r="AO184" s="118"/>
      <c r="AP184" s="119"/>
      <c r="AQ184" s="118"/>
      <c r="AR184" s="119"/>
    </row>
    <row r="185" spans="2:44" x14ac:dyDescent="0.3">
      <c r="B185" s="49"/>
      <c r="C185" s="51"/>
      <c r="D185" s="50"/>
      <c r="E185" s="120"/>
      <c r="F185" s="121"/>
      <c r="G185" s="122"/>
      <c r="H185" s="123"/>
      <c r="I185" s="122"/>
      <c r="J185" s="123"/>
      <c r="K185" s="122"/>
      <c r="L185" s="123"/>
      <c r="M185" s="122"/>
      <c r="N185" s="123"/>
      <c r="O185" s="122"/>
      <c r="P185" s="123"/>
      <c r="Q185" s="122"/>
      <c r="R185" s="123"/>
      <c r="S185" s="122"/>
      <c r="T185" s="123"/>
      <c r="U185" s="122"/>
      <c r="V185" s="123"/>
      <c r="W185" s="122"/>
      <c r="X185" s="123"/>
      <c r="Y185" s="122"/>
      <c r="Z185" s="123"/>
      <c r="AA185" s="122"/>
      <c r="AB185" s="123"/>
      <c r="AC185" s="122"/>
      <c r="AD185" s="123"/>
      <c r="AE185" s="122"/>
      <c r="AF185" s="123"/>
      <c r="AG185" s="122"/>
      <c r="AH185" s="123"/>
      <c r="AI185" s="122"/>
      <c r="AJ185" s="123"/>
      <c r="AK185" s="122"/>
      <c r="AL185" s="123"/>
      <c r="AM185" s="122"/>
      <c r="AN185" s="123"/>
      <c r="AO185" s="122"/>
      <c r="AP185" s="123"/>
      <c r="AQ185" s="122"/>
      <c r="AR185" s="123"/>
    </row>
    <row r="186" spans="2:44" x14ac:dyDescent="0.3">
      <c r="B186" s="49"/>
      <c r="C186" s="51">
        <f t="shared" ref="C186" si="183">C184+1</f>
        <v>45380</v>
      </c>
      <c r="D186" s="50">
        <f t="shared" ref="D186" si="184">C186</f>
        <v>45380</v>
      </c>
      <c r="E186" s="124"/>
      <c r="F186" s="125"/>
      <c r="G186" s="118"/>
      <c r="H186" s="119"/>
      <c r="I186" s="118"/>
      <c r="J186" s="119"/>
      <c r="K186" s="118"/>
      <c r="L186" s="119"/>
      <c r="M186" s="118"/>
      <c r="N186" s="119"/>
      <c r="O186" s="118"/>
      <c r="P186" s="119"/>
      <c r="Q186" s="118"/>
      <c r="R186" s="119"/>
      <c r="S186" s="118"/>
      <c r="T186" s="119"/>
      <c r="U186" s="118"/>
      <c r="V186" s="119"/>
      <c r="W186" s="118"/>
      <c r="X186" s="119"/>
      <c r="Y186" s="118"/>
      <c r="Z186" s="119"/>
      <c r="AA186" s="118"/>
      <c r="AB186" s="119"/>
      <c r="AC186" s="118"/>
      <c r="AD186" s="119"/>
      <c r="AE186" s="118"/>
      <c r="AF186" s="119"/>
      <c r="AG186" s="118"/>
      <c r="AH186" s="119"/>
      <c r="AI186" s="118"/>
      <c r="AJ186" s="119"/>
      <c r="AK186" s="118"/>
      <c r="AL186" s="119"/>
      <c r="AM186" s="118"/>
      <c r="AN186" s="119"/>
      <c r="AO186" s="118"/>
      <c r="AP186" s="119"/>
      <c r="AQ186" s="118"/>
      <c r="AR186" s="119"/>
    </row>
    <row r="187" spans="2:44" x14ac:dyDescent="0.3">
      <c r="B187" s="49"/>
      <c r="C187" s="51"/>
      <c r="D187" s="50"/>
      <c r="E187" s="120"/>
      <c r="F187" s="121"/>
      <c r="G187" s="122"/>
      <c r="H187" s="123"/>
      <c r="I187" s="122"/>
      <c r="J187" s="123"/>
      <c r="K187" s="122"/>
      <c r="L187" s="123"/>
      <c r="M187" s="122"/>
      <c r="N187" s="123"/>
      <c r="O187" s="122"/>
      <c r="P187" s="123"/>
      <c r="Q187" s="122"/>
      <c r="R187" s="123"/>
      <c r="S187" s="122"/>
      <c r="T187" s="123"/>
      <c r="U187" s="122"/>
      <c r="V187" s="123"/>
      <c r="W187" s="122"/>
      <c r="X187" s="123"/>
      <c r="Y187" s="122"/>
      <c r="Z187" s="123"/>
      <c r="AA187" s="122"/>
      <c r="AB187" s="123"/>
      <c r="AC187" s="122"/>
      <c r="AD187" s="123"/>
      <c r="AE187" s="122"/>
      <c r="AF187" s="123"/>
      <c r="AG187" s="122"/>
      <c r="AH187" s="123"/>
      <c r="AI187" s="122"/>
      <c r="AJ187" s="123"/>
      <c r="AK187" s="122"/>
      <c r="AL187" s="123"/>
      <c r="AM187" s="122"/>
      <c r="AN187" s="123"/>
      <c r="AO187" s="122"/>
      <c r="AP187" s="123"/>
      <c r="AQ187" s="122"/>
      <c r="AR187" s="123"/>
    </row>
    <row r="188" spans="2:44" x14ac:dyDescent="0.3">
      <c r="B188" s="49"/>
      <c r="C188" s="51">
        <f t="shared" ref="C188" si="185">C186+1</f>
        <v>45381</v>
      </c>
      <c r="D188" s="50">
        <f t="shared" ref="D188" si="186">C188</f>
        <v>45381</v>
      </c>
      <c r="E188" s="124"/>
      <c r="F188" s="125"/>
      <c r="G188" s="118"/>
      <c r="H188" s="119"/>
      <c r="I188" s="118"/>
      <c r="J188" s="119"/>
      <c r="K188" s="118"/>
      <c r="L188" s="119"/>
      <c r="M188" s="118"/>
      <c r="N188" s="119"/>
      <c r="O188" s="118"/>
      <c r="P188" s="119"/>
      <c r="Q188" s="118"/>
      <c r="R188" s="119"/>
      <c r="S188" s="118"/>
      <c r="T188" s="119"/>
      <c r="U188" s="118"/>
      <c r="V188" s="119"/>
      <c r="W188" s="118"/>
      <c r="X188" s="119"/>
      <c r="Y188" s="118"/>
      <c r="Z188" s="119"/>
      <c r="AA188" s="118"/>
      <c r="AB188" s="119"/>
      <c r="AC188" s="118"/>
      <c r="AD188" s="119"/>
      <c r="AE188" s="118"/>
      <c r="AF188" s="119"/>
      <c r="AG188" s="118"/>
      <c r="AH188" s="119"/>
      <c r="AI188" s="118"/>
      <c r="AJ188" s="119"/>
      <c r="AK188" s="118"/>
      <c r="AL188" s="119"/>
      <c r="AM188" s="118"/>
      <c r="AN188" s="119"/>
      <c r="AO188" s="118"/>
      <c r="AP188" s="119"/>
      <c r="AQ188" s="118"/>
      <c r="AR188" s="119"/>
    </row>
    <row r="189" spans="2:44" x14ac:dyDescent="0.3">
      <c r="B189" s="49"/>
      <c r="C189" s="51"/>
      <c r="D189" s="50"/>
      <c r="E189" s="120"/>
      <c r="F189" s="121"/>
      <c r="G189" s="122"/>
      <c r="H189" s="123"/>
      <c r="I189" s="122"/>
      <c r="J189" s="123"/>
      <c r="K189" s="122"/>
      <c r="L189" s="123"/>
      <c r="M189" s="122"/>
      <c r="N189" s="123"/>
      <c r="O189" s="122"/>
      <c r="P189" s="123"/>
      <c r="Q189" s="122"/>
      <c r="R189" s="123"/>
      <c r="S189" s="122"/>
      <c r="T189" s="123"/>
      <c r="U189" s="122"/>
      <c r="V189" s="123"/>
      <c r="W189" s="122"/>
      <c r="X189" s="123"/>
      <c r="Y189" s="122"/>
      <c r="Z189" s="123"/>
      <c r="AA189" s="122"/>
      <c r="AB189" s="123"/>
      <c r="AC189" s="122"/>
      <c r="AD189" s="123"/>
      <c r="AE189" s="122"/>
      <c r="AF189" s="123"/>
      <c r="AG189" s="122"/>
      <c r="AH189" s="123"/>
      <c r="AI189" s="122"/>
      <c r="AJ189" s="123"/>
      <c r="AK189" s="122"/>
      <c r="AL189" s="123"/>
      <c r="AM189" s="122"/>
      <c r="AN189" s="123"/>
      <c r="AO189" s="122"/>
      <c r="AP189" s="123"/>
      <c r="AQ189" s="122"/>
      <c r="AR189" s="123"/>
    </row>
    <row r="190" spans="2:44" x14ac:dyDescent="0.3">
      <c r="B190" s="49"/>
      <c r="C190" s="51">
        <f t="shared" ref="C190" si="187">C188+1</f>
        <v>45382</v>
      </c>
      <c r="D190" s="50">
        <f t="shared" ref="D190" si="188">C190</f>
        <v>45382</v>
      </c>
      <c r="E190" s="124"/>
      <c r="F190" s="125"/>
      <c r="G190" s="118"/>
      <c r="H190" s="119"/>
      <c r="I190" s="118"/>
      <c r="J190" s="119"/>
      <c r="K190" s="118"/>
      <c r="L190" s="119"/>
      <c r="M190" s="118"/>
      <c r="N190" s="119"/>
      <c r="O190" s="118"/>
      <c r="P190" s="119"/>
      <c r="Q190" s="118"/>
      <c r="R190" s="119"/>
      <c r="S190" s="118"/>
      <c r="T190" s="119"/>
      <c r="U190" s="118"/>
      <c r="V190" s="119"/>
      <c r="W190" s="118"/>
      <c r="X190" s="119"/>
      <c r="Y190" s="118"/>
      <c r="Z190" s="119"/>
      <c r="AA190" s="118"/>
      <c r="AB190" s="119"/>
      <c r="AC190" s="118"/>
      <c r="AD190" s="119"/>
      <c r="AE190" s="118"/>
      <c r="AF190" s="119"/>
      <c r="AG190" s="118"/>
      <c r="AH190" s="119"/>
      <c r="AI190" s="118"/>
      <c r="AJ190" s="119"/>
      <c r="AK190" s="118"/>
      <c r="AL190" s="119"/>
      <c r="AM190" s="118"/>
      <c r="AN190" s="119"/>
      <c r="AO190" s="118"/>
      <c r="AP190" s="119"/>
      <c r="AQ190" s="118"/>
      <c r="AR190" s="119"/>
    </row>
    <row r="191" spans="2:44" x14ac:dyDescent="0.3">
      <c r="B191" s="49"/>
      <c r="C191" s="51"/>
      <c r="D191" s="50"/>
      <c r="E191" s="120"/>
      <c r="F191" s="121"/>
      <c r="G191" s="122"/>
      <c r="H191" s="123"/>
      <c r="I191" s="122"/>
      <c r="J191" s="123"/>
      <c r="K191" s="122"/>
      <c r="L191" s="123"/>
      <c r="M191" s="122"/>
      <c r="N191" s="123"/>
      <c r="O191" s="122"/>
      <c r="P191" s="123"/>
      <c r="Q191" s="122"/>
      <c r="R191" s="123"/>
      <c r="S191" s="122"/>
      <c r="T191" s="123"/>
      <c r="U191" s="122"/>
      <c r="V191" s="123"/>
      <c r="W191" s="122"/>
      <c r="X191" s="123"/>
      <c r="Y191" s="122"/>
      <c r="Z191" s="123"/>
      <c r="AA191" s="122"/>
      <c r="AB191" s="123"/>
      <c r="AC191" s="122"/>
      <c r="AD191" s="123"/>
      <c r="AE191" s="122"/>
      <c r="AF191" s="123"/>
      <c r="AG191" s="122"/>
      <c r="AH191" s="123"/>
      <c r="AI191" s="122"/>
      <c r="AJ191" s="123"/>
      <c r="AK191" s="122"/>
      <c r="AL191" s="123"/>
      <c r="AM191" s="122"/>
      <c r="AN191" s="123"/>
      <c r="AO191" s="122"/>
      <c r="AP191" s="123"/>
      <c r="AQ191" s="122"/>
      <c r="AR191" s="123"/>
    </row>
    <row r="192" spans="2:44" x14ac:dyDescent="0.3">
      <c r="B192" s="49">
        <f t="shared" ref="B192" si="189">WEEKNUM(D192,2)</f>
        <v>14</v>
      </c>
      <c r="C192" s="51">
        <f t="shared" ref="C192" si="190">C190+1</f>
        <v>45383</v>
      </c>
      <c r="D192" s="50">
        <f t="shared" ref="D192" si="191">C192</f>
        <v>45383</v>
      </c>
      <c r="E192" s="124"/>
      <c r="F192" s="125"/>
      <c r="G192" s="118"/>
      <c r="H192" s="119"/>
      <c r="I192" s="118"/>
      <c r="J192" s="119"/>
      <c r="K192" s="118"/>
      <c r="L192" s="119"/>
      <c r="M192" s="118"/>
      <c r="N192" s="119"/>
      <c r="O192" s="118"/>
      <c r="P192" s="119"/>
      <c r="Q192" s="118"/>
      <c r="R192" s="119"/>
      <c r="S192" s="118"/>
      <c r="T192" s="119"/>
      <c r="U192" s="118"/>
      <c r="V192" s="119"/>
      <c r="W192" s="118"/>
      <c r="X192" s="119"/>
      <c r="Y192" s="118"/>
      <c r="Z192" s="119"/>
      <c r="AA192" s="118"/>
      <c r="AB192" s="119"/>
      <c r="AC192" s="118"/>
      <c r="AD192" s="119"/>
      <c r="AE192" s="118"/>
      <c r="AF192" s="119"/>
      <c r="AG192" s="118"/>
      <c r="AH192" s="119"/>
      <c r="AI192" s="118"/>
      <c r="AJ192" s="119"/>
      <c r="AK192" s="118"/>
      <c r="AL192" s="119"/>
      <c r="AM192" s="118"/>
      <c r="AN192" s="119"/>
      <c r="AO192" s="118"/>
      <c r="AP192" s="119"/>
      <c r="AQ192" s="118"/>
      <c r="AR192" s="119"/>
    </row>
    <row r="193" spans="2:44" x14ac:dyDescent="0.3">
      <c r="B193" s="49"/>
      <c r="C193" s="51"/>
      <c r="D193" s="50"/>
      <c r="E193" s="120"/>
      <c r="F193" s="121"/>
      <c r="G193" s="122"/>
      <c r="H193" s="123"/>
      <c r="I193" s="122"/>
      <c r="J193" s="123"/>
      <c r="K193" s="122"/>
      <c r="L193" s="123"/>
      <c r="M193" s="122"/>
      <c r="N193" s="123"/>
      <c r="O193" s="122"/>
      <c r="P193" s="123"/>
      <c r="Q193" s="122"/>
      <c r="R193" s="123"/>
      <c r="S193" s="122"/>
      <c r="T193" s="123"/>
      <c r="U193" s="122"/>
      <c r="V193" s="123"/>
      <c r="W193" s="122"/>
      <c r="X193" s="123"/>
      <c r="Y193" s="122"/>
      <c r="Z193" s="123"/>
      <c r="AA193" s="122"/>
      <c r="AB193" s="123"/>
      <c r="AC193" s="122"/>
      <c r="AD193" s="123"/>
      <c r="AE193" s="122"/>
      <c r="AF193" s="123"/>
      <c r="AG193" s="122"/>
      <c r="AH193" s="123"/>
      <c r="AI193" s="122"/>
      <c r="AJ193" s="123"/>
      <c r="AK193" s="122"/>
      <c r="AL193" s="123"/>
      <c r="AM193" s="122"/>
      <c r="AN193" s="123"/>
      <c r="AO193" s="122"/>
      <c r="AP193" s="123"/>
      <c r="AQ193" s="122"/>
      <c r="AR193" s="123"/>
    </row>
    <row r="194" spans="2:44" x14ac:dyDescent="0.3">
      <c r="B194" s="49"/>
      <c r="C194" s="51">
        <f t="shared" ref="C194" si="192">C192+1</f>
        <v>45384</v>
      </c>
      <c r="D194" s="50">
        <f t="shared" ref="D194" si="193">C194</f>
        <v>45384</v>
      </c>
      <c r="E194" s="124"/>
      <c r="F194" s="125"/>
      <c r="G194" s="118"/>
      <c r="H194" s="119"/>
      <c r="I194" s="118"/>
      <c r="J194" s="119"/>
      <c r="K194" s="118"/>
      <c r="L194" s="119"/>
      <c r="M194" s="118"/>
      <c r="N194" s="119"/>
      <c r="O194" s="118"/>
      <c r="P194" s="119"/>
      <c r="Q194" s="118"/>
      <c r="R194" s="119"/>
      <c r="S194" s="118"/>
      <c r="T194" s="119"/>
      <c r="U194" s="118"/>
      <c r="V194" s="119"/>
      <c r="W194" s="118"/>
      <c r="X194" s="119"/>
      <c r="Y194" s="118"/>
      <c r="Z194" s="119"/>
      <c r="AA194" s="118"/>
      <c r="AB194" s="119"/>
      <c r="AC194" s="118"/>
      <c r="AD194" s="119"/>
      <c r="AE194" s="118"/>
      <c r="AF194" s="119"/>
      <c r="AG194" s="118"/>
      <c r="AH194" s="119"/>
      <c r="AI194" s="118"/>
      <c r="AJ194" s="119"/>
      <c r="AK194" s="118"/>
      <c r="AL194" s="119"/>
      <c r="AM194" s="118"/>
      <c r="AN194" s="119"/>
      <c r="AO194" s="118"/>
      <c r="AP194" s="119"/>
      <c r="AQ194" s="118"/>
      <c r="AR194" s="119"/>
    </row>
    <row r="195" spans="2:44" x14ac:dyDescent="0.3">
      <c r="B195" s="49"/>
      <c r="C195" s="51"/>
      <c r="D195" s="50"/>
      <c r="E195" s="120"/>
      <c r="F195" s="121"/>
      <c r="G195" s="122"/>
      <c r="H195" s="123"/>
      <c r="I195" s="122"/>
      <c r="J195" s="123"/>
      <c r="K195" s="122"/>
      <c r="L195" s="123"/>
      <c r="M195" s="122"/>
      <c r="N195" s="123"/>
      <c r="O195" s="122"/>
      <c r="P195" s="123"/>
      <c r="Q195" s="122"/>
      <c r="R195" s="123"/>
      <c r="S195" s="122"/>
      <c r="T195" s="123"/>
      <c r="U195" s="122"/>
      <c r="V195" s="123"/>
      <c r="W195" s="122"/>
      <c r="X195" s="123"/>
      <c r="Y195" s="122"/>
      <c r="Z195" s="123"/>
      <c r="AA195" s="122"/>
      <c r="AB195" s="123"/>
      <c r="AC195" s="122"/>
      <c r="AD195" s="123"/>
      <c r="AE195" s="122"/>
      <c r="AF195" s="123"/>
      <c r="AG195" s="122"/>
      <c r="AH195" s="123"/>
      <c r="AI195" s="122"/>
      <c r="AJ195" s="123"/>
      <c r="AK195" s="122"/>
      <c r="AL195" s="123"/>
      <c r="AM195" s="122"/>
      <c r="AN195" s="123"/>
      <c r="AO195" s="122"/>
      <c r="AP195" s="123"/>
      <c r="AQ195" s="122"/>
      <c r="AR195" s="123"/>
    </row>
    <row r="196" spans="2:44" x14ac:dyDescent="0.3">
      <c r="B196" s="49"/>
      <c r="C196" s="51">
        <f t="shared" ref="C196" si="194">C194+1</f>
        <v>45385</v>
      </c>
      <c r="D196" s="50">
        <f t="shared" ref="D196" si="195">C196</f>
        <v>45385</v>
      </c>
      <c r="E196" s="124"/>
      <c r="F196" s="125"/>
      <c r="G196" s="118"/>
      <c r="H196" s="119"/>
      <c r="I196" s="118"/>
      <c r="J196" s="119"/>
      <c r="K196" s="118"/>
      <c r="L196" s="119"/>
      <c r="M196" s="118"/>
      <c r="N196" s="119"/>
      <c r="O196" s="118"/>
      <c r="P196" s="119"/>
      <c r="Q196" s="118"/>
      <c r="R196" s="119"/>
      <c r="S196" s="118"/>
      <c r="T196" s="119"/>
      <c r="U196" s="118"/>
      <c r="V196" s="119"/>
      <c r="W196" s="118"/>
      <c r="X196" s="119"/>
      <c r="Y196" s="118"/>
      <c r="Z196" s="119"/>
      <c r="AA196" s="118"/>
      <c r="AB196" s="119"/>
      <c r="AC196" s="118"/>
      <c r="AD196" s="119"/>
      <c r="AE196" s="118"/>
      <c r="AF196" s="119"/>
      <c r="AG196" s="118"/>
      <c r="AH196" s="119"/>
      <c r="AI196" s="118"/>
      <c r="AJ196" s="119"/>
      <c r="AK196" s="118"/>
      <c r="AL196" s="119"/>
      <c r="AM196" s="118"/>
      <c r="AN196" s="119"/>
      <c r="AO196" s="118"/>
      <c r="AP196" s="119"/>
      <c r="AQ196" s="118"/>
      <c r="AR196" s="119"/>
    </row>
    <row r="197" spans="2:44" x14ac:dyDescent="0.3">
      <c r="B197" s="49"/>
      <c r="C197" s="51"/>
      <c r="D197" s="50"/>
      <c r="E197" s="120"/>
      <c r="F197" s="121"/>
      <c r="G197" s="122"/>
      <c r="H197" s="123"/>
      <c r="I197" s="122"/>
      <c r="J197" s="123"/>
      <c r="K197" s="122"/>
      <c r="L197" s="123"/>
      <c r="M197" s="122"/>
      <c r="N197" s="123"/>
      <c r="O197" s="122"/>
      <c r="P197" s="123"/>
      <c r="Q197" s="122"/>
      <c r="R197" s="123"/>
      <c r="S197" s="122"/>
      <c r="T197" s="123"/>
      <c r="U197" s="122"/>
      <c r="V197" s="123"/>
      <c r="W197" s="122"/>
      <c r="X197" s="123"/>
      <c r="Y197" s="122"/>
      <c r="Z197" s="123"/>
      <c r="AA197" s="122"/>
      <c r="AB197" s="123"/>
      <c r="AC197" s="122"/>
      <c r="AD197" s="123"/>
      <c r="AE197" s="122"/>
      <c r="AF197" s="123"/>
      <c r="AG197" s="122"/>
      <c r="AH197" s="123"/>
      <c r="AI197" s="122"/>
      <c r="AJ197" s="123"/>
      <c r="AK197" s="122"/>
      <c r="AL197" s="123"/>
      <c r="AM197" s="122"/>
      <c r="AN197" s="123"/>
      <c r="AO197" s="122"/>
      <c r="AP197" s="123"/>
      <c r="AQ197" s="122"/>
      <c r="AR197" s="123"/>
    </row>
    <row r="198" spans="2:44" x14ac:dyDescent="0.3">
      <c r="B198" s="49"/>
      <c r="C198" s="51">
        <f t="shared" ref="C198" si="196">C196+1</f>
        <v>45386</v>
      </c>
      <c r="D198" s="50">
        <f t="shared" ref="D198" si="197">C198</f>
        <v>45386</v>
      </c>
      <c r="E198" s="124"/>
      <c r="F198" s="125"/>
      <c r="G198" s="118"/>
      <c r="H198" s="119"/>
      <c r="I198" s="118"/>
      <c r="J198" s="119"/>
      <c r="K198" s="118"/>
      <c r="L198" s="119"/>
      <c r="M198" s="118"/>
      <c r="N198" s="119"/>
      <c r="O198" s="118"/>
      <c r="P198" s="119"/>
      <c r="Q198" s="118"/>
      <c r="R198" s="119"/>
      <c r="S198" s="118"/>
      <c r="T198" s="119"/>
      <c r="U198" s="118"/>
      <c r="V198" s="119"/>
      <c r="W198" s="118"/>
      <c r="X198" s="119"/>
      <c r="Y198" s="118"/>
      <c r="Z198" s="119"/>
      <c r="AA198" s="118"/>
      <c r="AB198" s="119"/>
      <c r="AC198" s="118"/>
      <c r="AD198" s="119"/>
      <c r="AE198" s="118"/>
      <c r="AF198" s="119"/>
      <c r="AG198" s="118"/>
      <c r="AH198" s="119"/>
      <c r="AI198" s="118"/>
      <c r="AJ198" s="119"/>
      <c r="AK198" s="118"/>
      <c r="AL198" s="119"/>
      <c r="AM198" s="118"/>
      <c r="AN198" s="119"/>
      <c r="AO198" s="118"/>
      <c r="AP198" s="119"/>
      <c r="AQ198" s="118"/>
      <c r="AR198" s="119"/>
    </row>
    <row r="199" spans="2:44" x14ac:dyDescent="0.3">
      <c r="B199" s="49"/>
      <c r="C199" s="51"/>
      <c r="D199" s="50"/>
      <c r="E199" s="120"/>
      <c r="F199" s="121"/>
      <c r="G199" s="122"/>
      <c r="H199" s="123"/>
      <c r="I199" s="122"/>
      <c r="J199" s="123"/>
      <c r="K199" s="122"/>
      <c r="L199" s="123"/>
      <c r="M199" s="122"/>
      <c r="N199" s="123"/>
      <c r="O199" s="122"/>
      <c r="P199" s="123"/>
      <c r="Q199" s="122"/>
      <c r="R199" s="123"/>
      <c r="S199" s="122"/>
      <c r="T199" s="123"/>
      <c r="U199" s="122"/>
      <c r="V199" s="123"/>
      <c r="W199" s="122"/>
      <c r="X199" s="123"/>
      <c r="Y199" s="122"/>
      <c r="Z199" s="123"/>
      <c r="AA199" s="122"/>
      <c r="AB199" s="123"/>
      <c r="AC199" s="122"/>
      <c r="AD199" s="123"/>
      <c r="AE199" s="122"/>
      <c r="AF199" s="123"/>
      <c r="AG199" s="122"/>
      <c r="AH199" s="123"/>
      <c r="AI199" s="122"/>
      <c r="AJ199" s="123"/>
      <c r="AK199" s="122"/>
      <c r="AL199" s="123"/>
      <c r="AM199" s="122"/>
      <c r="AN199" s="123"/>
      <c r="AO199" s="122"/>
      <c r="AP199" s="123"/>
      <c r="AQ199" s="122"/>
      <c r="AR199" s="123"/>
    </row>
    <row r="200" spans="2:44" x14ac:dyDescent="0.3">
      <c r="B200" s="49"/>
      <c r="C200" s="51">
        <f t="shared" ref="C200" si="198">C198+1</f>
        <v>45387</v>
      </c>
      <c r="D200" s="50">
        <f t="shared" ref="D200" si="199">C200</f>
        <v>45387</v>
      </c>
      <c r="E200" s="124"/>
      <c r="F200" s="125"/>
      <c r="G200" s="118"/>
      <c r="H200" s="119"/>
      <c r="I200" s="118"/>
      <c r="J200" s="119"/>
      <c r="K200" s="118"/>
      <c r="L200" s="119"/>
      <c r="M200" s="118"/>
      <c r="N200" s="119"/>
      <c r="O200" s="118"/>
      <c r="P200" s="119"/>
      <c r="Q200" s="118"/>
      <c r="R200" s="119"/>
      <c r="S200" s="118"/>
      <c r="T200" s="119"/>
      <c r="U200" s="118"/>
      <c r="V200" s="119"/>
      <c r="W200" s="118"/>
      <c r="X200" s="119"/>
      <c r="Y200" s="118"/>
      <c r="Z200" s="119"/>
      <c r="AA200" s="118"/>
      <c r="AB200" s="119"/>
      <c r="AC200" s="118"/>
      <c r="AD200" s="119"/>
      <c r="AE200" s="118"/>
      <c r="AF200" s="119"/>
      <c r="AG200" s="118"/>
      <c r="AH200" s="119"/>
      <c r="AI200" s="118"/>
      <c r="AJ200" s="119"/>
      <c r="AK200" s="118"/>
      <c r="AL200" s="119"/>
      <c r="AM200" s="118"/>
      <c r="AN200" s="119"/>
      <c r="AO200" s="118"/>
      <c r="AP200" s="119"/>
      <c r="AQ200" s="118"/>
      <c r="AR200" s="119"/>
    </row>
    <row r="201" spans="2:44" x14ac:dyDescent="0.3">
      <c r="B201" s="49"/>
      <c r="C201" s="51"/>
      <c r="D201" s="50"/>
      <c r="E201" s="120"/>
      <c r="F201" s="121"/>
      <c r="G201" s="122"/>
      <c r="H201" s="123"/>
      <c r="I201" s="122"/>
      <c r="J201" s="123"/>
      <c r="K201" s="122"/>
      <c r="L201" s="123"/>
      <c r="M201" s="122"/>
      <c r="N201" s="123"/>
      <c r="O201" s="122"/>
      <c r="P201" s="123"/>
      <c r="Q201" s="122"/>
      <c r="R201" s="123"/>
      <c r="S201" s="122"/>
      <c r="T201" s="123"/>
      <c r="U201" s="122"/>
      <c r="V201" s="123"/>
      <c r="W201" s="122"/>
      <c r="X201" s="123"/>
      <c r="Y201" s="122"/>
      <c r="Z201" s="123"/>
      <c r="AA201" s="122"/>
      <c r="AB201" s="123"/>
      <c r="AC201" s="122"/>
      <c r="AD201" s="123"/>
      <c r="AE201" s="122"/>
      <c r="AF201" s="123"/>
      <c r="AG201" s="122"/>
      <c r="AH201" s="123"/>
      <c r="AI201" s="122"/>
      <c r="AJ201" s="123"/>
      <c r="AK201" s="122"/>
      <c r="AL201" s="123"/>
      <c r="AM201" s="122"/>
      <c r="AN201" s="123"/>
      <c r="AO201" s="122"/>
      <c r="AP201" s="123"/>
      <c r="AQ201" s="122"/>
      <c r="AR201" s="123"/>
    </row>
    <row r="202" spans="2:44" x14ac:dyDescent="0.3">
      <c r="B202" s="49"/>
      <c r="C202" s="51">
        <f t="shared" ref="C202" si="200">C200+1</f>
        <v>45388</v>
      </c>
      <c r="D202" s="50">
        <f t="shared" ref="D202" si="201">C202</f>
        <v>45388</v>
      </c>
      <c r="E202" s="124"/>
      <c r="F202" s="125"/>
      <c r="G202" s="118"/>
      <c r="H202" s="119"/>
      <c r="I202" s="118"/>
      <c r="J202" s="119"/>
      <c r="K202" s="118"/>
      <c r="L202" s="119"/>
      <c r="M202" s="118"/>
      <c r="N202" s="119"/>
      <c r="O202" s="118"/>
      <c r="P202" s="119"/>
      <c r="Q202" s="118"/>
      <c r="R202" s="119"/>
      <c r="S202" s="118"/>
      <c r="T202" s="119"/>
      <c r="U202" s="118"/>
      <c r="V202" s="119"/>
      <c r="W202" s="118"/>
      <c r="X202" s="119"/>
      <c r="Y202" s="118"/>
      <c r="Z202" s="119"/>
      <c r="AA202" s="118"/>
      <c r="AB202" s="119"/>
      <c r="AC202" s="118"/>
      <c r="AD202" s="119"/>
      <c r="AE202" s="118"/>
      <c r="AF202" s="119"/>
      <c r="AG202" s="118"/>
      <c r="AH202" s="119"/>
      <c r="AI202" s="118"/>
      <c r="AJ202" s="119"/>
      <c r="AK202" s="118"/>
      <c r="AL202" s="119"/>
      <c r="AM202" s="118"/>
      <c r="AN202" s="119"/>
      <c r="AO202" s="118"/>
      <c r="AP202" s="119"/>
      <c r="AQ202" s="118"/>
      <c r="AR202" s="119"/>
    </row>
    <row r="203" spans="2:44" x14ac:dyDescent="0.3">
      <c r="B203" s="49"/>
      <c r="C203" s="51"/>
      <c r="D203" s="50"/>
      <c r="E203" s="120"/>
      <c r="F203" s="121"/>
      <c r="G203" s="122"/>
      <c r="H203" s="123"/>
      <c r="I203" s="122"/>
      <c r="J203" s="123"/>
      <c r="K203" s="122"/>
      <c r="L203" s="123"/>
      <c r="M203" s="122"/>
      <c r="N203" s="123"/>
      <c r="O203" s="122"/>
      <c r="P203" s="123"/>
      <c r="Q203" s="122"/>
      <c r="R203" s="123"/>
      <c r="S203" s="122"/>
      <c r="T203" s="123"/>
      <c r="U203" s="122"/>
      <c r="V203" s="123"/>
      <c r="W203" s="122"/>
      <c r="X203" s="123"/>
      <c r="Y203" s="122"/>
      <c r="Z203" s="123"/>
      <c r="AA203" s="122"/>
      <c r="AB203" s="123"/>
      <c r="AC203" s="122"/>
      <c r="AD203" s="123"/>
      <c r="AE203" s="122"/>
      <c r="AF203" s="123"/>
      <c r="AG203" s="122"/>
      <c r="AH203" s="123"/>
      <c r="AI203" s="122"/>
      <c r="AJ203" s="123"/>
      <c r="AK203" s="122"/>
      <c r="AL203" s="123"/>
      <c r="AM203" s="122"/>
      <c r="AN203" s="123"/>
      <c r="AO203" s="122"/>
      <c r="AP203" s="123"/>
      <c r="AQ203" s="122"/>
      <c r="AR203" s="123"/>
    </row>
    <row r="204" spans="2:44" x14ac:dyDescent="0.3">
      <c r="B204" s="49"/>
      <c r="C204" s="51">
        <f t="shared" ref="C204" si="202">C202+1</f>
        <v>45389</v>
      </c>
      <c r="D204" s="50">
        <f t="shared" ref="D204" si="203">C204</f>
        <v>45389</v>
      </c>
      <c r="E204" s="124"/>
      <c r="F204" s="125"/>
      <c r="G204" s="118"/>
      <c r="H204" s="119"/>
      <c r="I204" s="118"/>
      <c r="J204" s="119"/>
      <c r="K204" s="118"/>
      <c r="L204" s="119"/>
      <c r="M204" s="118"/>
      <c r="N204" s="119"/>
      <c r="O204" s="118"/>
      <c r="P204" s="119"/>
      <c r="Q204" s="118"/>
      <c r="R204" s="119"/>
      <c r="S204" s="118"/>
      <c r="T204" s="119"/>
      <c r="U204" s="118"/>
      <c r="V204" s="119"/>
      <c r="W204" s="118"/>
      <c r="X204" s="119"/>
      <c r="Y204" s="118"/>
      <c r="Z204" s="119"/>
      <c r="AA204" s="118"/>
      <c r="AB204" s="119"/>
      <c r="AC204" s="118"/>
      <c r="AD204" s="119"/>
      <c r="AE204" s="118"/>
      <c r="AF204" s="119"/>
      <c r="AG204" s="118"/>
      <c r="AH204" s="119"/>
      <c r="AI204" s="118"/>
      <c r="AJ204" s="119"/>
      <c r="AK204" s="118"/>
      <c r="AL204" s="119"/>
      <c r="AM204" s="118"/>
      <c r="AN204" s="119"/>
      <c r="AO204" s="118"/>
      <c r="AP204" s="119"/>
      <c r="AQ204" s="118"/>
      <c r="AR204" s="119"/>
    </row>
    <row r="205" spans="2:44" x14ac:dyDescent="0.3">
      <c r="B205" s="49"/>
      <c r="C205" s="51"/>
      <c r="D205" s="50"/>
      <c r="E205" s="120"/>
      <c r="F205" s="121"/>
      <c r="G205" s="122"/>
      <c r="H205" s="123"/>
      <c r="I205" s="122"/>
      <c r="J205" s="123"/>
      <c r="K205" s="122"/>
      <c r="L205" s="123"/>
      <c r="M205" s="122"/>
      <c r="N205" s="123"/>
      <c r="O205" s="122"/>
      <c r="P205" s="123"/>
      <c r="Q205" s="122"/>
      <c r="R205" s="123"/>
      <c r="S205" s="122"/>
      <c r="T205" s="123"/>
      <c r="U205" s="122"/>
      <c r="V205" s="123"/>
      <c r="W205" s="122"/>
      <c r="X205" s="123"/>
      <c r="Y205" s="122"/>
      <c r="Z205" s="123"/>
      <c r="AA205" s="122"/>
      <c r="AB205" s="123"/>
      <c r="AC205" s="122"/>
      <c r="AD205" s="123"/>
      <c r="AE205" s="122"/>
      <c r="AF205" s="123"/>
      <c r="AG205" s="122"/>
      <c r="AH205" s="123"/>
      <c r="AI205" s="122"/>
      <c r="AJ205" s="123"/>
      <c r="AK205" s="122"/>
      <c r="AL205" s="123"/>
      <c r="AM205" s="122"/>
      <c r="AN205" s="123"/>
      <c r="AO205" s="122"/>
      <c r="AP205" s="123"/>
      <c r="AQ205" s="122"/>
      <c r="AR205" s="123"/>
    </row>
    <row r="206" spans="2:44" x14ac:dyDescent="0.3">
      <c r="B206" s="49">
        <f t="shared" ref="B206" si="204">WEEKNUM(D206,2)</f>
        <v>15</v>
      </c>
      <c r="C206" s="51">
        <f t="shared" ref="C206" si="205">C204+1</f>
        <v>45390</v>
      </c>
      <c r="D206" s="50">
        <f t="shared" ref="D206" si="206">C206</f>
        <v>45390</v>
      </c>
      <c r="E206" s="124"/>
      <c r="F206" s="125"/>
      <c r="G206" s="118"/>
      <c r="H206" s="119"/>
      <c r="I206" s="118"/>
      <c r="J206" s="119"/>
      <c r="K206" s="118"/>
      <c r="L206" s="119"/>
      <c r="M206" s="118"/>
      <c r="N206" s="119"/>
      <c r="O206" s="118"/>
      <c r="P206" s="119"/>
      <c r="Q206" s="118"/>
      <c r="R206" s="119"/>
      <c r="S206" s="118"/>
      <c r="T206" s="119"/>
      <c r="U206" s="118"/>
      <c r="V206" s="119"/>
      <c r="W206" s="118"/>
      <c r="X206" s="119"/>
      <c r="Y206" s="118"/>
      <c r="Z206" s="119"/>
      <c r="AA206" s="118"/>
      <c r="AB206" s="119"/>
      <c r="AC206" s="118"/>
      <c r="AD206" s="119"/>
      <c r="AE206" s="118"/>
      <c r="AF206" s="119"/>
      <c r="AG206" s="118"/>
      <c r="AH206" s="119"/>
      <c r="AI206" s="118"/>
      <c r="AJ206" s="119"/>
      <c r="AK206" s="118"/>
      <c r="AL206" s="119"/>
      <c r="AM206" s="118"/>
      <c r="AN206" s="119"/>
      <c r="AO206" s="118"/>
      <c r="AP206" s="119"/>
      <c r="AQ206" s="118"/>
      <c r="AR206" s="119"/>
    </row>
    <row r="207" spans="2:44" x14ac:dyDescent="0.3">
      <c r="B207" s="49"/>
      <c r="C207" s="51"/>
      <c r="D207" s="50"/>
      <c r="E207" s="120"/>
      <c r="F207" s="121"/>
      <c r="G207" s="122"/>
      <c r="H207" s="123"/>
      <c r="I207" s="122"/>
      <c r="J207" s="123"/>
      <c r="K207" s="122"/>
      <c r="L207" s="123"/>
      <c r="M207" s="122"/>
      <c r="N207" s="123"/>
      <c r="O207" s="122"/>
      <c r="P207" s="123"/>
      <c r="Q207" s="122"/>
      <c r="R207" s="123"/>
      <c r="S207" s="122"/>
      <c r="T207" s="123"/>
      <c r="U207" s="122"/>
      <c r="V207" s="123"/>
      <c r="W207" s="122"/>
      <c r="X207" s="123"/>
      <c r="Y207" s="122"/>
      <c r="Z207" s="123"/>
      <c r="AA207" s="122"/>
      <c r="AB207" s="123"/>
      <c r="AC207" s="122"/>
      <c r="AD207" s="123"/>
      <c r="AE207" s="122"/>
      <c r="AF207" s="123"/>
      <c r="AG207" s="122"/>
      <c r="AH207" s="123"/>
      <c r="AI207" s="122"/>
      <c r="AJ207" s="123"/>
      <c r="AK207" s="122"/>
      <c r="AL207" s="123"/>
      <c r="AM207" s="122"/>
      <c r="AN207" s="123"/>
      <c r="AO207" s="122"/>
      <c r="AP207" s="123"/>
      <c r="AQ207" s="122"/>
      <c r="AR207" s="123"/>
    </row>
    <row r="208" spans="2:44" x14ac:dyDescent="0.3">
      <c r="B208" s="49"/>
      <c r="C208" s="51">
        <f t="shared" ref="C208" si="207">C206+1</f>
        <v>45391</v>
      </c>
      <c r="D208" s="50">
        <f t="shared" ref="D208" si="208">C208</f>
        <v>45391</v>
      </c>
      <c r="E208" s="124"/>
      <c r="F208" s="125"/>
      <c r="G208" s="118"/>
      <c r="H208" s="119"/>
      <c r="I208" s="118"/>
      <c r="J208" s="119"/>
      <c r="K208" s="118"/>
      <c r="L208" s="119"/>
      <c r="M208" s="118"/>
      <c r="N208" s="119"/>
      <c r="O208" s="118"/>
      <c r="P208" s="119"/>
      <c r="Q208" s="118"/>
      <c r="R208" s="119"/>
      <c r="S208" s="118"/>
      <c r="T208" s="119"/>
      <c r="U208" s="118"/>
      <c r="V208" s="119"/>
      <c r="W208" s="118"/>
      <c r="X208" s="119"/>
      <c r="Y208" s="118"/>
      <c r="Z208" s="119"/>
      <c r="AA208" s="118"/>
      <c r="AB208" s="119"/>
      <c r="AC208" s="118"/>
      <c r="AD208" s="119"/>
      <c r="AE208" s="118"/>
      <c r="AF208" s="119"/>
      <c r="AG208" s="118"/>
      <c r="AH208" s="119"/>
      <c r="AI208" s="118"/>
      <c r="AJ208" s="119"/>
      <c r="AK208" s="118"/>
      <c r="AL208" s="119"/>
      <c r="AM208" s="118"/>
      <c r="AN208" s="119"/>
      <c r="AO208" s="118"/>
      <c r="AP208" s="119"/>
      <c r="AQ208" s="118"/>
      <c r="AR208" s="119"/>
    </row>
    <row r="209" spans="2:44" x14ac:dyDescent="0.3">
      <c r="B209" s="49"/>
      <c r="C209" s="51"/>
      <c r="D209" s="50"/>
      <c r="E209" s="120"/>
      <c r="F209" s="121"/>
      <c r="G209" s="122"/>
      <c r="H209" s="123"/>
      <c r="I209" s="122"/>
      <c r="J209" s="123"/>
      <c r="K209" s="122"/>
      <c r="L209" s="123"/>
      <c r="M209" s="122"/>
      <c r="N209" s="123"/>
      <c r="O209" s="122"/>
      <c r="P209" s="123"/>
      <c r="Q209" s="122"/>
      <c r="R209" s="123"/>
      <c r="S209" s="122"/>
      <c r="T209" s="123"/>
      <c r="U209" s="122"/>
      <c r="V209" s="123"/>
      <c r="W209" s="122"/>
      <c r="X209" s="123"/>
      <c r="Y209" s="122"/>
      <c r="Z209" s="123"/>
      <c r="AA209" s="122"/>
      <c r="AB209" s="123"/>
      <c r="AC209" s="122"/>
      <c r="AD209" s="123"/>
      <c r="AE209" s="122"/>
      <c r="AF209" s="123"/>
      <c r="AG209" s="122"/>
      <c r="AH209" s="123"/>
      <c r="AI209" s="122"/>
      <c r="AJ209" s="123"/>
      <c r="AK209" s="122"/>
      <c r="AL209" s="123"/>
      <c r="AM209" s="122"/>
      <c r="AN209" s="123"/>
      <c r="AO209" s="122"/>
      <c r="AP209" s="123"/>
      <c r="AQ209" s="122"/>
      <c r="AR209" s="123"/>
    </row>
    <row r="210" spans="2:44" x14ac:dyDescent="0.3">
      <c r="B210" s="49"/>
      <c r="C210" s="51">
        <f t="shared" ref="C210" si="209">C208+1</f>
        <v>45392</v>
      </c>
      <c r="D210" s="50">
        <f t="shared" ref="D210" si="210">C210</f>
        <v>45392</v>
      </c>
      <c r="E210" s="124"/>
      <c r="F210" s="125"/>
      <c r="G210" s="118"/>
      <c r="H210" s="119"/>
      <c r="I210" s="118"/>
      <c r="J210" s="119"/>
      <c r="K210" s="118"/>
      <c r="L210" s="119"/>
      <c r="M210" s="118"/>
      <c r="N210" s="119"/>
      <c r="O210" s="118"/>
      <c r="P210" s="119"/>
      <c r="Q210" s="118"/>
      <c r="R210" s="119"/>
      <c r="S210" s="118"/>
      <c r="T210" s="119"/>
      <c r="U210" s="118"/>
      <c r="V210" s="119"/>
      <c r="W210" s="118"/>
      <c r="X210" s="119"/>
      <c r="Y210" s="118"/>
      <c r="Z210" s="119"/>
      <c r="AA210" s="118"/>
      <c r="AB210" s="119"/>
      <c r="AC210" s="118"/>
      <c r="AD210" s="119"/>
      <c r="AE210" s="118"/>
      <c r="AF210" s="119"/>
      <c r="AG210" s="118"/>
      <c r="AH210" s="119"/>
      <c r="AI210" s="118"/>
      <c r="AJ210" s="119"/>
      <c r="AK210" s="118"/>
      <c r="AL210" s="119"/>
      <c r="AM210" s="118"/>
      <c r="AN210" s="119"/>
      <c r="AO210" s="118"/>
      <c r="AP210" s="119"/>
      <c r="AQ210" s="118"/>
      <c r="AR210" s="119"/>
    </row>
    <row r="211" spans="2:44" x14ac:dyDescent="0.3">
      <c r="B211" s="49"/>
      <c r="C211" s="51"/>
      <c r="D211" s="50"/>
      <c r="E211" s="120"/>
      <c r="F211" s="121"/>
      <c r="G211" s="122"/>
      <c r="H211" s="123"/>
      <c r="I211" s="122"/>
      <c r="J211" s="123"/>
      <c r="K211" s="122"/>
      <c r="L211" s="123"/>
      <c r="M211" s="122"/>
      <c r="N211" s="123"/>
      <c r="O211" s="122"/>
      <c r="P211" s="123"/>
      <c r="Q211" s="122"/>
      <c r="R211" s="123"/>
      <c r="S211" s="122"/>
      <c r="T211" s="123"/>
      <c r="U211" s="122"/>
      <c r="V211" s="123"/>
      <c r="W211" s="122"/>
      <c r="X211" s="123"/>
      <c r="Y211" s="122"/>
      <c r="Z211" s="123"/>
      <c r="AA211" s="122"/>
      <c r="AB211" s="123"/>
      <c r="AC211" s="122"/>
      <c r="AD211" s="123"/>
      <c r="AE211" s="122"/>
      <c r="AF211" s="123"/>
      <c r="AG211" s="122"/>
      <c r="AH211" s="123"/>
      <c r="AI211" s="122"/>
      <c r="AJ211" s="123"/>
      <c r="AK211" s="122"/>
      <c r="AL211" s="123"/>
      <c r="AM211" s="122"/>
      <c r="AN211" s="123"/>
      <c r="AO211" s="122"/>
      <c r="AP211" s="123"/>
      <c r="AQ211" s="122"/>
      <c r="AR211" s="123"/>
    </row>
    <row r="212" spans="2:44" x14ac:dyDescent="0.3">
      <c r="B212" s="49"/>
      <c r="C212" s="51">
        <f t="shared" ref="C212" si="211">C210+1</f>
        <v>45393</v>
      </c>
      <c r="D212" s="50">
        <f t="shared" ref="D212" si="212">C212</f>
        <v>45393</v>
      </c>
      <c r="E212" s="124"/>
      <c r="F212" s="125"/>
      <c r="G212" s="118"/>
      <c r="H212" s="119"/>
      <c r="I212" s="118"/>
      <c r="J212" s="119"/>
      <c r="K212" s="118"/>
      <c r="L212" s="119"/>
      <c r="M212" s="118"/>
      <c r="N212" s="119"/>
      <c r="O212" s="118"/>
      <c r="P212" s="119"/>
      <c r="Q212" s="118"/>
      <c r="R212" s="119"/>
      <c r="S212" s="118"/>
      <c r="T212" s="119"/>
      <c r="U212" s="118"/>
      <c r="V212" s="119"/>
      <c r="W212" s="118"/>
      <c r="X212" s="119"/>
      <c r="Y212" s="118"/>
      <c r="Z212" s="119"/>
      <c r="AA212" s="118"/>
      <c r="AB212" s="119"/>
      <c r="AC212" s="118"/>
      <c r="AD212" s="119"/>
      <c r="AE212" s="118"/>
      <c r="AF212" s="119"/>
      <c r="AG212" s="118"/>
      <c r="AH212" s="119"/>
      <c r="AI212" s="118"/>
      <c r="AJ212" s="119"/>
      <c r="AK212" s="118"/>
      <c r="AL212" s="119"/>
      <c r="AM212" s="118"/>
      <c r="AN212" s="119"/>
      <c r="AO212" s="118"/>
      <c r="AP212" s="119"/>
      <c r="AQ212" s="118"/>
      <c r="AR212" s="119"/>
    </row>
    <row r="213" spans="2:44" x14ac:dyDescent="0.3">
      <c r="B213" s="49"/>
      <c r="C213" s="51"/>
      <c r="D213" s="50"/>
      <c r="E213" s="120"/>
      <c r="F213" s="121"/>
      <c r="G213" s="122"/>
      <c r="H213" s="123"/>
      <c r="I213" s="122"/>
      <c r="J213" s="123"/>
      <c r="K213" s="122"/>
      <c r="L213" s="123"/>
      <c r="M213" s="122"/>
      <c r="N213" s="123"/>
      <c r="O213" s="122"/>
      <c r="P213" s="123"/>
      <c r="Q213" s="122"/>
      <c r="R213" s="123"/>
      <c r="S213" s="122"/>
      <c r="T213" s="123"/>
      <c r="U213" s="122"/>
      <c r="V213" s="123"/>
      <c r="W213" s="122"/>
      <c r="X213" s="123"/>
      <c r="Y213" s="122"/>
      <c r="Z213" s="123"/>
      <c r="AA213" s="122"/>
      <c r="AB213" s="123"/>
      <c r="AC213" s="122"/>
      <c r="AD213" s="123"/>
      <c r="AE213" s="122"/>
      <c r="AF213" s="123"/>
      <c r="AG213" s="122"/>
      <c r="AH213" s="123"/>
      <c r="AI213" s="122"/>
      <c r="AJ213" s="123"/>
      <c r="AK213" s="122"/>
      <c r="AL213" s="123"/>
      <c r="AM213" s="122"/>
      <c r="AN213" s="123"/>
      <c r="AO213" s="122"/>
      <c r="AP213" s="123"/>
      <c r="AQ213" s="122"/>
      <c r="AR213" s="123"/>
    </row>
    <row r="214" spans="2:44" x14ac:dyDescent="0.3">
      <c r="B214" s="49"/>
      <c r="C214" s="51">
        <f t="shared" ref="C214" si="213">C212+1</f>
        <v>45394</v>
      </c>
      <c r="D214" s="50">
        <f t="shared" ref="D214" si="214">C214</f>
        <v>45394</v>
      </c>
      <c r="E214" s="124"/>
      <c r="F214" s="125"/>
      <c r="G214" s="118"/>
      <c r="H214" s="119"/>
      <c r="I214" s="118"/>
      <c r="J214" s="119"/>
      <c r="K214" s="118"/>
      <c r="L214" s="119"/>
      <c r="M214" s="118"/>
      <c r="N214" s="119"/>
      <c r="O214" s="118"/>
      <c r="P214" s="119"/>
      <c r="Q214" s="118"/>
      <c r="R214" s="119"/>
      <c r="S214" s="118"/>
      <c r="T214" s="119"/>
      <c r="U214" s="118"/>
      <c r="V214" s="119"/>
      <c r="W214" s="118"/>
      <c r="X214" s="119"/>
      <c r="Y214" s="118"/>
      <c r="Z214" s="119"/>
      <c r="AA214" s="118"/>
      <c r="AB214" s="119"/>
      <c r="AC214" s="118"/>
      <c r="AD214" s="119"/>
      <c r="AE214" s="118"/>
      <c r="AF214" s="119"/>
      <c r="AG214" s="118"/>
      <c r="AH214" s="119"/>
      <c r="AI214" s="118"/>
      <c r="AJ214" s="119"/>
      <c r="AK214" s="118"/>
      <c r="AL214" s="119"/>
      <c r="AM214" s="118"/>
      <c r="AN214" s="119"/>
      <c r="AO214" s="118"/>
      <c r="AP214" s="119"/>
      <c r="AQ214" s="118"/>
      <c r="AR214" s="119"/>
    </row>
    <row r="215" spans="2:44" x14ac:dyDescent="0.3">
      <c r="B215" s="49"/>
      <c r="C215" s="51"/>
      <c r="D215" s="50"/>
      <c r="E215" s="120"/>
      <c r="F215" s="121"/>
      <c r="G215" s="122"/>
      <c r="H215" s="123"/>
      <c r="I215" s="122"/>
      <c r="J215" s="123"/>
      <c r="K215" s="122"/>
      <c r="L215" s="123"/>
      <c r="M215" s="122"/>
      <c r="N215" s="123"/>
      <c r="O215" s="122"/>
      <c r="P215" s="123"/>
      <c r="Q215" s="122"/>
      <c r="R215" s="123"/>
      <c r="S215" s="122"/>
      <c r="T215" s="123"/>
      <c r="U215" s="122"/>
      <c r="V215" s="123"/>
      <c r="W215" s="122"/>
      <c r="X215" s="123"/>
      <c r="Y215" s="122"/>
      <c r="Z215" s="123"/>
      <c r="AA215" s="122"/>
      <c r="AB215" s="123"/>
      <c r="AC215" s="122"/>
      <c r="AD215" s="123"/>
      <c r="AE215" s="122"/>
      <c r="AF215" s="123"/>
      <c r="AG215" s="122"/>
      <c r="AH215" s="123"/>
      <c r="AI215" s="122"/>
      <c r="AJ215" s="123"/>
      <c r="AK215" s="122"/>
      <c r="AL215" s="123"/>
      <c r="AM215" s="122"/>
      <c r="AN215" s="123"/>
      <c r="AO215" s="122"/>
      <c r="AP215" s="123"/>
      <c r="AQ215" s="122"/>
      <c r="AR215" s="123"/>
    </row>
    <row r="216" spans="2:44" x14ac:dyDescent="0.3">
      <c r="B216" s="49"/>
      <c r="C216" s="51">
        <f t="shared" ref="C216" si="215">C214+1</f>
        <v>45395</v>
      </c>
      <c r="D216" s="50">
        <f t="shared" ref="D216" si="216">C216</f>
        <v>45395</v>
      </c>
      <c r="E216" s="124"/>
      <c r="F216" s="125"/>
      <c r="G216" s="118"/>
      <c r="H216" s="119"/>
      <c r="I216" s="118"/>
      <c r="J216" s="119"/>
      <c r="K216" s="118"/>
      <c r="L216" s="119"/>
      <c r="M216" s="118"/>
      <c r="N216" s="119"/>
      <c r="O216" s="118"/>
      <c r="P216" s="119"/>
      <c r="Q216" s="118"/>
      <c r="R216" s="119"/>
      <c r="S216" s="118"/>
      <c r="T216" s="119"/>
      <c r="U216" s="118"/>
      <c r="V216" s="119"/>
      <c r="W216" s="118"/>
      <c r="X216" s="119"/>
      <c r="Y216" s="118"/>
      <c r="Z216" s="119"/>
      <c r="AA216" s="118"/>
      <c r="AB216" s="119"/>
      <c r="AC216" s="118"/>
      <c r="AD216" s="119"/>
      <c r="AE216" s="118"/>
      <c r="AF216" s="119"/>
      <c r="AG216" s="118"/>
      <c r="AH216" s="119"/>
      <c r="AI216" s="118"/>
      <c r="AJ216" s="119"/>
      <c r="AK216" s="118"/>
      <c r="AL216" s="119"/>
      <c r="AM216" s="118"/>
      <c r="AN216" s="119"/>
      <c r="AO216" s="118"/>
      <c r="AP216" s="119"/>
      <c r="AQ216" s="118"/>
      <c r="AR216" s="119"/>
    </row>
    <row r="217" spans="2:44" x14ac:dyDescent="0.3">
      <c r="B217" s="49"/>
      <c r="C217" s="51"/>
      <c r="D217" s="50"/>
      <c r="E217" s="120"/>
      <c r="F217" s="121"/>
      <c r="G217" s="122"/>
      <c r="H217" s="123"/>
      <c r="I217" s="122"/>
      <c r="J217" s="123"/>
      <c r="K217" s="122"/>
      <c r="L217" s="123"/>
      <c r="M217" s="122"/>
      <c r="N217" s="123"/>
      <c r="O217" s="122"/>
      <c r="P217" s="123"/>
      <c r="Q217" s="122"/>
      <c r="R217" s="123"/>
      <c r="S217" s="122"/>
      <c r="T217" s="123"/>
      <c r="U217" s="122"/>
      <c r="V217" s="123"/>
      <c r="W217" s="122"/>
      <c r="X217" s="123"/>
      <c r="Y217" s="122"/>
      <c r="Z217" s="123"/>
      <c r="AA217" s="122"/>
      <c r="AB217" s="123"/>
      <c r="AC217" s="122"/>
      <c r="AD217" s="123"/>
      <c r="AE217" s="122"/>
      <c r="AF217" s="123"/>
      <c r="AG217" s="122"/>
      <c r="AH217" s="123"/>
      <c r="AI217" s="122"/>
      <c r="AJ217" s="123"/>
      <c r="AK217" s="122"/>
      <c r="AL217" s="123"/>
      <c r="AM217" s="122"/>
      <c r="AN217" s="123"/>
      <c r="AO217" s="122"/>
      <c r="AP217" s="123"/>
      <c r="AQ217" s="122"/>
      <c r="AR217" s="123"/>
    </row>
    <row r="218" spans="2:44" x14ac:dyDescent="0.3">
      <c r="B218" s="49"/>
      <c r="C218" s="51">
        <f t="shared" ref="C218" si="217">C216+1</f>
        <v>45396</v>
      </c>
      <c r="D218" s="50">
        <f t="shared" ref="D218" si="218">C218</f>
        <v>45396</v>
      </c>
      <c r="E218" s="124"/>
      <c r="F218" s="125"/>
      <c r="G218" s="118"/>
      <c r="H218" s="119"/>
      <c r="I218" s="118"/>
      <c r="J218" s="119"/>
      <c r="K218" s="118"/>
      <c r="L218" s="119"/>
      <c r="M218" s="118"/>
      <c r="N218" s="119"/>
      <c r="O218" s="118"/>
      <c r="P218" s="119"/>
      <c r="Q218" s="118"/>
      <c r="R218" s="119"/>
      <c r="S218" s="118"/>
      <c r="T218" s="119"/>
      <c r="U218" s="118"/>
      <c r="V218" s="119"/>
      <c r="W218" s="118"/>
      <c r="X218" s="119"/>
      <c r="Y218" s="118"/>
      <c r="Z218" s="119"/>
      <c r="AA218" s="118"/>
      <c r="AB218" s="119"/>
      <c r="AC218" s="118"/>
      <c r="AD218" s="119"/>
      <c r="AE218" s="118"/>
      <c r="AF218" s="119"/>
      <c r="AG218" s="118"/>
      <c r="AH218" s="119"/>
      <c r="AI218" s="118"/>
      <c r="AJ218" s="119"/>
      <c r="AK218" s="118"/>
      <c r="AL218" s="119"/>
      <c r="AM218" s="118"/>
      <c r="AN218" s="119"/>
      <c r="AO218" s="118"/>
      <c r="AP218" s="119"/>
      <c r="AQ218" s="118"/>
      <c r="AR218" s="119"/>
    </row>
    <row r="219" spans="2:44" x14ac:dyDescent="0.3">
      <c r="B219" s="49"/>
      <c r="C219" s="51"/>
      <c r="D219" s="50"/>
      <c r="E219" s="120"/>
      <c r="F219" s="121"/>
      <c r="G219" s="122"/>
      <c r="H219" s="123"/>
      <c r="I219" s="122"/>
      <c r="J219" s="123"/>
      <c r="K219" s="122"/>
      <c r="L219" s="123"/>
      <c r="M219" s="122"/>
      <c r="N219" s="123"/>
      <c r="O219" s="122"/>
      <c r="P219" s="123"/>
      <c r="Q219" s="122"/>
      <c r="R219" s="123"/>
      <c r="S219" s="122"/>
      <c r="T219" s="123"/>
      <c r="U219" s="122"/>
      <c r="V219" s="123"/>
      <c r="W219" s="122"/>
      <c r="X219" s="123"/>
      <c r="Y219" s="122"/>
      <c r="Z219" s="123"/>
      <c r="AA219" s="122"/>
      <c r="AB219" s="123"/>
      <c r="AC219" s="122"/>
      <c r="AD219" s="123"/>
      <c r="AE219" s="122"/>
      <c r="AF219" s="123"/>
      <c r="AG219" s="122"/>
      <c r="AH219" s="123"/>
      <c r="AI219" s="122"/>
      <c r="AJ219" s="123"/>
      <c r="AK219" s="122"/>
      <c r="AL219" s="123"/>
      <c r="AM219" s="122"/>
      <c r="AN219" s="123"/>
      <c r="AO219" s="122"/>
      <c r="AP219" s="123"/>
      <c r="AQ219" s="122"/>
      <c r="AR219" s="123"/>
    </row>
    <row r="220" spans="2:44" x14ac:dyDescent="0.3">
      <c r="B220" s="49">
        <f t="shared" ref="B220" si="219">WEEKNUM(D220,2)</f>
        <v>16</v>
      </c>
      <c r="C220" s="51">
        <f t="shared" ref="C220" si="220">C218+1</f>
        <v>45397</v>
      </c>
      <c r="D220" s="50">
        <f t="shared" ref="D220" si="221">C220</f>
        <v>45397</v>
      </c>
      <c r="E220" s="124"/>
      <c r="F220" s="125"/>
      <c r="G220" s="118"/>
      <c r="H220" s="119"/>
      <c r="I220" s="118"/>
      <c r="J220" s="119"/>
      <c r="K220" s="118"/>
      <c r="L220" s="119"/>
      <c r="M220" s="118"/>
      <c r="N220" s="119"/>
      <c r="O220" s="118"/>
      <c r="P220" s="119"/>
      <c r="Q220" s="118"/>
      <c r="R220" s="119"/>
      <c r="S220" s="118"/>
      <c r="T220" s="119"/>
      <c r="U220" s="118"/>
      <c r="V220" s="119"/>
      <c r="W220" s="118"/>
      <c r="X220" s="119"/>
      <c r="Y220" s="118"/>
      <c r="Z220" s="119"/>
      <c r="AA220" s="118"/>
      <c r="AB220" s="119"/>
      <c r="AC220" s="118"/>
      <c r="AD220" s="119"/>
      <c r="AE220" s="118"/>
      <c r="AF220" s="119"/>
      <c r="AG220" s="118"/>
      <c r="AH220" s="119"/>
      <c r="AI220" s="118"/>
      <c r="AJ220" s="119"/>
      <c r="AK220" s="118"/>
      <c r="AL220" s="119"/>
      <c r="AM220" s="118"/>
      <c r="AN220" s="119"/>
      <c r="AO220" s="118"/>
      <c r="AP220" s="119"/>
      <c r="AQ220" s="118"/>
      <c r="AR220" s="119"/>
    </row>
    <row r="221" spans="2:44" x14ac:dyDescent="0.3">
      <c r="B221" s="49"/>
      <c r="C221" s="51"/>
      <c r="D221" s="50"/>
      <c r="E221" s="120"/>
      <c r="F221" s="121"/>
      <c r="G221" s="122"/>
      <c r="H221" s="123"/>
      <c r="I221" s="122"/>
      <c r="J221" s="123"/>
      <c r="K221" s="122"/>
      <c r="L221" s="123"/>
      <c r="M221" s="122"/>
      <c r="N221" s="123"/>
      <c r="O221" s="122"/>
      <c r="P221" s="123"/>
      <c r="Q221" s="122"/>
      <c r="R221" s="123"/>
      <c r="S221" s="122"/>
      <c r="T221" s="123"/>
      <c r="U221" s="122"/>
      <c r="V221" s="123"/>
      <c r="W221" s="122"/>
      <c r="X221" s="123"/>
      <c r="Y221" s="122"/>
      <c r="Z221" s="123"/>
      <c r="AA221" s="122"/>
      <c r="AB221" s="123"/>
      <c r="AC221" s="122"/>
      <c r="AD221" s="123"/>
      <c r="AE221" s="122"/>
      <c r="AF221" s="123"/>
      <c r="AG221" s="122"/>
      <c r="AH221" s="123"/>
      <c r="AI221" s="122"/>
      <c r="AJ221" s="123"/>
      <c r="AK221" s="122"/>
      <c r="AL221" s="123"/>
      <c r="AM221" s="122"/>
      <c r="AN221" s="123"/>
      <c r="AO221" s="122"/>
      <c r="AP221" s="123"/>
      <c r="AQ221" s="122"/>
      <c r="AR221" s="123"/>
    </row>
    <row r="222" spans="2:44" x14ac:dyDescent="0.3">
      <c r="B222" s="49"/>
      <c r="C222" s="51">
        <f t="shared" ref="C222" si="222">C220+1</f>
        <v>45398</v>
      </c>
      <c r="D222" s="50">
        <f t="shared" ref="D222" si="223">C222</f>
        <v>45398</v>
      </c>
      <c r="E222" s="124"/>
      <c r="F222" s="125"/>
      <c r="G222" s="118"/>
      <c r="H222" s="119"/>
      <c r="I222" s="118"/>
      <c r="J222" s="119"/>
      <c r="K222" s="118"/>
      <c r="L222" s="119"/>
      <c r="M222" s="118"/>
      <c r="N222" s="119"/>
      <c r="O222" s="118"/>
      <c r="P222" s="119"/>
      <c r="Q222" s="118"/>
      <c r="R222" s="119"/>
      <c r="S222" s="118"/>
      <c r="T222" s="119"/>
      <c r="U222" s="118"/>
      <c r="V222" s="119"/>
      <c r="W222" s="118"/>
      <c r="X222" s="119"/>
      <c r="Y222" s="118"/>
      <c r="Z222" s="119"/>
      <c r="AA222" s="118"/>
      <c r="AB222" s="119"/>
      <c r="AC222" s="118"/>
      <c r="AD222" s="119"/>
      <c r="AE222" s="118"/>
      <c r="AF222" s="119"/>
      <c r="AG222" s="118"/>
      <c r="AH222" s="119"/>
      <c r="AI222" s="118"/>
      <c r="AJ222" s="119"/>
      <c r="AK222" s="118"/>
      <c r="AL222" s="119"/>
      <c r="AM222" s="118"/>
      <c r="AN222" s="119"/>
      <c r="AO222" s="118"/>
      <c r="AP222" s="119"/>
      <c r="AQ222" s="118"/>
      <c r="AR222" s="119"/>
    </row>
    <row r="223" spans="2:44" x14ac:dyDescent="0.3">
      <c r="B223" s="49"/>
      <c r="C223" s="51"/>
      <c r="D223" s="50"/>
      <c r="E223" s="120"/>
      <c r="F223" s="121"/>
      <c r="G223" s="122"/>
      <c r="H223" s="123"/>
      <c r="I223" s="122"/>
      <c r="J223" s="123"/>
      <c r="K223" s="122"/>
      <c r="L223" s="123"/>
      <c r="M223" s="122"/>
      <c r="N223" s="123"/>
      <c r="O223" s="122"/>
      <c r="P223" s="123"/>
      <c r="Q223" s="122"/>
      <c r="R223" s="123"/>
      <c r="S223" s="122"/>
      <c r="T223" s="123"/>
      <c r="U223" s="122"/>
      <c r="V223" s="123"/>
      <c r="W223" s="122"/>
      <c r="X223" s="123"/>
      <c r="Y223" s="122"/>
      <c r="Z223" s="123"/>
      <c r="AA223" s="122"/>
      <c r="AB223" s="123"/>
      <c r="AC223" s="122"/>
      <c r="AD223" s="123"/>
      <c r="AE223" s="122"/>
      <c r="AF223" s="123"/>
      <c r="AG223" s="122"/>
      <c r="AH223" s="123"/>
      <c r="AI223" s="122"/>
      <c r="AJ223" s="123"/>
      <c r="AK223" s="122"/>
      <c r="AL223" s="123"/>
      <c r="AM223" s="122"/>
      <c r="AN223" s="123"/>
      <c r="AO223" s="122"/>
      <c r="AP223" s="123"/>
      <c r="AQ223" s="122"/>
      <c r="AR223" s="123"/>
    </row>
    <row r="224" spans="2:44" x14ac:dyDescent="0.3">
      <c r="B224" s="49"/>
      <c r="C224" s="51">
        <f t="shared" ref="C224" si="224">C222+1</f>
        <v>45399</v>
      </c>
      <c r="D224" s="50">
        <f t="shared" ref="D224" si="225">C224</f>
        <v>45399</v>
      </c>
      <c r="E224" s="124"/>
      <c r="F224" s="125"/>
      <c r="G224" s="118"/>
      <c r="H224" s="119"/>
      <c r="I224" s="118"/>
      <c r="J224" s="119"/>
      <c r="K224" s="118"/>
      <c r="L224" s="119"/>
      <c r="M224" s="118"/>
      <c r="N224" s="119"/>
      <c r="O224" s="118"/>
      <c r="P224" s="119"/>
      <c r="Q224" s="118"/>
      <c r="R224" s="119"/>
      <c r="S224" s="118"/>
      <c r="T224" s="119"/>
      <c r="U224" s="118"/>
      <c r="V224" s="119"/>
      <c r="W224" s="118"/>
      <c r="X224" s="119"/>
      <c r="Y224" s="118"/>
      <c r="Z224" s="119"/>
      <c r="AA224" s="118"/>
      <c r="AB224" s="119"/>
      <c r="AC224" s="118"/>
      <c r="AD224" s="119"/>
      <c r="AE224" s="118"/>
      <c r="AF224" s="119"/>
      <c r="AG224" s="118"/>
      <c r="AH224" s="119"/>
      <c r="AI224" s="118"/>
      <c r="AJ224" s="119"/>
      <c r="AK224" s="118"/>
      <c r="AL224" s="119"/>
      <c r="AM224" s="118"/>
      <c r="AN224" s="119"/>
      <c r="AO224" s="118"/>
      <c r="AP224" s="119"/>
      <c r="AQ224" s="118"/>
      <c r="AR224" s="119"/>
    </row>
    <row r="225" spans="2:44" x14ac:dyDescent="0.3">
      <c r="B225" s="49"/>
      <c r="C225" s="51"/>
      <c r="D225" s="50"/>
      <c r="E225" s="120"/>
      <c r="F225" s="121"/>
      <c r="G225" s="122"/>
      <c r="H225" s="123"/>
      <c r="I225" s="122"/>
      <c r="J225" s="123"/>
      <c r="K225" s="122"/>
      <c r="L225" s="123"/>
      <c r="M225" s="122"/>
      <c r="N225" s="123"/>
      <c r="O225" s="122"/>
      <c r="P225" s="123"/>
      <c r="Q225" s="122"/>
      <c r="R225" s="123"/>
      <c r="S225" s="122"/>
      <c r="T225" s="123"/>
      <c r="U225" s="122"/>
      <c r="V225" s="123"/>
      <c r="W225" s="122"/>
      <c r="X225" s="123"/>
      <c r="Y225" s="122"/>
      <c r="Z225" s="123"/>
      <c r="AA225" s="122"/>
      <c r="AB225" s="123"/>
      <c r="AC225" s="122"/>
      <c r="AD225" s="123"/>
      <c r="AE225" s="122"/>
      <c r="AF225" s="123"/>
      <c r="AG225" s="122"/>
      <c r="AH225" s="123"/>
      <c r="AI225" s="122"/>
      <c r="AJ225" s="123"/>
      <c r="AK225" s="122"/>
      <c r="AL225" s="123"/>
      <c r="AM225" s="122"/>
      <c r="AN225" s="123"/>
      <c r="AO225" s="122"/>
      <c r="AP225" s="123"/>
      <c r="AQ225" s="122"/>
      <c r="AR225" s="123"/>
    </row>
    <row r="226" spans="2:44" x14ac:dyDescent="0.3">
      <c r="B226" s="49"/>
      <c r="C226" s="51">
        <f t="shared" ref="C226" si="226">C224+1</f>
        <v>45400</v>
      </c>
      <c r="D226" s="50">
        <f t="shared" ref="D226" si="227">C226</f>
        <v>45400</v>
      </c>
      <c r="E226" s="124"/>
      <c r="F226" s="125"/>
      <c r="G226" s="118"/>
      <c r="H226" s="119"/>
      <c r="I226" s="118"/>
      <c r="J226" s="119"/>
      <c r="K226" s="118"/>
      <c r="L226" s="119"/>
      <c r="M226" s="118"/>
      <c r="N226" s="119"/>
      <c r="O226" s="118"/>
      <c r="P226" s="119"/>
      <c r="Q226" s="118"/>
      <c r="R226" s="119"/>
      <c r="S226" s="118"/>
      <c r="T226" s="119"/>
      <c r="U226" s="118"/>
      <c r="V226" s="119"/>
      <c r="W226" s="118"/>
      <c r="X226" s="119"/>
      <c r="Y226" s="118"/>
      <c r="Z226" s="119"/>
      <c r="AA226" s="118"/>
      <c r="AB226" s="119"/>
      <c r="AC226" s="118"/>
      <c r="AD226" s="119"/>
      <c r="AE226" s="118"/>
      <c r="AF226" s="119"/>
      <c r="AG226" s="118"/>
      <c r="AH226" s="119"/>
      <c r="AI226" s="118"/>
      <c r="AJ226" s="119"/>
      <c r="AK226" s="118"/>
      <c r="AL226" s="119"/>
      <c r="AM226" s="118"/>
      <c r="AN226" s="119"/>
      <c r="AO226" s="118"/>
      <c r="AP226" s="119"/>
      <c r="AQ226" s="118"/>
      <c r="AR226" s="119"/>
    </row>
    <row r="227" spans="2:44" x14ac:dyDescent="0.3">
      <c r="B227" s="49"/>
      <c r="C227" s="51"/>
      <c r="D227" s="50"/>
      <c r="E227" s="120"/>
      <c r="F227" s="121"/>
      <c r="G227" s="122"/>
      <c r="H227" s="123"/>
      <c r="I227" s="122"/>
      <c r="J227" s="123"/>
      <c r="K227" s="122"/>
      <c r="L227" s="123"/>
      <c r="M227" s="122"/>
      <c r="N227" s="123"/>
      <c r="O227" s="122"/>
      <c r="P227" s="123"/>
      <c r="Q227" s="122"/>
      <c r="R227" s="123"/>
      <c r="S227" s="122"/>
      <c r="T227" s="123"/>
      <c r="U227" s="122"/>
      <c r="V227" s="123"/>
      <c r="W227" s="122"/>
      <c r="X227" s="123"/>
      <c r="Y227" s="122"/>
      <c r="Z227" s="123"/>
      <c r="AA227" s="122"/>
      <c r="AB227" s="123"/>
      <c r="AC227" s="122"/>
      <c r="AD227" s="123"/>
      <c r="AE227" s="122"/>
      <c r="AF227" s="123"/>
      <c r="AG227" s="122"/>
      <c r="AH227" s="123"/>
      <c r="AI227" s="122"/>
      <c r="AJ227" s="123"/>
      <c r="AK227" s="122"/>
      <c r="AL227" s="123"/>
      <c r="AM227" s="122"/>
      <c r="AN227" s="123"/>
      <c r="AO227" s="122"/>
      <c r="AP227" s="123"/>
      <c r="AQ227" s="122"/>
      <c r="AR227" s="123"/>
    </row>
    <row r="228" spans="2:44" x14ac:dyDescent="0.3">
      <c r="B228" s="49"/>
      <c r="C228" s="51">
        <f t="shared" ref="C228" si="228">C226+1</f>
        <v>45401</v>
      </c>
      <c r="D228" s="50">
        <f t="shared" ref="D228" si="229">C228</f>
        <v>45401</v>
      </c>
      <c r="E228" s="124"/>
      <c r="F228" s="125"/>
      <c r="G228" s="118"/>
      <c r="H228" s="119"/>
      <c r="I228" s="118"/>
      <c r="J228" s="119"/>
      <c r="K228" s="118"/>
      <c r="L228" s="119"/>
      <c r="M228" s="118"/>
      <c r="N228" s="119"/>
      <c r="O228" s="118"/>
      <c r="P228" s="119"/>
      <c r="Q228" s="118"/>
      <c r="R228" s="119"/>
      <c r="S228" s="118"/>
      <c r="T228" s="119"/>
      <c r="U228" s="118"/>
      <c r="V228" s="119"/>
      <c r="W228" s="118"/>
      <c r="X228" s="119"/>
      <c r="Y228" s="118"/>
      <c r="Z228" s="119"/>
      <c r="AA228" s="118"/>
      <c r="AB228" s="119"/>
      <c r="AC228" s="118"/>
      <c r="AD228" s="119"/>
      <c r="AE228" s="118"/>
      <c r="AF228" s="119"/>
      <c r="AG228" s="118"/>
      <c r="AH228" s="119"/>
      <c r="AI228" s="118"/>
      <c r="AJ228" s="119"/>
      <c r="AK228" s="118"/>
      <c r="AL228" s="119"/>
      <c r="AM228" s="118"/>
      <c r="AN228" s="119"/>
      <c r="AO228" s="118"/>
      <c r="AP228" s="119"/>
      <c r="AQ228" s="118"/>
      <c r="AR228" s="119"/>
    </row>
    <row r="229" spans="2:44" x14ac:dyDescent="0.3">
      <c r="B229" s="49"/>
      <c r="C229" s="51"/>
      <c r="D229" s="50"/>
      <c r="E229" s="120"/>
      <c r="F229" s="121"/>
      <c r="G229" s="122"/>
      <c r="H229" s="123"/>
      <c r="I229" s="122"/>
      <c r="J229" s="123"/>
      <c r="K229" s="122"/>
      <c r="L229" s="123"/>
      <c r="M229" s="122"/>
      <c r="N229" s="123"/>
      <c r="O229" s="122"/>
      <c r="P229" s="123"/>
      <c r="Q229" s="122"/>
      <c r="R229" s="123"/>
      <c r="S229" s="122"/>
      <c r="T229" s="123"/>
      <c r="U229" s="122"/>
      <c r="V229" s="123"/>
      <c r="W229" s="122"/>
      <c r="X229" s="123"/>
      <c r="Y229" s="122"/>
      <c r="Z229" s="123"/>
      <c r="AA229" s="122"/>
      <c r="AB229" s="123"/>
      <c r="AC229" s="122"/>
      <c r="AD229" s="123"/>
      <c r="AE229" s="122"/>
      <c r="AF229" s="123"/>
      <c r="AG229" s="122"/>
      <c r="AH229" s="123"/>
      <c r="AI229" s="122"/>
      <c r="AJ229" s="123"/>
      <c r="AK229" s="122"/>
      <c r="AL229" s="123"/>
      <c r="AM229" s="122"/>
      <c r="AN229" s="123"/>
      <c r="AO229" s="122"/>
      <c r="AP229" s="123"/>
      <c r="AQ229" s="122"/>
      <c r="AR229" s="123"/>
    </row>
    <row r="230" spans="2:44" x14ac:dyDescent="0.3">
      <c r="B230" s="49"/>
      <c r="C230" s="51">
        <f t="shared" ref="C230" si="230">C228+1</f>
        <v>45402</v>
      </c>
      <c r="D230" s="50">
        <f t="shared" ref="D230" si="231">C230</f>
        <v>45402</v>
      </c>
      <c r="E230" s="124"/>
      <c r="F230" s="125"/>
      <c r="G230" s="118"/>
      <c r="H230" s="119"/>
      <c r="I230" s="118"/>
      <c r="J230" s="119"/>
      <c r="K230" s="118"/>
      <c r="L230" s="119"/>
      <c r="M230" s="118"/>
      <c r="N230" s="119"/>
      <c r="O230" s="118"/>
      <c r="P230" s="119"/>
      <c r="Q230" s="118"/>
      <c r="R230" s="119"/>
      <c r="S230" s="118"/>
      <c r="T230" s="119"/>
      <c r="U230" s="118"/>
      <c r="V230" s="119"/>
      <c r="W230" s="118"/>
      <c r="X230" s="119"/>
      <c r="Y230" s="118"/>
      <c r="Z230" s="119"/>
      <c r="AA230" s="118"/>
      <c r="AB230" s="119"/>
      <c r="AC230" s="118"/>
      <c r="AD230" s="119"/>
      <c r="AE230" s="118"/>
      <c r="AF230" s="119"/>
      <c r="AG230" s="118"/>
      <c r="AH230" s="119"/>
      <c r="AI230" s="118"/>
      <c r="AJ230" s="119"/>
      <c r="AK230" s="118"/>
      <c r="AL230" s="119"/>
      <c r="AM230" s="118"/>
      <c r="AN230" s="119"/>
      <c r="AO230" s="118"/>
      <c r="AP230" s="119"/>
      <c r="AQ230" s="118"/>
      <c r="AR230" s="119"/>
    </row>
    <row r="231" spans="2:44" x14ac:dyDescent="0.3">
      <c r="B231" s="49"/>
      <c r="C231" s="51"/>
      <c r="D231" s="50"/>
      <c r="E231" s="120"/>
      <c r="F231" s="121"/>
      <c r="G231" s="122"/>
      <c r="H231" s="123"/>
      <c r="I231" s="122"/>
      <c r="J231" s="123"/>
      <c r="K231" s="122"/>
      <c r="L231" s="123"/>
      <c r="M231" s="122"/>
      <c r="N231" s="123"/>
      <c r="O231" s="122"/>
      <c r="P231" s="123"/>
      <c r="Q231" s="122"/>
      <c r="R231" s="123"/>
      <c r="S231" s="122"/>
      <c r="T231" s="123"/>
      <c r="U231" s="122"/>
      <c r="V231" s="123"/>
      <c r="W231" s="122"/>
      <c r="X231" s="123"/>
      <c r="Y231" s="122"/>
      <c r="Z231" s="123"/>
      <c r="AA231" s="122"/>
      <c r="AB231" s="123"/>
      <c r="AC231" s="122"/>
      <c r="AD231" s="123"/>
      <c r="AE231" s="122"/>
      <c r="AF231" s="123"/>
      <c r="AG231" s="122"/>
      <c r="AH231" s="123"/>
      <c r="AI231" s="122"/>
      <c r="AJ231" s="123"/>
      <c r="AK231" s="122"/>
      <c r="AL231" s="123"/>
      <c r="AM231" s="122"/>
      <c r="AN231" s="123"/>
      <c r="AO231" s="122"/>
      <c r="AP231" s="123"/>
      <c r="AQ231" s="122"/>
      <c r="AR231" s="123"/>
    </row>
    <row r="232" spans="2:44" x14ac:dyDescent="0.3">
      <c r="B232" s="49"/>
      <c r="C232" s="51">
        <f t="shared" ref="C232" si="232">C230+1</f>
        <v>45403</v>
      </c>
      <c r="D232" s="50">
        <f t="shared" ref="D232" si="233">C232</f>
        <v>45403</v>
      </c>
      <c r="E232" s="124"/>
      <c r="F232" s="125"/>
      <c r="G232" s="118"/>
      <c r="H232" s="119"/>
      <c r="I232" s="118"/>
      <c r="J232" s="119"/>
      <c r="K232" s="118"/>
      <c r="L232" s="119"/>
      <c r="M232" s="118"/>
      <c r="N232" s="119"/>
      <c r="O232" s="118"/>
      <c r="P232" s="119"/>
      <c r="Q232" s="118"/>
      <c r="R232" s="119"/>
      <c r="S232" s="118"/>
      <c r="T232" s="119"/>
      <c r="U232" s="118"/>
      <c r="V232" s="119"/>
      <c r="W232" s="118"/>
      <c r="X232" s="119"/>
      <c r="Y232" s="118"/>
      <c r="Z232" s="119"/>
      <c r="AA232" s="118"/>
      <c r="AB232" s="119"/>
      <c r="AC232" s="118"/>
      <c r="AD232" s="119"/>
      <c r="AE232" s="118"/>
      <c r="AF232" s="119"/>
      <c r="AG232" s="118"/>
      <c r="AH232" s="119"/>
      <c r="AI232" s="118"/>
      <c r="AJ232" s="119"/>
      <c r="AK232" s="118"/>
      <c r="AL232" s="119"/>
      <c r="AM232" s="118"/>
      <c r="AN232" s="119"/>
      <c r="AO232" s="118"/>
      <c r="AP232" s="119"/>
      <c r="AQ232" s="118"/>
      <c r="AR232" s="119"/>
    </row>
    <row r="233" spans="2:44" x14ac:dyDescent="0.3">
      <c r="B233" s="49"/>
      <c r="C233" s="51"/>
      <c r="D233" s="50"/>
      <c r="E233" s="120"/>
      <c r="F233" s="121"/>
      <c r="G233" s="122"/>
      <c r="H233" s="123"/>
      <c r="I233" s="122"/>
      <c r="J233" s="123"/>
      <c r="K233" s="122"/>
      <c r="L233" s="123"/>
      <c r="M233" s="122"/>
      <c r="N233" s="123"/>
      <c r="O233" s="122"/>
      <c r="P233" s="123"/>
      <c r="Q233" s="122"/>
      <c r="R233" s="123"/>
      <c r="S233" s="122"/>
      <c r="T233" s="123"/>
      <c r="U233" s="122"/>
      <c r="V233" s="123"/>
      <c r="W233" s="122"/>
      <c r="X233" s="123"/>
      <c r="Y233" s="122"/>
      <c r="Z233" s="123"/>
      <c r="AA233" s="122"/>
      <c r="AB233" s="123"/>
      <c r="AC233" s="122"/>
      <c r="AD233" s="123"/>
      <c r="AE233" s="122"/>
      <c r="AF233" s="123"/>
      <c r="AG233" s="122"/>
      <c r="AH233" s="123"/>
      <c r="AI233" s="122"/>
      <c r="AJ233" s="123"/>
      <c r="AK233" s="122"/>
      <c r="AL233" s="123"/>
      <c r="AM233" s="122"/>
      <c r="AN233" s="123"/>
      <c r="AO233" s="122"/>
      <c r="AP233" s="123"/>
      <c r="AQ233" s="122"/>
      <c r="AR233" s="123"/>
    </row>
    <row r="234" spans="2:44" x14ac:dyDescent="0.3">
      <c r="B234" s="49">
        <f t="shared" ref="B234" si="234">WEEKNUM(D234,2)</f>
        <v>17</v>
      </c>
      <c r="C234" s="51">
        <f t="shared" ref="C234" si="235">C232+1</f>
        <v>45404</v>
      </c>
      <c r="D234" s="50">
        <f t="shared" ref="D234" si="236">C234</f>
        <v>45404</v>
      </c>
      <c r="E234" s="124"/>
      <c r="F234" s="125"/>
      <c r="G234" s="118"/>
      <c r="H234" s="119"/>
      <c r="I234" s="118"/>
      <c r="J234" s="119"/>
      <c r="K234" s="118"/>
      <c r="L234" s="119"/>
      <c r="M234" s="118"/>
      <c r="N234" s="119"/>
      <c r="O234" s="118"/>
      <c r="P234" s="119"/>
      <c r="Q234" s="118"/>
      <c r="R234" s="119"/>
      <c r="S234" s="118"/>
      <c r="T234" s="119"/>
      <c r="U234" s="118"/>
      <c r="V234" s="119"/>
      <c r="W234" s="118"/>
      <c r="X234" s="119"/>
      <c r="Y234" s="118"/>
      <c r="Z234" s="119"/>
      <c r="AA234" s="118"/>
      <c r="AB234" s="119"/>
      <c r="AC234" s="118"/>
      <c r="AD234" s="119"/>
      <c r="AE234" s="118"/>
      <c r="AF234" s="119"/>
      <c r="AG234" s="118"/>
      <c r="AH234" s="119"/>
      <c r="AI234" s="118"/>
      <c r="AJ234" s="119"/>
      <c r="AK234" s="118"/>
      <c r="AL234" s="119"/>
      <c r="AM234" s="118"/>
      <c r="AN234" s="119"/>
      <c r="AO234" s="118"/>
      <c r="AP234" s="119"/>
      <c r="AQ234" s="118"/>
      <c r="AR234" s="119"/>
    </row>
    <row r="235" spans="2:44" x14ac:dyDescent="0.3">
      <c r="B235" s="49"/>
      <c r="C235" s="51"/>
      <c r="D235" s="50"/>
      <c r="E235" s="120"/>
      <c r="F235" s="121"/>
      <c r="G235" s="122"/>
      <c r="H235" s="123"/>
      <c r="I235" s="122"/>
      <c r="J235" s="123"/>
      <c r="K235" s="122"/>
      <c r="L235" s="123"/>
      <c r="M235" s="122"/>
      <c r="N235" s="123"/>
      <c r="O235" s="122"/>
      <c r="P235" s="123"/>
      <c r="Q235" s="122"/>
      <c r="R235" s="123"/>
      <c r="S235" s="122"/>
      <c r="T235" s="123"/>
      <c r="U235" s="122"/>
      <c r="V235" s="123"/>
      <c r="W235" s="122"/>
      <c r="X235" s="123"/>
      <c r="Y235" s="122"/>
      <c r="Z235" s="123"/>
      <c r="AA235" s="122"/>
      <c r="AB235" s="123"/>
      <c r="AC235" s="122"/>
      <c r="AD235" s="123"/>
      <c r="AE235" s="122"/>
      <c r="AF235" s="123"/>
      <c r="AG235" s="122"/>
      <c r="AH235" s="123"/>
      <c r="AI235" s="122"/>
      <c r="AJ235" s="123"/>
      <c r="AK235" s="122"/>
      <c r="AL235" s="123"/>
      <c r="AM235" s="122"/>
      <c r="AN235" s="123"/>
      <c r="AO235" s="122"/>
      <c r="AP235" s="123"/>
      <c r="AQ235" s="122"/>
      <c r="AR235" s="123"/>
    </row>
    <row r="236" spans="2:44" x14ac:dyDescent="0.3">
      <c r="B236" s="49"/>
      <c r="C236" s="51">
        <f t="shared" ref="C236" si="237">C234+1</f>
        <v>45405</v>
      </c>
      <c r="D236" s="50">
        <f t="shared" ref="D236" si="238">C236</f>
        <v>45405</v>
      </c>
      <c r="E236" s="124"/>
      <c r="F236" s="125"/>
      <c r="G236" s="118"/>
      <c r="H236" s="119"/>
      <c r="I236" s="118"/>
      <c r="J236" s="119"/>
      <c r="K236" s="118"/>
      <c r="L236" s="119"/>
      <c r="M236" s="118"/>
      <c r="N236" s="119"/>
      <c r="O236" s="118"/>
      <c r="P236" s="119"/>
      <c r="Q236" s="118"/>
      <c r="R236" s="119"/>
      <c r="S236" s="118"/>
      <c r="T236" s="119"/>
      <c r="U236" s="118"/>
      <c r="V236" s="119"/>
      <c r="W236" s="118"/>
      <c r="X236" s="119"/>
      <c r="Y236" s="118"/>
      <c r="Z236" s="119"/>
      <c r="AA236" s="118"/>
      <c r="AB236" s="119"/>
      <c r="AC236" s="118"/>
      <c r="AD236" s="119"/>
      <c r="AE236" s="118"/>
      <c r="AF236" s="119"/>
      <c r="AG236" s="118"/>
      <c r="AH236" s="119"/>
      <c r="AI236" s="118"/>
      <c r="AJ236" s="119"/>
      <c r="AK236" s="118"/>
      <c r="AL236" s="119"/>
      <c r="AM236" s="118"/>
      <c r="AN236" s="119"/>
      <c r="AO236" s="118"/>
      <c r="AP236" s="119"/>
      <c r="AQ236" s="118"/>
      <c r="AR236" s="119"/>
    </row>
    <row r="237" spans="2:44" x14ac:dyDescent="0.3">
      <c r="B237" s="49"/>
      <c r="C237" s="51"/>
      <c r="D237" s="50"/>
      <c r="E237" s="120"/>
      <c r="F237" s="121"/>
      <c r="G237" s="122"/>
      <c r="H237" s="123"/>
      <c r="I237" s="122"/>
      <c r="J237" s="123"/>
      <c r="K237" s="122"/>
      <c r="L237" s="123"/>
      <c r="M237" s="122"/>
      <c r="N237" s="123"/>
      <c r="O237" s="122"/>
      <c r="P237" s="123"/>
      <c r="Q237" s="122"/>
      <c r="R237" s="123"/>
      <c r="S237" s="122"/>
      <c r="T237" s="123"/>
      <c r="U237" s="122"/>
      <c r="V237" s="123"/>
      <c r="W237" s="122"/>
      <c r="X237" s="123"/>
      <c r="Y237" s="122"/>
      <c r="Z237" s="123"/>
      <c r="AA237" s="122"/>
      <c r="AB237" s="123"/>
      <c r="AC237" s="122"/>
      <c r="AD237" s="123"/>
      <c r="AE237" s="122"/>
      <c r="AF237" s="123"/>
      <c r="AG237" s="122"/>
      <c r="AH237" s="123"/>
      <c r="AI237" s="122"/>
      <c r="AJ237" s="123"/>
      <c r="AK237" s="122"/>
      <c r="AL237" s="123"/>
      <c r="AM237" s="122"/>
      <c r="AN237" s="123"/>
      <c r="AO237" s="122"/>
      <c r="AP237" s="123"/>
      <c r="AQ237" s="122"/>
      <c r="AR237" s="123"/>
    </row>
    <row r="238" spans="2:44" x14ac:dyDescent="0.3">
      <c r="B238" s="49"/>
      <c r="C238" s="51">
        <f t="shared" ref="C238" si="239">C236+1</f>
        <v>45406</v>
      </c>
      <c r="D238" s="50">
        <f t="shared" ref="D238" si="240">C238</f>
        <v>45406</v>
      </c>
      <c r="E238" s="124"/>
      <c r="F238" s="125"/>
      <c r="G238" s="118"/>
      <c r="H238" s="119"/>
      <c r="I238" s="118"/>
      <c r="J238" s="119"/>
      <c r="K238" s="118"/>
      <c r="L238" s="119"/>
      <c r="M238" s="118"/>
      <c r="N238" s="119"/>
      <c r="O238" s="118"/>
      <c r="P238" s="119"/>
      <c r="Q238" s="118"/>
      <c r="R238" s="119"/>
      <c r="S238" s="118"/>
      <c r="T238" s="119"/>
      <c r="U238" s="118"/>
      <c r="V238" s="119"/>
      <c r="W238" s="118"/>
      <c r="X238" s="119"/>
      <c r="Y238" s="118"/>
      <c r="Z238" s="119"/>
      <c r="AA238" s="118"/>
      <c r="AB238" s="119"/>
      <c r="AC238" s="118"/>
      <c r="AD238" s="119"/>
      <c r="AE238" s="118"/>
      <c r="AF238" s="119"/>
      <c r="AG238" s="118"/>
      <c r="AH238" s="119"/>
      <c r="AI238" s="118"/>
      <c r="AJ238" s="119"/>
      <c r="AK238" s="118"/>
      <c r="AL238" s="119"/>
      <c r="AM238" s="118"/>
      <c r="AN238" s="119"/>
      <c r="AO238" s="118"/>
      <c r="AP238" s="119"/>
      <c r="AQ238" s="118"/>
      <c r="AR238" s="119"/>
    </row>
    <row r="239" spans="2:44" x14ac:dyDescent="0.3">
      <c r="B239" s="49"/>
      <c r="C239" s="51"/>
      <c r="D239" s="50"/>
      <c r="E239" s="120"/>
      <c r="F239" s="121"/>
      <c r="G239" s="122"/>
      <c r="H239" s="123"/>
      <c r="I239" s="122"/>
      <c r="J239" s="123"/>
      <c r="K239" s="122"/>
      <c r="L239" s="123"/>
      <c r="M239" s="122"/>
      <c r="N239" s="123"/>
      <c r="O239" s="122"/>
      <c r="P239" s="123"/>
      <c r="Q239" s="122"/>
      <c r="R239" s="123"/>
      <c r="S239" s="122"/>
      <c r="T239" s="123"/>
      <c r="U239" s="122"/>
      <c r="V239" s="123"/>
      <c r="W239" s="122"/>
      <c r="X239" s="123"/>
      <c r="Y239" s="122"/>
      <c r="Z239" s="123"/>
      <c r="AA239" s="122"/>
      <c r="AB239" s="123"/>
      <c r="AC239" s="122"/>
      <c r="AD239" s="123"/>
      <c r="AE239" s="122"/>
      <c r="AF239" s="123"/>
      <c r="AG239" s="122"/>
      <c r="AH239" s="123"/>
      <c r="AI239" s="122"/>
      <c r="AJ239" s="123"/>
      <c r="AK239" s="122"/>
      <c r="AL239" s="123"/>
      <c r="AM239" s="122"/>
      <c r="AN239" s="123"/>
      <c r="AO239" s="122"/>
      <c r="AP239" s="123"/>
      <c r="AQ239" s="122"/>
      <c r="AR239" s="123"/>
    </row>
    <row r="240" spans="2:44" x14ac:dyDescent="0.3">
      <c r="B240" s="49"/>
      <c r="C240" s="51">
        <f t="shared" ref="C240" si="241">C238+1</f>
        <v>45407</v>
      </c>
      <c r="D240" s="50">
        <f t="shared" ref="D240" si="242">C240</f>
        <v>45407</v>
      </c>
      <c r="E240" s="124"/>
      <c r="F240" s="125"/>
      <c r="G240" s="118"/>
      <c r="H240" s="119"/>
      <c r="I240" s="118"/>
      <c r="J240" s="119"/>
      <c r="K240" s="118"/>
      <c r="L240" s="119"/>
      <c r="M240" s="118"/>
      <c r="N240" s="119"/>
      <c r="O240" s="118"/>
      <c r="P240" s="119"/>
      <c r="Q240" s="118"/>
      <c r="R240" s="119"/>
      <c r="S240" s="118"/>
      <c r="T240" s="119"/>
      <c r="U240" s="118"/>
      <c r="V240" s="119"/>
      <c r="W240" s="118"/>
      <c r="X240" s="119"/>
      <c r="Y240" s="118"/>
      <c r="Z240" s="119"/>
      <c r="AA240" s="118"/>
      <c r="AB240" s="119"/>
      <c r="AC240" s="118"/>
      <c r="AD240" s="119"/>
      <c r="AE240" s="118"/>
      <c r="AF240" s="119"/>
      <c r="AG240" s="118"/>
      <c r="AH240" s="119"/>
      <c r="AI240" s="118"/>
      <c r="AJ240" s="119"/>
      <c r="AK240" s="118"/>
      <c r="AL240" s="119"/>
      <c r="AM240" s="118"/>
      <c r="AN240" s="119"/>
      <c r="AO240" s="118"/>
      <c r="AP240" s="119"/>
      <c r="AQ240" s="118"/>
      <c r="AR240" s="119"/>
    </row>
    <row r="241" spans="2:44" x14ac:dyDescent="0.3">
      <c r="B241" s="49"/>
      <c r="C241" s="51"/>
      <c r="D241" s="50"/>
      <c r="E241" s="120"/>
      <c r="F241" s="121"/>
      <c r="G241" s="122"/>
      <c r="H241" s="123"/>
      <c r="I241" s="122"/>
      <c r="J241" s="123"/>
      <c r="K241" s="122"/>
      <c r="L241" s="123"/>
      <c r="M241" s="122"/>
      <c r="N241" s="123"/>
      <c r="O241" s="122"/>
      <c r="P241" s="123"/>
      <c r="Q241" s="122"/>
      <c r="R241" s="123"/>
      <c r="S241" s="122"/>
      <c r="T241" s="123"/>
      <c r="U241" s="122"/>
      <c r="V241" s="123"/>
      <c r="W241" s="122"/>
      <c r="X241" s="123"/>
      <c r="Y241" s="122"/>
      <c r="Z241" s="123"/>
      <c r="AA241" s="122"/>
      <c r="AB241" s="123"/>
      <c r="AC241" s="122"/>
      <c r="AD241" s="123"/>
      <c r="AE241" s="122"/>
      <c r="AF241" s="123"/>
      <c r="AG241" s="122"/>
      <c r="AH241" s="123"/>
      <c r="AI241" s="122"/>
      <c r="AJ241" s="123"/>
      <c r="AK241" s="122"/>
      <c r="AL241" s="123"/>
      <c r="AM241" s="122"/>
      <c r="AN241" s="123"/>
      <c r="AO241" s="122"/>
      <c r="AP241" s="123"/>
      <c r="AQ241" s="122"/>
      <c r="AR241" s="123"/>
    </row>
    <row r="242" spans="2:44" x14ac:dyDescent="0.3">
      <c r="B242" s="49"/>
      <c r="C242" s="51">
        <f t="shared" ref="C242" si="243">C240+1</f>
        <v>45408</v>
      </c>
      <c r="D242" s="50">
        <f t="shared" ref="D242" si="244">C242</f>
        <v>45408</v>
      </c>
      <c r="E242" s="124"/>
      <c r="F242" s="125"/>
      <c r="G242" s="118"/>
      <c r="H242" s="119"/>
      <c r="I242" s="118"/>
      <c r="J242" s="119"/>
      <c r="K242" s="118"/>
      <c r="L242" s="119"/>
      <c r="M242" s="118"/>
      <c r="N242" s="119"/>
      <c r="O242" s="118"/>
      <c r="P242" s="119"/>
      <c r="Q242" s="118"/>
      <c r="R242" s="119"/>
      <c r="S242" s="118"/>
      <c r="T242" s="119"/>
      <c r="U242" s="118"/>
      <c r="V242" s="119"/>
      <c r="W242" s="118"/>
      <c r="X242" s="119"/>
      <c r="Y242" s="118"/>
      <c r="Z242" s="119"/>
      <c r="AA242" s="118"/>
      <c r="AB242" s="119"/>
      <c r="AC242" s="118"/>
      <c r="AD242" s="119"/>
      <c r="AE242" s="118"/>
      <c r="AF242" s="119"/>
      <c r="AG242" s="118"/>
      <c r="AH242" s="119"/>
      <c r="AI242" s="118"/>
      <c r="AJ242" s="119"/>
      <c r="AK242" s="118"/>
      <c r="AL242" s="119"/>
      <c r="AM242" s="118"/>
      <c r="AN242" s="119"/>
      <c r="AO242" s="118"/>
      <c r="AP242" s="119"/>
      <c r="AQ242" s="118"/>
      <c r="AR242" s="119"/>
    </row>
    <row r="243" spans="2:44" x14ac:dyDescent="0.3">
      <c r="B243" s="49"/>
      <c r="C243" s="51"/>
      <c r="D243" s="50"/>
      <c r="E243" s="120"/>
      <c r="F243" s="121"/>
      <c r="G243" s="122"/>
      <c r="H243" s="123"/>
      <c r="I243" s="122"/>
      <c r="J243" s="123"/>
      <c r="K243" s="122"/>
      <c r="L243" s="123"/>
      <c r="M243" s="122"/>
      <c r="N243" s="123"/>
      <c r="O243" s="122"/>
      <c r="P243" s="123"/>
      <c r="Q243" s="122"/>
      <c r="R243" s="123"/>
      <c r="S243" s="122"/>
      <c r="T243" s="123"/>
      <c r="U243" s="122"/>
      <c r="V243" s="123"/>
      <c r="W243" s="122"/>
      <c r="X243" s="123"/>
      <c r="Y243" s="122"/>
      <c r="Z243" s="123"/>
      <c r="AA243" s="122"/>
      <c r="AB243" s="123"/>
      <c r="AC243" s="122"/>
      <c r="AD243" s="123"/>
      <c r="AE243" s="122"/>
      <c r="AF243" s="123"/>
      <c r="AG243" s="122"/>
      <c r="AH243" s="123"/>
      <c r="AI243" s="122"/>
      <c r="AJ243" s="123"/>
      <c r="AK243" s="122"/>
      <c r="AL243" s="123"/>
      <c r="AM243" s="122"/>
      <c r="AN243" s="123"/>
      <c r="AO243" s="122"/>
      <c r="AP243" s="123"/>
      <c r="AQ243" s="122"/>
      <c r="AR243" s="123"/>
    </row>
    <row r="244" spans="2:44" x14ac:dyDescent="0.3">
      <c r="B244" s="49"/>
      <c r="C244" s="51">
        <f t="shared" ref="C244" si="245">C242+1</f>
        <v>45409</v>
      </c>
      <c r="D244" s="50">
        <f t="shared" ref="D244" si="246">C244</f>
        <v>45409</v>
      </c>
      <c r="E244" s="124"/>
      <c r="F244" s="125"/>
      <c r="G244" s="118"/>
      <c r="H244" s="119"/>
      <c r="I244" s="118"/>
      <c r="J244" s="119"/>
      <c r="K244" s="118"/>
      <c r="L244" s="119"/>
      <c r="M244" s="118"/>
      <c r="N244" s="119"/>
      <c r="O244" s="118"/>
      <c r="P244" s="119"/>
      <c r="Q244" s="118"/>
      <c r="R244" s="119"/>
      <c r="S244" s="118"/>
      <c r="T244" s="119"/>
      <c r="U244" s="118"/>
      <c r="V244" s="119"/>
      <c r="W244" s="118"/>
      <c r="X244" s="119"/>
      <c r="Y244" s="118"/>
      <c r="Z244" s="119"/>
      <c r="AA244" s="118"/>
      <c r="AB244" s="119"/>
      <c r="AC244" s="118"/>
      <c r="AD244" s="119"/>
      <c r="AE244" s="118"/>
      <c r="AF244" s="119"/>
      <c r="AG244" s="118"/>
      <c r="AH244" s="119"/>
      <c r="AI244" s="118"/>
      <c r="AJ244" s="119"/>
      <c r="AK244" s="118"/>
      <c r="AL244" s="119"/>
      <c r="AM244" s="118"/>
      <c r="AN244" s="119"/>
      <c r="AO244" s="118"/>
      <c r="AP244" s="119"/>
      <c r="AQ244" s="118"/>
      <c r="AR244" s="119"/>
    </row>
    <row r="245" spans="2:44" x14ac:dyDescent="0.3">
      <c r="B245" s="49"/>
      <c r="C245" s="51"/>
      <c r="D245" s="50"/>
      <c r="E245" s="120"/>
      <c r="F245" s="121"/>
      <c r="G245" s="122"/>
      <c r="H245" s="123"/>
      <c r="I245" s="122"/>
      <c r="J245" s="123"/>
      <c r="K245" s="122"/>
      <c r="L245" s="123"/>
      <c r="M245" s="122"/>
      <c r="N245" s="123"/>
      <c r="O245" s="122"/>
      <c r="P245" s="123"/>
      <c r="Q245" s="122"/>
      <c r="R245" s="123"/>
      <c r="S245" s="122"/>
      <c r="T245" s="123"/>
      <c r="U245" s="122"/>
      <c r="V245" s="123"/>
      <c r="W245" s="122"/>
      <c r="X245" s="123"/>
      <c r="Y245" s="122"/>
      <c r="Z245" s="123"/>
      <c r="AA245" s="122"/>
      <c r="AB245" s="123"/>
      <c r="AC245" s="122"/>
      <c r="AD245" s="123"/>
      <c r="AE245" s="122"/>
      <c r="AF245" s="123"/>
      <c r="AG245" s="122"/>
      <c r="AH245" s="123"/>
      <c r="AI245" s="122"/>
      <c r="AJ245" s="123"/>
      <c r="AK245" s="122"/>
      <c r="AL245" s="123"/>
      <c r="AM245" s="122"/>
      <c r="AN245" s="123"/>
      <c r="AO245" s="122"/>
      <c r="AP245" s="123"/>
      <c r="AQ245" s="122"/>
      <c r="AR245" s="123"/>
    </row>
    <row r="246" spans="2:44" x14ac:dyDescent="0.3">
      <c r="B246" s="49"/>
      <c r="C246" s="51">
        <f t="shared" ref="C246" si="247">C244+1</f>
        <v>45410</v>
      </c>
      <c r="D246" s="50">
        <f t="shared" ref="D246" si="248">C246</f>
        <v>45410</v>
      </c>
      <c r="E246" s="124"/>
      <c r="F246" s="125"/>
      <c r="G246" s="118"/>
      <c r="H246" s="119"/>
      <c r="I246" s="118"/>
      <c r="J246" s="119"/>
      <c r="K246" s="118"/>
      <c r="L246" s="119"/>
      <c r="M246" s="118"/>
      <c r="N246" s="119"/>
      <c r="O246" s="118"/>
      <c r="P246" s="119"/>
      <c r="Q246" s="118"/>
      <c r="R246" s="119"/>
      <c r="S246" s="118"/>
      <c r="T246" s="119"/>
      <c r="U246" s="118"/>
      <c r="V246" s="119"/>
      <c r="W246" s="118"/>
      <c r="X246" s="119"/>
      <c r="Y246" s="118"/>
      <c r="Z246" s="119"/>
      <c r="AA246" s="118"/>
      <c r="AB246" s="119"/>
      <c r="AC246" s="118"/>
      <c r="AD246" s="119"/>
      <c r="AE246" s="118"/>
      <c r="AF246" s="119"/>
      <c r="AG246" s="118"/>
      <c r="AH246" s="119"/>
      <c r="AI246" s="118"/>
      <c r="AJ246" s="119"/>
      <c r="AK246" s="118"/>
      <c r="AL246" s="119"/>
      <c r="AM246" s="118"/>
      <c r="AN246" s="119"/>
      <c r="AO246" s="118"/>
      <c r="AP246" s="119"/>
      <c r="AQ246" s="118"/>
      <c r="AR246" s="119"/>
    </row>
    <row r="247" spans="2:44" x14ac:dyDescent="0.3">
      <c r="B247" s="49"/>
      <c r="C247" s="51"/>
      <c r="D247" s="50"/>
      <c r="E247" s="120"/>
      <c r="F247" s="121"/>
      <c r="G247" s="122"/>
      <c r="H247" s="123"/>
      <c r="I247" s="122"/>
      <c r="J247" s="123"/>
      <c r="K247" s="122"/>
      <c r="L247" s="123"/>
      <c r="M247" s="122"/>
      <c r="N247" s="123"/>
      <c r="O247" s="122"/>
      <c r="P247" s="123"/>
      <c r="Q247" s="122"/>
      <c r="R247" s="123"/>
      <c r="S247" s="122"/>
      <c r="T247" s="123"/>
      <c r="U247" s="122"/>
      <c r="V247" s="123"/>
      <c r="W247" s="122"/>
      <c r="X247" s="123"/>
      <c r="Y247" s="122"/>
      <c r="Z247" s="123"/>
      <c r="AA247" s="122"/>
      <c r="AB247" s="123"/>
      <c r="AC247" s="122"/>
      <c r="AD247" s="123"/>
      <c r="AE247" s="122"/>
      <c r="AF247" s="123"/>
      <c r="AG247" s="122"/>
      <c r="AH247" s="123"/>
      <c r="AI247" s="122"/>
      <c r="AJ247" s="123"/>
      <c r="AK247" s="122"/>
      <c r="AL247" s="123"/>
      <c r="AM247" s="122"/>
      <c r="AN247" s="123"/>
      <c r="AO247" s="122"/>
      <c r="AP247" s="123"/>
      <c r="AQ247" s="122"/>
      <c r="AR247" s="123"/>
    </row>
    <row r="248" spans="2:44" x14ac:dyDescent="0.3">
      <c r="B248" s="49">
        <f t="shared" ref="B248" si="249">WEEKNUM(D248,2)</f>
        <v>18</v>
      </c>
      <c r="C248" s="51">
        <f t="shared" ref="C248" si="250">C246+1</f>
        <v>45411</v>
      </c>
      <c r="D248" s="50">
        <f t="shared" ref="D248" si="251">C248</f>
        <v>45411</v>
      </c>
      <c r="E248" s="124"/>
      <c r="F248" s="125"/>
      <c r="G248" s="118"/>
      <c r="H248" s="119"/>
      <c r="I248" s="118"/>
      <c r="J248" s="119"/>
      <c r="K248" s="118"/>
      <c r="L248" s="119"/>
      <c r="M248" s="118"/>
      <c r="N248" s="119"/>
      <c r="O248" s="118"/>
      <c r="P248" s="119"/>
      <c r="Q248" s="118"/>
      <c r="R248" s="119"/>
      <c r="S248" s="118"/>
      <c r="T248" s="119"/>
      <c r="U248" s="118"/>
      <c r="V248" s="119"/>
      <c r="W248" s="118"/>
      <c r="X248" s="119"/>
      <c r="Y248" s="118"/>
      <c r="Z248" s="119"/>
      <c r="AA248" s="118"/>
      <c r="AB248" s="119"/>
      <c r="AC248" s="118"/>
      <c r="AD248" s="119"/>
      <c r="AE248" s="118"/>
      <c r="AF248" s="119"/>
      <c r="AG248" s="118"/>
      <c r="AH248" s="119"/>
      <c r="AI248" s="118"/>
      <c r="AJ248" s="119"/>
      <c r="AK248" s="118"/>
      <c r="AL248" s="119"/>
      <c r="AM248" s="118"/>
      <c r="AN248" s="119"/>
      <c r="AO248" s="118"/>
      <c r="AP248" s="119"/>
      <c r="AQ248" s="118"/>
      <c r="AR248" s="119"/>
    </row>
    <row r="249" spans="2:44" x14ac:dyDescent="0.3">
      <c r="B249" s="49"/>
      <c r="C249" s="51"/>
      <c r="D249" s="50"/>
      <c r="E249" s="120"/>
      <c r="F249" s="121"/>
      <c r="G249" s="122"/>
      <c r="H249" s="123"/>
      <c r="I249" s="122"/>
      <c r="J249" s="123"/>
      <c r="K249" s="122"/>
      <c r="L249" s="123"/>
      <c r="M249" s="122"/>
      <c r="N249" s="123"/>
      <c r="O249" s="122"/>
      <c r="P249" s="123"/>
      <c r="Q249" s="122"/>
      <c r="R249" s="123"/>
      <c r="S249" s="122"/>
      <c r="T249" s="123"/>
      <c r="U249" s="122"/>
      <c r="V249" s="123"/>
      <c r="W249" s="122"/>
      <c r="X249" s="123"/>
      <c r="Y249" s="122"/>
      <c r="Z249" s="123"/>
      <c r="AA249" s="122"/>
      <c r="AB249" s="123"/>
      <c r="AC249" s="122"/>
      <c r="AD249" s="123"/>
      <c r="AE249" s="122"/>
      <c r="AF249" s="123"/>
      <c r="AG249" s="122"/>
      <c r="AH249" s="123"/>
      <c r="AI249" s="122"/>
      <c r="AJ249" s="123"/>
      <c r="AK249" s="122"/>
      <c r="AL249" s="123"/>
      <c r="AM249" s="122"/>
      <c r="AN249" s="123"/>
      <c r="AO249" s="122"/>
      <c r="AP249" s="123"/>
      <c r="AQ249" s="122"/>
      <c r="AR249" s="123"/>
    </row>
    <row r="250" spans="2:44" x14ac:dyDescent="0.3">
      <c r="B250" s="49"/>
      <c r="C250" s="51">
        <f t="shared" ref="C250" si="252">C248+1</f>
        <v>45412</v>
      </c>
      <c r="D250" s="50">
        <f t="shared" ref="D250" si="253">C250</f>
        <v>45412</v>
      </c>
      <c r="E250" s="124"/>
      <c r="F250" s="125"/>
      <c r="G250" s="118"/>
      <c r="H250" s="119"/>
      <c r="I250" s="118"/>
      <c r="J250" s="119"/>
      <c r="K250" s="118"/>
      <c r="L250" s="119"/>
      <c r="M250" s="118"/>
      <c r="N250" s="119"/>
      <c r="O250" s="118"/>
      <c r="P250" s="119"/>
      <c r="Q250" s="118"/>
      <c r="R250" s="119"/>
      <c r="S250" s="118"/>
      <c r="T250" s="119"/>
      <c r="U250" s="118"/>
      <c r="V250" s="119"/>
      <c r="W250" s="118"/>
      <c r="X250" s="119"/>
      <c r="Y250" s="118"/>
      <c r="Z250" s="119"/>
      <c r="AA250" s="118"/>
      <c r="AB250" s="119"/>
      <c r="AC250" s="118"/>
      <c r="AD250" s="119"/>
      <c r="AE250" s="118"/>
      <c r="AF250" s="119"/>
      <c r="AG250" s="118"/>
      <c r="AH250" s="119"/>
      <c r="AI250" s="118"/>
      <c r="AJ250" s="119"/>
      <c r="AK250" s="118"/>
      <c r="AL250" s="119"/>
      <c r="AM250" s="118"/>
      <c r="AN250" s="119"/>
      <c r="AO250" s="118"/>
      <c r="AP250" s="119"/>
      <c r="AQ250" s="118"/>
      <c r="AR250" s="119"/>
    </row>
    <row r="251" spans="2:44" x14ac:dyDescent="0.3">
      <c r="B251" s="49"/>
      <c r="C251" s="51"/>
      <c r="D251" s="50"/>
      <c r="E251" s="120"/>
      <c r="F251" s="121"/>
      <c r="G251" s="122"/>
      <c r="H251" s="123"/>
      <c r="I251" s="122"/>
      <c r="J251" s="123"/>
      <c r="K251" s="122"/>
      <c r="L251" s="123"/>
      <c r="M251" s="122"/>
      <c r="N251" s="123"/>
      <c r="O251" s="122"/>
      <c r="P251" s="123"/>
      <c r="Q251" s="122"/>
      <c r="R251" s="123"/>
      <c r="S251" s="122"/>
      <c r="T251" s="123"/>
      <c r="U251" s="122"/>
      <c r="V251" s="123"/>
      <c r="W251" s="122"/>
      <c r="X251" s="123"/>
      <c r="Y251" s="122"/>
      <c r="Z251" s="123"/>
      <c r="AA251" s="122"/>
      <c r="AB251" s="123"/>
      <c r="AC251" s="122"/>
      <c r="AD251" s="123"/>
      <c r="AE251" s="122"/>
      <c r="AF251" s="123"/>
      <c r="AG251" s="122"/>
      <c r="AH251" s="123"/>
      <c r="AI251" s="122"/>
      <c r="AJ251" s="123"/>
      <c r="AK251" s="122"/>
      <c r="AL251" s="123"/>
      <c r="AM251" s="122"/>
      <c r="AN251" s="123"/>
      <c r="AO251" s="122"/>
      <c r="AP251" s="123"/>
      <c r="AQ251" s="122"/>
      <c r="AR251" s="123"/>
    </row>
    <row r="252" spans="2:44" x14ac:dyDescent="0.3">
      <c r="B252" s="49"/>
      <c r="C252" s="51">
        <f t="shared" ref="C252" si="254">C250+1</f>
        <v>45413</v>
      </c>
      <c r="D252" s="50">
        <f t="shared" ref="D252" si="255">C252</f>
        <v>45413</v>
      </c>
      <c r="E252" s="124"/>
      <c r="F252" s="125"/>
      <c r="G252" s="118"/>
      <c r="H252" s="119"/>
      <c r="I252" s="118"/>
      <c r="J252" s="119"/>
      <c r="K252" s="118"/>
      <c r="L252" s="119"/>
      <c r="M252" s="118"/>
      <c r="N252" s="119"/>
      <c r="O252" s="118"/>
      <c r="P252" s="119"/>
      <c r="Q252" s="118"/>
      <c r="R252" s="119"/>
      <c r="S252" s="118"/>
      <c r="T252" s="119"/>
      <c r="U252" s="118"/>
      <c r="V252" s="119"/>
      <c r="W252" s="118"/>
      <c r="X252" s="119"/>
      <c r="Y252" s="118"/>
      <c r="Z252" s="119"/>
      <c r="AA252" s="118"/>
      <c r="AB252" s="119"/>
      <c r="AC252" s="118"/>
      <c r="AD252" s="119"/>
      <c r="AE252" s="118"/>
      <c r="AF252" s="119"/>
      <c r="AG252" s="118"/>
      <c r="AH252" s="119"/>
      <c r="AI252" s="118"/>
      <c r="AJ252" s="119"/>
      <c r="AK252" s="118"/>
      <c r="AL252" s="119"/>
      <c r="AM252" s="118"/>
      <c r="AN252" s="119"/>
      <c r="AO252" s="118"/>
      <c r="AP252" s="119"/>
      <c r="AQ252" s="118"/>
      <c r="AR252" s="119"/>
    </row>
    <row r="253" spans="2:44" x14ac:dyDescent="0.3">
      <c r="B253" s="49"/>
      <c r="C253" s="51"/>
      <c r="D253" s="50"/>
      <c r="E253" s="120"/>
      <c r="F253" s="121"/>
      <c r="G253" s="122"/>
      <c r="H253" s="123"/>
      <c r="I253" s="122"/>
      <c r="J253" s="123"/>
      <c r="K253" s="122"/>
      <c r="L253" s="123"/>
      <c r="M253" s="122"/>
      <c r="N253" s="123"/>
      <c r="O253" s="122"/>
      <c r="P253" s="123"/>
      <c r="Q253" s="122"/>
      <c r="R253" s="123"/>
      <c r="S253" s="122"/>
      <c r="T253" s="123"/>
      <c r="U253" s="122"/>
      <c r="V253" s="123"/>
      <c r="W253" s="122"/>
      <c r="X253" s="123"/>
      <c r="Y253" s="122"/>
      <c r="Z253" s="123"/>
      <c r="AA253" s="122"/>
      <c r="AB253" s="123"/>
      <c r="AC253" s="122"/>
      <c r="AD253" s="123"/>
      <c r="AE253" s="122"/>
      <c r="AF253" s="123"/>
      <c r="AG253" s="122"/>
      <c r="AH253" s="123"/>
      <c r="AI253" s="122"/>
      <c r="AJ253" s="123"/>
      <c r="AK253" s="122"/>
      <c r="AL253" s="123"/>
      <c r="AM253" s="122"/>
      <c r="AN253" s="123"/>
      <c r="AO253" s="122"/>
      <c r="AP253" s="123"/>
      <c r="AQ253" s="122"/>
      <c r="AR253" s="123"/>
    </row>
    <row r="254" spans="2:44" x14ac:dyDescent="0.3">
      <c r="B254" s="49"/>
      <c r="C254" s="51">
        <f t="shared" ref="C254" si="256">C252+1</f>
        <v>45414</v>
      </c>
      <c r="D254" s="50">
        <f t="shared" ref="D254" si="257">C254</f>
        <v>45414</v>
      </c>
      <c r="E254" s="124"/>
      <c r="F254" s="125"/>
      <c r="G254" s="118"/>
      <c r="H254" s="119"/>
      <c r="I254" s="118"/>
      <c r="J254" s="119"/>
      <c r="K254" s="118"/>
      <c r="L254" s="119"/>
      <c r="M254" s="118"/>
      <c r="N254" s="119"/>
      <c r="O254" s="118"/>
      <c r="P254" s="119"/>
      <c r="Q254" s="118"/>
      <c r="R254" s="119"/>
      <c r="S254" s="118"/>
      <c r="T254" s="119"/>
      <c r="U254" s="118"/>
      <c r="V254" s="119"/>
      <c r="W254" s="118"/>
      <c r="X254" s="119"/>
      <c r="Y254" s="118"/>
      <c r="Z254" s="119"/>
      <c r="AA254" s="118"/>
      <c r="AB254" s="119"/>
      <c r="AC254" s="118"/>
      <c r="AD254" s="119"/>
      <c r="AE254" s="118"/>
      <c r="AF254" s="119"/>
      <c r="AG254" s="118"/>
      <c r="AH254" s="119"/>
      <c r="AI254" s="118"/>
      <c r="AJ254" s="119"/>
      <c r="AK254" s="118"/>
      <c r="AL254" s="119"/>
      <c r="AM254" s="118"/>
      <c r="AN254" s="119"/>
      <c r="AO254" s="118"/>
      <c r="AP254" s="119"/>
      <c r="AQ254" s="118"/>
      <c r="AR254" s="119"/>
    </row>
    <row r="255" spans="2:44" x14ac:dyDescent="0.3">
      <c r="B255" s="49"/>
      <c r="C255" s="51"/>
      <c r="D255" s="50"/>
      <c r="E255" s="120"/>
      <c r="F255" s="121"/>
      <c r="G255" s="122"/>
      <c r="H255" s="123"/>
      <c r="I255" s="122"/>
      <c r="J255" s="123"/>
      <c r="K255" s="122"/>
      <c r="L255" s="123"/>
      <c r="M255" s="122"/>
      <c r="N255" s="123"/>
      <c r="O255" s="122"/>
      <c r="P255" s="123"/>
      <c r="Q255" s="122"/>
      <c r="R255" s="123"/>
      <c r="S255" s="122"/>
      <c r="T255" s="123"/>
      <c r="U255" s="122"/>
      <c r="V255" s="123"/>
      <c r="W255" s="122"/>
      <c r="X255" s="123"/>
      <c r="Y255" s="122"/>
      <c r="Z255" s="123"/>
      <c r="AA255" s="122"/>
      <c r="AB255" s="123"/>
      <c r="AC255" s="122"/>
      <c r="AD255" s="123"/>
      <c r="AE255" s="122"/>
      <c r="AF255" s="123"/>
      <c r="AG255" s="122"/>
      <c r="AH255" s="123"/>
      <c r="AI255" s="122"/>
      <c r="AJ255" s="123"/>
      <c r="AK255" s="122"/>
      <c r="AL255" s="123"/>
      <c r="AM255" s="122"/>
      <c r="AN255" s="123"/>
      <c r="AO255" s="122"/>
      <c r="AP255" s="123"/>
      <c r="AQ255" s="122"/>
      <c r="AR255" s="123"/>
    </row>
    <row r="256" spans="2:44" x14ac:dyDescent="0.3">
      <c r="B256" s="49"/>
      <c r="C256" s="51">
        <f t="shared" ref="C256" si="258">C254+1</f>
        <v>45415</v>
      </c>
      <c r="D256" s="50">
        <f t="shared" ref="D256" si="259">C256</f>
        <v>45415</v>
      </c>
      <c r="E256" s="124"/>
      <c r="F256" s="125"/>
      <c r="G256" s="118"/>
      <c r="H256" s="119"/>
      <c r="I256" s="118"/>
      <c r="J256" s="119"/>
      <c r="K256" s="118"/>
      <c r="L256" s="119"/>
      <c r="M256" s="118"/>
      <c r="N256" s="119"/>
      <c r="O256" s="118"/>
      <c r="P256" s="119"/>
      <c r="Q256" s="118"/>
      <c r="R256" s="119"/>
      <c r="S256" s="118"/>
      <c r="T256" s="119"/>
      <c r="U256" s="118"/>
      <c r="V256" s="119"/>
      <c r="W256" s="118"/>
      <c r="X256" s="119"/>
      <c r="Y256" s="118"/>
      <c r="Z256" s="119"/>
      <c r="AA256" s="118"/>
      <c r="AB256" s="119"/>
      <c r="AC256" s="118"/>
      <c r="AD256" s="119"/>
      <c r="AE256" s="118"/>
      <c r="AF256" s="119"/>
      <c r="AG256" s="118"/>
      <c r="AH256" s="119"/>
      <c r="AI256" s="118"/>
      <c r="AJ256" s="119"/>
      <c r="AK256" s="118"/>
      <c r="AL256" s="119"/>
      <c r="AM256" s="118"/>
      <c r="AN256" s="119"/>
      <c r="AO256" s="118"/>
      <c r="AP256" s="119"/>
      <c r="AQ256" s="118"/>
      <c r="AR256" s="119"/>
    </row>
    <row r="257" spans="2:44" x14ac:dyDescent="0.3">
      <c r="B257" s="49"/>
      <c r="C257" s="51"/>
      <c r="D257" s="50"/>
      <c r="E257" s="120"/>
      <c r="F257" s="121"/>
      <c r="G257" s="122"/>
      <c r="H257" s="123"/>
      <c r="I257" s="122"/>
      <c r="J257" s="123"/>
      <c r="K257" s="122"/>
      <c r="L257" s="123"/>
      <c r="M257" s="122"/>
      <c r="N257" s="123"/>
      <c r="O257" s="122"/>
      <c r="P257" s="123"/>
      <c r="Q257" s="122"/>
      <c r="R257" s="123"/>
      <c r="S257" s="122"/>
      <c r="T257" s="123"/>
      <c r="U257" s="122"/>
      <c r="V257" s="123"/>
      <c r="W257" s="122"/>
      <c r="X257" s="123"/>
      <c r="Y257" s="122"/>
      <c r="Z257" s="123"/>
      <c r="AA257" s="122"/>
      <c r="AB257" s="123"/>
      <c r="AC257" s="122"/>
      <c r="AD257" s="123"/>
      <c r="AE257" s="122"/>
      <c r="AF257" s="123"/>
      <c r="AG257" s="122"/>
      <c r="AH257" s="123"/>
      <c r="AI257" s="122"/>
      <c r="AJ257" s="123"/>
      <c r="AK257" s="122"/>
      <c r="AL257" s="123"/>
      <c r="AM257" s="122"/>
      <c r="AN257" s="123"/>
      <c r="AO257" s="122"/>
      <c r="AP257" s="123"/>
      <c r="AQ257" s="122"/>
      <c r="AR257" s="123"/>
    </row>
    <row r="258" spans="2:44" x14ac:dyDescent="0.3">
      <c r="B258" s="49"/>
      <c r="C258" s="51">
        <f t="shared" ref="C258" si="260">C256+1</f>
        <v>45416</v>
      </c>
      <c r="D258" s="50">
        <f t="shared" ref="D258" si="261">C258</f>
        <v>45416</v>
      </c>
      <c r="E258" s="124"/>
      <c r="F258" s="125"/>
      <c r="G258" s="118"/>
      <c r="H258" s="119"/>
      <c r="I258" s="118"/>
      <c r="J258" s="119"/>
      <c r="K258" s="118"/>
      <c r="L258" s="119"/>
      <c r="M258" s="118"/>
      <c r="N258" s="119"/>
      <c r="O258" s="118"/>
      <c r="P258" s="119"/>
      <c r="Q258" s="118"/>
      <c r="R258" s="119"/>
      <c r="S258" s="118"/>
      <c r="T258" s="119"/>
      <c r="U258" s="118"/>
      <c r="V258" s="119"/>
      <c r="W258" s="118"/>
      <c r="X258" s="119"/>
      <c r="Y258" s="118"/>
      <c r="Z258" s="119"/>
      <c r="AA258" s="118"/>
      <c r="AB258" s="119"/>
      <c r="AC258" s="118"/>
      <c r="AD258" s="119"/>
      <c r="AE258" s="118"/>
      <c r="AF258" s="119"/>
      <c r="AG258" s="118"/>
      <c r="AH258" s="119"/>
      <c r="AI258" s="118"/>
      <c r="AJ258" s="119"/>
      <c r="AK258" s="118"/>
      <c r="AL258" s="119"/>
      <c r="AM258" s="118"/>
      <c r="AN258" s="119"/>
      <c r="AO258" s="118"/>
      <c r="AP258" s="119"/>
      <c r="AQ258" s="118"/>
      <c r="AR258" s="119"/>
    </row>
    <row r="259" spans="2:44" x14ac:dyDescent="0.3">
      <c r="B259" s="49"/>
      <c r="C259" s="51"/>
      <c r="D259" s="50"/>
      <c r="E259" s="120"/>
      <c r="F259" s="121"/>
      <c r="G259" s="122"/>
      <c r="H259" s="123"/>
      <c r="I259" s="122"/>
      <c r="J259" s="123"/>
      <c r="K259" s="122"/>
      <c r="L259" s="123"/>
      <c r="M259" s="122"/>
      <c r="N259" s="123"/>
      <c r="O259" s="122"/>
      <c r="P259" s="123"/>
      <c r="Q259" s="122"/>
      <c r="R259" s="123"/>
      <c r="S259" s="122"/>
      <c r="T259" s="123"/>
      <c r="U259" s="122"/>
      <c r="V259" s="123"/>
      <c r="W259" s="122"/>
      <c r="X259" s="123"/>
      <c r="Y259" s="122"/>
      <c r="Z259" s="123"/>
      <c r="AA259" s="122"/>
      <c r="AB259" s="123"/>
      <c r="AC259" s="122"/>
      <c r="AD259" s="123"/>
      <c r="AE259" s="122"/>
      <c r="AF259" s="123"/>
      <c r="AG259" s="122"/>
      <c r="AH259" s="123"/>
      <c r="AI259" s="122"/>
      <c r="AJ259" s="123"/>
      <c r="AK259" s="122"/>
      <c r="AL259" s="123"/>
      <c r="AM259" s="122"/>
      <c r="AN259" s="123"/>
      <c r="AO259" s="122"/>
      <c r="AP259" s="123"/>
      <c r="AQ259" s="122"/>
      <c r="AR259" s="123"/>
    </row>
    <row r="260" spans="2:44" x14ac:dyDescent="0.3">
      <c r="B260" s="49"/>
      <c r="C260" s="51">
        <f t="shared" ref="C260" si="262">C258+1</f>
        <v>45417</v>
      </c>
      <c r="D260" s="50">
        <f t="shared" ref="D260" si="263">C260</f>
        <v>45417</v>
      </c>
      <c r="E260" s="124"/>
      <c r="F260" s="125"/>
      <c r="G260" s="118"/>
      <c r="H260" s="119"/>
      <c r="I260" s="118"/>
      <c r="J260" s="119"/>
      <c r="K260" s="118"/>
      <c r="L260" s="119"/>
      <c r="M260" s="118"/>
      <c r="N260" s="119"/>
      <c r="O260" s="118"/>
      <c r="P260" s="119"/>
      <c r="Q260" s="118"/>
      <c r="R260" s="119"/>
      <c r="S260" s="118"/>
      <c r="T260" s="119"/>
      <c r="U260" s="118"/>
      <c r="V260" s="119"/>
      <c r="W260" s="118"/>
      <c r="X260" s="119"/>
      <c r="Y260" s="118"/>
      <c r="Z260" s="119"/>
      <c r="AA260" s="118"/>
      <c r="AB260" s="119"/>
      <c r="AC260" s="118"/>
      <c r="AD260" s="119"/>
      <c r="AE260" s="118"/>
      <c r="AF260" s="119"/>
      <c r="AG260" s="118"/>
      <c r="AH260" s="119"/>
      <c r="AI260" s="118"/>
      <c r="AJ260" s="119"/>
      <c r="AK260" s="118"/>
      <c r="AL260" s="119"/>
      <c r="AM260" s="118"/>
      <c r="AN260" s="119"/>
      <c r="AO260" s="118"/>
      <c r="AP260" s="119"/>
      <c r="AQ260" s="118"/>
      <c r="AR260" s="119"/>
    </row>
    <row r="261" spans="2:44" x14ac:dyDescent="0.3">
      <c r="B261" s="49"/>
      <c r="C261" s="51"/>
      <c r="D261" s="50"/>
      <c r="E261" s="120"/>
      <c r="F261" s="121"/>
      <c r="G261" s="122"/>
      <c r="H261" s="123"/>
      <c r="I261" s="122"/>
      <c r="J261" s="123"/>
      <c r="K261" s="122"/>
      <c r="L261" s="123"/>
      <c r="M261" s="122"/>
      <c r="N261" s="123"/>
      <c r="O261" s="122"/>
      <c r="P261" s="123"/>
      <c r="Q261" s="122"/>
      <c r="R261" s="123"/>
      <c r="S261" s="122"/>
      <c r="T261" s="123"/>
      <c r="U261" s="122"/>
      <c r="V261" s="123"/>
      <c r="W261" s="122"/>
      <c r="X261" s="123"/>
      <c r="Y261" s="122"/>
      <c r="Z261" s="123"/>
      <c r="AA261" s="122"/>
      <c r="AB261" s="123"/>
      <c r="AC261" s="122"/>
      <c r="AD261" s="123"/>
      <c r="AE261" s="122"/>
      <c r="AF261" s="123"/>
      <c r="AG261" s="122"/>
      <c r="AH261" s="123"/>
      <c r="AI261" s="122"/>
      <c r="AJ261" s="123"/>
      <c r="AK261" s="122"/>
      <c r="AL261" s="123"/>
      <c r="AM261" s="122"/>
      <c r="AN261" s="123"/>
      <c r="AO261" s="122"/>
      <c r="AP261" s="123"/>
      <c r="AQ261" s="122"/>
      <c r="AR261" s="123"/>
    </row>
    <row r="262" spans="2:44" x14ac:dyDescent="0.3">
      <c r="B262" s="49">
        <f t="shared" ref="B262" si="264">WEEKNUM(D262,2)</f>
        <v>19</v>
      </c>
      <c r="C262" s="51">
        <f t="shared" ref="C262" si="265">C260+1</f>
        <v>45418</v>
      </c>
      <c r="D262" s="50">
        <f t="shared" ref="D262" si="266">C262</f>
        <v>45418</v>
      </c>
      <c r="E262" s="124"/>
      <c r="F262" s="125"/>
      <c r="G262" s="118"/>
      <c r="H262" s="119"/>
      <c r="I262" s="118"/>
      <c r="J262" s="119"/>
      <c r="K262" s="118"/>
      <c r="L262" s="119"/>
      <c r="M262" s="118"/>
      <c r="N262" s="119"/>
      <c r="O262" s="118"/>
      <c r="P262" s="119"/>
      <c r="Q262" s="118"/>
      <c r="R262" s="119"/>
      <c r="S262" s="118"/>
      <c r="T262" s="119"/>
      <c r="U262" s="118"/>
      <c r="V262" s="119"/>
      <c r="W262" s="118"/>
      <c r="X262" s="119"/>
      <c r="Y262" s="118"/>
      <c r="Z262" s="119"/>
      <c r="AA262" s="118"/>
      <c r="AB262" s="119"/>
      <c r="AC262" s="118"/>
      <c r="AD262" s="119"/>
      <c r="AE262" s="118"/>
      <c r="AF262" s="119"/>
      <c r="AG262" s="118"/>
      <c r="AH262" s="119"/>
      <c r="AI262" s="118"/>
      <c r="AJ262" s="119"/>
      <c r="AK262" s="118"/>
      <c r="AL262" s="119"/>
      <c r="AM262" s="118"/>
      <c r="AN262" s="119"/>
      <c r="AO262" s="118"/>
      <c r="AP262" s="119"/>
      <c r="AQ262" s="118"/>
      <c r="AR262" s="119"/>
    </row>
    <row r="263" spans="2:44" x14ac:dyDescent="0.3">
      <c r="B263" s="49"/>
      <c r="C263" s="51"/>
      <c r="D263" s="50"/>
      <c r="E263" s="120"/>
      <c r="F263" s="121"/>
      <c r="G263" s="122"/>
      <c r="H263" s="123"/>
      <c r="I263" s="122"/>
      <c r="J263" s="123"/>
      <c r="K263" s="122"/>
      <c r="L263" s="123"/>
      <c r="M263" s="122"/>
      <c r="N263" s="123"/>
      <c r="O263" s="122"/>
      <c r="P263" s="123"/>
      <c r="Q263" s="122"/>
      <c r="R263" s="123"/>
      <c r="S263" s="122"/>
      <c r="T263" s="123"/>
      <c r="U263" s="122"/>
      <c r="V263" s="123"/>
      <c r="W263" s="122"/>
      <c r="X263" s="123"/>
      <c r="Y263" s="122"/>
      <c r="Z263" s="123"/>
      <c r="AA263" s="122"/>
      <c r="AB263" s="123"/>
      <c r="AC263" s="122"/>
      <c r="AD263" s="123"/>
      <c r="AE263" s="122"/>
      <c r="AF263" s="123"/>
      <c r="AG263" s="122"/>
      <c r="AH263" s="123"/>
      <c r="AI263" s="122"/>
      <c r="AJ263" s="123"/>
      <c r="AK263" s="122"/>
      <c r="AL263" s="123"/>
      <c r="AM263" s="122"/>
      <c r="AN263" s="123"/>
      <c r="AO263" s="122"/>
      <c r="AP263" s="123"/>
      <c r="AQ263" s="122"/>
      <c r="AR263" s="123"/>
    </row>
    <row r="264" spans="2:44" x14ac:dyDescent="0.3">
      <c r="B264" s="49"/>
      <c r="C264" s="51">
        <f t="shared" ref="C264" si="267">C262+1</f>
        <v>45419</v>
      </c>
      <c r="D264" s="50">
        <f t="shared" ref="D264" si="268">C264</f>
        <v>45419</v>
      </c>
      <c r="E264" s="124"/>
      <c r="F264" s="125"/>
      <c r="G264" s="118"/>
      <c r="H264" s="119"/>
      <c r="I264" s="118"/>
      <c r="J264" s="119"/>
      <c r="K264" s="118"/>
      <c r="L264" s="119"/>
      <c r="M264" s="118"/>
      <c r="N264" s="119"/>
      <c r="O264" s="118"/>
      <c r="P264" s="119"/>
      <c r="Q264" s="118"/>
      <c r="R264" s="119"/>
      <c r="S264" s="118"/>
      <c r="T264" s="119"/>
      <c r="U264" s="118"/>
      <c r="V264" s="119"/>
      <c r="W264" s="118"/>
      <c r="X264" s="119"/>
      <c r="Y264" s="118"/>
      <c r="Z264" s="119"/>
      <c r="AA264" s="118"/>
      <c r="AB264" s="119"/>
      <c r="AC264" s="118"/>
      <c r="AD264" s="119"/>
      <c r="AE264" s="118"/>
      <c r="AF264" s="119"/>
      <c r="AG264" s="118"/>
      <c r="AH264" s="119"/>
      <c r="AI264" s="118"/>
      <c r="AJ264" s="119"/>
      <c r="AK264" s="118"/>
      <c r="AL264" s="119"/>
      <c r="AM264" s="118"/>
      <c r="AN264" s="119"/>
      <c r="AO264" s="118"/>
      <c r="AP264" s="119"/>
      <c r="AQ264" s="118"/>
      <c r="AR264" s="119"/>
    </row>
    <row r="265" spans="2:44" x14ac:dyDescent="0.3">
      <c r="B265" s="49"/>
      <c r="C265" s="51"/>
      <c r="D265" s="50"/>
      <c r="E265" s="120"/>
      <c r="F265" s="121"/>
      <c r="G265" s="122"/>
      <c r="H265" s="123"/>
      <c r="I265" s="122"/>
      <c r="J265" s="123"/>
      <c r="K265" s="122"/>
      <c r="L265" s="123"/>
      <c r="M265" s="122"/>
      <c r="N265" s="123"/>
      <c r="O265" s="122"/>
      <c r="P265" s="123"/>
      <c r="Q265" s="122"/>
      <c r="R265" s="123"/>
      <c r="S265" s="122"/>
      <c r="T265" s="123"/>
      <c r="U265" s="122"/>
      <c r="V265" s="123"/>
      <c r="W265" s="122"/>
      <c r="X265" s="123"/>
      <c r="Y265" s="122"/>
      <c r="Z265" s="123"/>
      <c r="AA265" s="122"/>
      <c r="AB265" s="123"/>
      <c r="AC265" s="122"/>
      <c r="AD265" s="123"/>
      <c r="AE265" s="122"/>
      <c r="AF265" s="123"/>
      <c r="AG265" s="122"/>
      <c r="AH265" s="123"/>
      <c r="AI265" s="122"/>
      <c r="AJ265" s="123"/>
      <c r="AK265" s="122"/>
      <c r="AL265" s="123"/>
      <c r="AM265" s="122"/>
      <c r="AN265" s="123"/>
      <c r="AO265" s="122"/>
      <c r="AP265" s="123"/>
      <c r="AQ265" s="122"/>
      <c r="AR265" s="123"/>
    </row>
    <row r="266" spans="2:44" x14ac:dyDescent="0.3">
      <c r="B266" s="49"/>
      <c r="C266" s="51">
        <f t="shared" ref="C266" si="269">C264+1</f>
        <v>45420</v>
      </c>
      <c r="D266" s="50">
        <f t="shared" ref="D266" si="270">C266</f>
        <v>45420</v>
      </c>
      <c r="E266" s="124"/>
      <c r="F266" s="125"/>
      <c r="G266" s="118"/>
      <c r="H266" s="119"/>
      <c r="I266" s="118"/>
      <c r="J266" s="119"/>
      <c r="K266" s="118"/>
      <c r="L266" s="119"/>
      <c r="M266" s="118"/>
      <c r="N266" s="119"/>
      <c r="O266" s="118"/>
      <c r="P266" s="119"/>
      <c r="Q266" s="118"/>
      <c r="R266" s="119"/>
      <c r="S266" s="118"/>
      <c r="T266" s="119"/>
      <c r="U266" s="118"/>
      <c r="V266" s="119"/>
      <c r="W266" s="118"/>
      <c r="X266" s="119"/>
      <c r="Y266" s="118"/>
      <c r="Z266" s="119"/>
      <c r="AA266" s="118"/>
      <c r="AB266" s="119"/>
      <c r="AC266" s="118"/>
      <c r="AD266" s="119"/>
      <c r="AE266" s="118"/>
      <c r="AF266" s="119"/>
      <c r="AG266" s="118"/>
      <c r="AH266" s="119"/>
      <c r="AI266" s="118"/>
      <c r="AJ266" s="119"/>
      <c r="AK266" s="118"/>
      <c r="AL266" s="119"/>
      <c r="AM266" s="118"/>
      <c r="AN266" s="119"/>
      <c r="AO266" s="118"/>
      <c r="AP266" s="119"/>
      <c r="AQ266" s="118"/>
      <c r="AR266" s="119"/>
    </row>
    <row r="267" spans="2:44" x14ac:dyDescent="0.3">
      <c r="B267" s="49"/>
      <c r="C267" s="51"/>
      <c r="D267" s="50"/>
      <c r="E267" s="120"/>
      <c r="F267" s="121"/>
      <c r="G267" s="122"/>
      <c r="H267" s="123"/>
      <c r="I267" s="122"/>
      <c r="J267" s="123"/>
      <c r="K267" s="122"/>
      <c r="L267" s="123"/>
      <c r="M267" s="122"/>
      <c r="N267" s="123"/>
      <c r="O267" s="122"/>
      <c r="P267" s="123"/>
      <c r="Q267" s="122"/>
      <c r="R267" s="123"/>
      <c r="S267" s="122"/>
      <c r="T267" s="123"/>
      <c r="U267" s="122"/>
      <c r="V267" s="123"/>
      <c r="W267" s="122"/>
      <c r="X267" s="123"/>
      <c r="Y267" s="122"/>
      <c r="Z267" s="123"/>
      <c r="AA267" s="122"/>
      <c r="AB267" s="123"/>
      <c r="AC267" s="122"/>
      <c r="AD267" s="123"/>
      <c r="AE267" s="122"/>
      <c r="AF267" s="123"/>
      <c r="AG267" s="122"/>
      <c r="AH267" s="123"/>
      <c r="AI267" s="122"/>
      <c r="AJ267" s="123"/>
      <c r="AK267" s="122"/>
      <c r="AL267" s="123"/>
      <c r="AM267" s="122"/>
      <c r="AN267" s="123"/>
      <c r="AO267" s="122"/>
      <c r="AP267" s="123"/>
      <c r="AQ267" s="122"/>
      <c r="AR267" s="123"/>
    </row>
    <row r="268" spans="2:44" x14ac:dyDescent="0.3">
      <c r="B268" s="49"/>
      <c r="C268" s="51">
        <f t="shared" ref="C268" si="271">C266+1</f>
        <v>45421</v>
      </c>
      <c r="D268" s="50">
        <f t="shared" ref="D268" si="272">C268</f>
        <v>45421</v>
      </c>
      <c r="E268" s="124"/>
      <c r="F268" s="125"/>
      <c r="G268" s="118"/>
      <c r="H268" s="119"/>
      <c r="I268" s="118"/>
      <c r="J268" s="119"/>
      <c r="K268" s="118"/>
      <c r="L268" s="119"/>
      <c r="M268" s="118"/>
      <c r="N268" s="119"/>
      <c r="O268" s="118"/>
      <c r="P268" s="119"/>
      <c r="Q268" s="118"/>
      <c r="R268" s="119"/>
      <c r="S268" s="118"/>
      <c r="T268" s="119"/>
      <c r="U268" s="118"/>
      <c r="V268" s="119"/>
      <c r="W268" s="118"/>
      <c r="X268" s="119"/>
      <c r="Y268" s="118"/>
      <c r="Z268" s="119"/>
      <c r="AA268" s="118"/>
      <c r="AB268" s="119"/>
      <c r="AC268" s="118"/>
      <c r="AD268" s="119"/>
      <c r="AE268" s="118"/>
      <c r="AF268" s="119"/>
      <c r="AG268" s="118"/>
      <c r="AH268" s="119"/>
      <c r="AI268" s="118"/>
      <c r="AJ268" s="119"/>
      <c r="AK268" s="118"/>
      <c r="AL268" s="119"/>
      <c r="AM268" s="118"/>
      <c r="AN268" s="119"/>
      <c r="AO268" s="118"/>
      <c r="AP268" s="119"/>
      <c r="AQ268" s="118"/>
      <c r="AR268" s="119"/>
    </row>
    <row r="269" spans="2:44" x14ac:dyDescent="0.3">
      <c r="B269" s="49"/>
      <c r="C269" s="51"/>
      <c r="D269" s="50"/>
      <c r="E269" s="120"/>
      <c r="F269" s="121"/>
      <c r="G269" s="122"/>
      <c r="H269" s="123"/>
      <c r="I269" s="122"/>
      <c r="J269" s="123"/>
      <c r="K269" s="122"/>
      <c r="L269" s="123"/>
      <c r="M269" s="122"/>
      <c r="N269" s="123"/>
      <c r="O269" s="122"/>
      <c r="P269" s="123"/>
      <c r="Q269" s="122"/>
      <c r="R269" s="123"/>
      <c r="S269" s="122"/>
      <c r="T269" s="123"/>
      <c r="U269" s="122"/>
      <c r="V269" s="123"/>
      <c r="W269" s="122"/>
      <c r="X269" s="123"/>
      <c r="Y269" s="122"/>
      <c r="Z269" s="123"/>
      <c r="AA269" s="122"/>
      <c r="AB269" s="123"/>
      <c r="AC269" s="122"/>
      <c r="AD269" s="123"/>
      <c r="AE269" s="122"/>
      <c r="AF269" s="123"/>
      <c r="AG269" s="122"/>
      <c r="AH269" s="123"/>
      <c r="AI269" s="122"/>
      <c r="AJ269" s="123"/>
      <c r="AK269" s="122"/>
      <c r="AL269" s="123"/>
      <c r="AM269" s="122"/>
      <c r="AN269" s="123"/>
      <c r="AO269" s="122"/>
      <c r="AP269" s="123"/>
      <c r="AQ269" s="122"/>
      <c r="AR269" s="123"/>
    </row>
    <row r="270" spans="2:44" x14ac:dyDescent="0.3">
      <c r="B270" s="49"/>
      <c r="C270" s="51">
        <f t="shared" ref="C270" si="273">C268+1</f>
        <v>45422</v>
      </c>
      <c r="D270" s="50">
        <f t="shared" ref="D270" si="274">C270</f>
        <v>45422</v>
      </c>
      <c r="E270" s="124"/>
      <c r="F270" s="125"/>
      <c r="G270" s="118"/>
      <c r="H270" s="119"/>
      <c r="I270" s="118"/>
      <c r="J270" s="119"/>
      <c r="K270" s="118"/>
      <c r="L270" s="119"/>
      <c r="M270" s="118"/>
      <c r="N270" s="119"/>
      <c r="O270" s="118"/>
      <c r="P270" s="119"/>
      <c r="Q270" s="118"/>
      <c r="R270" s="119"/>
      <c r="S270" s="118"/>
      <c r="T270" s="119"/>
      <c r="U270" s="118"/>
      <c r="V270" s="119"/>
      <c r="W270" s="118"/>
      <c r="X270" s="119"/>
      <c r="Y270" s="118"/>
      <c r="Z270" s="119"/>
      <c r="AA270" s="118"/>
      <c r="AB270" s="119"/>
      <c r="AC270" s="118"/>
      <c r="AD270" s="119"/>
      <c r="AE270" s="118"/>
      <c r="AF270" s="119"/>
      <c r="AG270" s="118"/>
      <c r="AH270" s="119"/>
      <c r="AI270" s="118"/>
      <c r="AJ270" s="119"/>
      <c r="AK270" s="118"/>
      <c r="AL270" s="119"/>
      <c r="AM270" s="118"/>
      <c r="AN270" s="119"/>
      <c r="AO270" s="118"/>
      <c r="AP270" s="119"/>
      <c r="AQ270" s="118"/>
      <c r="AR270" s="119"/>
    </row>
    <row r="271" spans="2:44" x14ac:dyDescent="0.3">
      <c r="B271" s="49"/>
      <c r="C271" s="51"/>
      <c r="D271" s="50"/>
      <c r="E271" s="120"/>
      <c r="F271" s="121"/>
      <c r="G271" s="122"/>
      <c r="H271" s="123"/>
      <c r="I271" s="122"/>
      <c r="J271" s="123"/>
      <c r="K271" s="122"/>
      <c r="L271" s="123"/>
      <c r="M271" s="122"/>
      <c r="N271" s="123"/>
      <c r="O271" s="122"/>
      <c r="P271" s="123"/>
      <c r="Q271" s="122"/>
      <c r="R271" s="123"/>
      <c r="S271" s="122"/>
      <c r="T271" s="123"/>
      <c r="U271" s="122"/>
      <c r="V271" s="123"/>
      <c r="W271" s="122"/>
      <c r="X271" s="123"/>
      <c r="Y271" s="122"/>
      <c r="Z271" s="123"/>
      <c r="AA271" s="122"/>
      <c r="AB271" s="123"/>
      <c r="AC271" s="122"/>
      <c r="AD271" s="123"/>
      <c r="AE271" s="122"/>
      <c r="AF271" s="123"/>
      <c r="AG271" s="122"/>
      <c r="AH271" s="123"/>
      <c r="AI271" s="122"/>
      <c r="AJ271" s="123"/>
      <c r="AK271" s="122"/>
      <c r="AL271" s="123"/>
      <c r="AM271" s="122"/>
      <c r="AN271" s="123"/>
      <c r="AO271" s="122"/>
      <c r="AP271" s="123"/>
      <c r="AQ271" s="122"/>
      <c r="AR271" s="123"/>
    </row>
    <row r="272" spans="2:44" x14ac:dyDescent="0.3">
      <c r="B272" s="49"/>
      <c r="C272" s="51">
        <f t="shared" ref="C272" si="275">C270+1</f>
        <v>45423</v>
      </c>
      <c r="D272" s="50">
        <f t="shared" ref="D272" si="276">C272</f>
        <v>45423</v>
      </c>
      <c r="E272" s="124"/>
      <c r="F272" s="125"/>
      <c r="G272" s="118"/>
      <c r="H272" s="119"/>
      <c r="I272" s="118"/>
      <c r="J272" s="119"/>
      <c r="K272" s="118"/>
      <c r="L272" s="119"/>
      <c r="M272" s="118"/>
      <c r="N272" s="119"/>
      <c r="O272" s="118"/>
      <c r="P272" s="119"/>
      <c r="Q272" s="118"/>
      <c r="R272" s="119"/>
      <c r="S272" s="118"/>
      <c r="T272" s="119"/>
      <c r="U272" s="118"/>
      <c r="V272" s="119"/>
      <c r="W272" s="118"/>
      <c r="X272" s="119"/>
      <c r="Y272" s="118"/>
      <c r="Z272" s="119"/>
      <c r="AA272" s="118"/>
      <c r="AB272" s="119"/>
      <c r="AC272" s="118"/>
      <c r="AD272" s="119"/>
      <c r="AE272" s="118"/>
      <c r="AF272" s="119"/>
      <c r="AG272" s="118"/>
      <c r="AH272" s="119"/>
      <c r="AI272" s="118"/>
      <c r="AJ272" s="119"/>
      <c r="AK272" s="118"/>
      <c r="AL272" s="119"/>
      <c r="AM272" s="118"/>
      <c r="AN272" s="119"/>
      <c r="AO272" s="118"/>
      <c r="AP272" s="119"/>
      <c r="AQ272" s="118"/>
      <c r="AR272" s="119"/>
    </row>
    <row r="273" spans="2:44" x14ac:dyDescent="0.3">
      <c r="B273" s="49"/>
      <c r="C273" s="51"/>
      <c r="D273" s="50"/>
      <c r="E273" s="120"/>
      <c r="F273" s="121"/>
      <c r="G273" s="122"/>
      <c r="H273" s="123"/>
      <c r="I273" s="122"/>
      <c r="J273" s="123"/>
      <c r="K273" s="122"/>
      <c r="L273" s="123"/>
      <c r="M273" s="122"/>
      <c r="N273" s="123"/>
      <c r="O273" s="122"/>
      <c r="P273" s="123"/>
      <c r="Q273" s="122"/>
      <c r="R273" s="123"/>
      <c r="S273" s="122"/>
      <c r="T273" s="123"/>
      <c r="U273" s="122"/>
      <c r="V273" s="123"/>
      <c r="W273" s="122"/>
      <c r="X273" s="123"/>
      <c r="Y273" s="122"/>
      <c r="Z273" s="123"/>
      <c r="AA273" s="122"/>
      <c r="AB273" s="123"/>
      <c r="AC273" s="122"/>
      <c r="AD273" s="123"/>
      <c r="AE273" s="122"/>
      <c r="AF273" s="123"/>
      <c r="AG273" s="122"/>
      <c r="AH273" s="123"/>
      <c r="AI273" s="122"/>
      <c r="AJ273" s="123"/>
      <c r="AK273" s="122"/>
      <c r="AL273" s="123"/>
      <c r="AM273" s="122"/>
      <c r="AN273" s="123"/>
      <c r="AO273" s="122"/>
      <c r="AP273" s="123"/>
      <c r="AQ273" s="122"/>
      <c r="AR273" s="123"/>
    </row>
    <row r="274" spans="2:44" x14ac:dyDescent="0.3">
      <c r="B274" s="49"/>
      <c r="C274" s="51">
        <f t="shared" ref="C274" si="277">C272+1</f>
        <v>45424</v>
      </c>
      <c r="D274" s="50">
        <f t="shared" ref="D274" si="278">C274</f>
        <v>45424</v>
      </c>
      <c r="E274" s="124"/>
      <c r="F274" s="125"/>
      <c r="G274" s="118"/>
      <c r="H274" s="119"/>
      <c r="I274" s="118"/>
      <c r="J274" s="119"/>
      <c r="K274" s="118"/>
      <c r="L274" s="119"/>
      <c r="M274" s="118"/>
      <c r="N274" s="119"/>
      <c r="O274" s="118"/>
      <c r="P274" s="119"/>
      <c r="Q274" s="118"/>
      <c r="R274" s="119"/>
      <c r="S274" s="118"/>
      <c r="T274" s="119"/>
      <c r="U274" s="118"/>
      <c r="V274" s="119"/>
      <c r="W274" s="118"/>
      <c r="X274" s="119"/>
      <c r="Y274" s="118"/>
      <c r="Z274" s="119"/>
      <c r="AA274" s="118"/>
      <c r="AB274" s="119"/>
      <c r="AC274" s="118"/>
      <c r="AD274" s="119"/>
      <c r="AE274" s="118"/>
      <c r="AF274" s="119"/>
      <c r="AG274" s="118"/>
      <c r="AH274" s="119"/>
      <c r="AI274" s="118"/>
      <c r="AJ274" s="119"/>
      <c r="AK274" s="118"/>
      <c r="AL274" s="119"/>
      <c r="AM274" s="118"/>
      <c r="AN274" s="119"/>
      <c r="AO274" s="118"/>
      <c r="AP274" s="119"/>
      <c r="AQ274" s="118"/>
      <c r="AR274" s="119"/>
    </row>
    <row r="275" spans="2:44" x14ac:dyDescent="0.3">
      <c r="B275" s="49"/>
      <c r="C275" s="51"/>
      <c r="D275" s="50"/>
      <c r="E275" s="120"/>
      <c r="F275" s="121"/>
      <c r="G275" s="122"/>
      <c r="H275" s="123"/>
      <c r="I275" s="122"/>
      <c r="J275" s="123"/>
      <c r="K275" s="122"/>
      <c r="L275" s="123"/>
      <c r="M275" s="122"/>
      <c r="N275" s="123"/>
      <c r="O275" s="122"/>
      <c r="P275" s="123"/>
      <c r="Q275" s="122"/>
      <c r="R275" s="123"/>
      <c r="S275" s="122"/>
      <c r="T275" s="123"/>
      <c r="U275" s="122"/>
      <c r="V275" s="123"/>
      <c r="W275" s="122"/>
      <c r="X275" s="123"/>
      <c r="Y275" s="122"/>
      <c r="Z275" s="123"/>
      <c r="AA275" s="122"/>
      <c r="AB275" s="123"/>
      <c r="AC275" s="122"/>
      <c r="AD275" s="123"/>
      <c r="AE275" s="122"/>
      <c r="AF275" s="123"/>
      <c r="AG275" s="122"/>
      <c r="AH275" s="123"/>
      <c r="AI275" s="122"/>
      <c r="AJ275" s="123"/>
      <c r="AK275" s="122"/>
      <c r="AL275" s="123"/>
      <c r="AM275" s="122"/>
      <c r="AN275" s="123"/>
      <c r="AO275" s="122"/>
      <c r="AP275" s="123"/>
      <c r="AQ275" s="122"/>
      <c r="AR275" s="123"/>
    </row>
    <row r="276" spans="2:44" x14ac:dyDescent="0.3">
      <c r="B276" s="49">
        <f t="shared" ref="B276" si="279">WEEKNUM(D276,2)</f>
        <v>20</v>
      </c>
      <c r="C276" s="51">
        <f t="shared" ref="C276" si="280">C274+1</f>
        <v>45425</v>
      </c>
      <c r="D276" s="50">
        <f t="shared" ref="D276" si="281">C276</f>
        <v>45425</v>
      </c>
      <c r="E276" s="124"/>
      <c r="F276" s="125"/>
      <c r="G276" s="118"/>
      <c r="H276" s="119"/>
      <c r="I276" s="118"/>
      <c r="J276" s="119"/>
      <c r="K276" s="118"/>
      <c r="L276" s="119"/>
      <c r="M276" s="118"/>
      <c r="N276" s="119"/>
      <c r="O276" s="118"/>
      <c r="P276" s="119"/>
      <c r="Q276" s="118"/>
      <c r="R276" s="119"/>
      <c r="S276" s="118"/>
      <c r="T276" s="119"/>
      <c r="U276" s="118"/>
      <c r="V276" s="119"/>
      <c r="W276" s="118"/>
      <c r="X276" s="119"/>
      <c r="Y276" s="118"/>
      <c r="Z276" s="119"/>
      <c r="AA276" s="118"/>
      <c r="AB276" s="119"/>
      <c r="AC276" s="118"/>
      <c r="AD276" s="119"/>
      <c r="AE276" s="118"/>
      <c r="AF276" s="119"/>
      <c r="AG276" s="118"/>
      <c r="AH276" s="119"/>
      <c r="AI276" s="118"/>
      <c r="AJ276" s="119"/>
      <c r="AK276" s="118"/>
      <c r="AL276" s="119"/>
      <c r="AM276" s="118"/>
      <c r="AN276" s="119"/>
      <c r="AO276" s="118"/>
      <c r="AP276" s="119"/>
      <c r="AQ276" s="118"/>
      <c r="AR276" s="119"/>
    </row>
    <row r="277" spans="2:44" x14ac:dyDescent="0.3">
      <c r="B277" s="49"/>
      <c r="C277" s="51"/>
      <c r="D277" s="50"/>
      <c r="E277" s="120"/>
      <c r="F277" s="121"/>
      <c r="G277" s="122"/>
      <c r="H277" s="123"/>
      <c r="I277" s="122"/>
      <c r="J277" s="123"/>
      <c r="K277" s="122"/>
      <c r="L277" s="123"/>
      <c r="M277" s="122"/>
      <c r="N277" s="123"/>
      <c r="O277" s="122"/>
      <c r="P277" s="123"/>
      <c r="Q277" s="122"/>
      <c r="R277" s="123"/>
      <c r="S277" s="122"/>
      <c r="T277" s="123"/>
      <c r="U277" s="122"/>
      <c r="V277" s="123"/>
      <c r="W277" s="122"/>
      <c r="X277" s="123"/>
      <c r="Y277" s="122"/>
      <c r="Z277" s="123"/>
      <c r="AA277" s="122"/>
      <c r="AB277" s="123"/>
      <c r="AC277" s="122"/>
      <c r="AD277" s="123"/>
      <c r="AE277" s="122"/>
      <c r="AF277" s="123"/>
      <c r="AG277" s="122"/>
      <c r="AH277" s="123"/>
      <c r="AI277" s="122"/>
      <c r="AJ277" s="123"/>
      <c r="AK277" s="122"/>
      <c r="AL277" s="123"/>
      <c r="AM277" s="122"/>
      <c r="AN277" s="123"/>
      <c r="AO277" s="122"/>
      <c r="AP277" s="123"/>
      <c r="AQ277" s="122"/>
      <c r="AR277" s="123"/>
    </row>
    <row r="278" spans="2:44" x14ac:dyDescent="0.3">
      <c r="B278" s="49"/>
      <c r="C278" s="51">
        <f t="shared" ref="C278" si="282">C276+1</f>
        <v>45426</v>
      </c>
      <c r="D278" s="50">
        <f t="shared" ref="D278" si="283">C278</f>
        <v>45426</v>
      </c>
      <c r="E278" s="124"/>
      <c r="F278" s="125"/>
      <c r="G278" s="118"/>
      <c r="H278" s="119"/>
      <c r="I278" s="118"/>
      <c r="J278" s="119"/>
      <c r="K278" s="118"/>
      <c r="L278" s="119"/>
      <c r="M278" s="118"/>
      <c r="N278" s="119"/>
      <c r="O278" s="118"/>
      <c r="P278" s="119"/>
      <c r="Q278" s="118"/>
      <c r="R278" s="119"/>
      <c r="S278" s="118"/>
      <c r="T278" s="119"/>
      <c r="U278" s="118"/>
      <c r="V278" s="119"/>
      <c r="W278" s="118"/>
      <c r="X278" s="119"/>
      <c r="Y278" s="118"/>
      <c r="Z278" s="119"/>
      <c r="AA278" s="118"/>
      <c r="AB278" s="119"/>
      <c r="AC278" s="118"/>
      <c r="AD278" s="119"/>
      <c r="AE278" s="118"/>
      <c r="AF278" s="119"/>
      <c r="AG278" s="118"/>
      <c r="AH278" s="119"/>
      <c r="AI278" s="118"/>
      <c r="AJ278" s="119"/>
      <c r="AK278" s="118"/>
      <c r="AL278" s="119"/>
      <c r="AM278" s="118"/>
      <c r="AN278" s="119"/>
      <c r="AO278" s="118"/>
      <c r="AP278" s="119"/>
      <c r="AQ278" s="118"/>
      <c r="AR278" s="119"/>
    </row>
    <row r="279" spans="2:44" x14ac:dyDescent="0.3">
      <c r="B279" s="49"/>
      <c r="C279" s="51"/>
      <c r="D279" s="50"/>
      <c r="E279" s="120"/>
      <c r="F279" s="121"/>
      <c r="G279" s="122"/>
      <c r="H279" s="123"/>
      <c r="I279" s="122"/>
      <c r="J279" s="123"/>
      <c r="K279" s="122"/>
      <c r="L279" s="123"/>
      <c r="M279" s="122"/>
      <c r="N279" s="123"/>
      <c r="O279" s="122"/>
      <c r="P279" s="123"/>
      <c r="Q279" s="122"/>
      <c r="R279" s="123"/>
      <c r="S279" s="122"/>
      <c r="T279" s="123"/>
      <c r="U279" s="122"/>
      <c r="V279" s="123"/>
      <c r="W279" s="122"/>
      <c r="X279" s="123"/>
      <c r="Y279" s="122"/>
      <c r="Z279" s="123"/>
      <c r="AA279" s="122"/>
      <c r="AB279" s="123"/>
      <c r="AC279" s="122"/>
      <c r="AD279" s="123"/>
      <c r="AE279" s="122"/>
      <c r="AF279" s="123"/>
      <c r="AG279" s="122"/>
      <c r="AH279" s="123"/>
      <c r="AI279" s="122"/>
      <c r="AJ279" s="123"/>
      <c r="AK279" s="122"/>
      <c r="AL279" s="123"/>
      <c r="AM279" s="122"/>
      <c r="AN279" s="123"/>
      <c r="AO279" s="122"/>
      <c r="AP279" s="123"/>
      <c r="AQ279" s="122"/>
      <c r="AR279" s="123"/>
    </row>
    <row r="280" spans="2:44" x14ac:dyDescent="0.3">
      <c r="B280" s="49"/>
      <c r="C280" s="51">
        <f t="shared" ref="C280" si="284">C278+1</f>
        <v>45427</v>
      </c>
      <c r="D280" s="50">
        <f t="shared" ref="D280" si="285">C280</f>
        <v>45427</v>
      </c>
      <c r="E280" s="124"/>
      <c r="F280" s="125"/>
      <c r="G280" s="118"/>
      <c r="H280" s="119"/>
      <c r="I280" s="118"/>
      <c r="J280" s="119"/>
      <c r="K280" s="118"/>
      <c r="L280" s="119"/>
      <c r="M280" s="118"/>
      <c r="N280" s="119"/>
      <c r="O280" s="118"/>
      <c r="P280" s="119"/>
      <c r="Q280" s="118"/>
      <c r="R280" s="119"/>
      <c r="S280" s="118"/>
      <c r="T280" s="119"/>
      <c r="U280" s="118"/>
      <c r="V280" s="119"/>
      <c r="W280" s="118"/>
      <c r="X280" s="119"/>
      <c r="Y280" s="118"/>
      <c r="Z280" s="119"/>
      <c r="AA280" s="118"/>
      <c r="AB280" s="119"/>
      <c r="AC280" s="118"/>
      <c r="AD280" s="119"/>
      <c r="AE280" s="118"/>
      <c r="AF280" s="119"/>
      <c r="AG280" s="118"/>
      <c r="AH280" s="119"/>
      <c r="AI280" s="118"/>
      <c r="AJ280" s="119"/>
      <c r="AK280" s="118"/>
      <c r="AL280" s="119"/>
      <c r="AM280" s="118"/>
      <c r="AN280" s="119"/>
      <c r="AO280" s="118"/>
      <c r="AP280" s="119"/>
      <c r="AQ280" s="118"/>
      <c r="AR280" s="119"/>
    </row>
    <row r="281" spans="2:44" x14ac:dyDescent="0.3">
      <c r="B281" s="49"/>
      <c r="C281" s="51"/>
      <c r="D281" s="50"/>
      <c r="E281" s="120"/>
      <c r="F281" s="121"/>
      <c r="G281" s="122"/>
      <c r="H281" s="123"/>
      <c r="I281" s="122"/>
      <c r="J281" s="123"/>
      <c r="K281" s="122"/>
      <c r="L281" s="123"/>
      <c r="M281" s="122"/>
      <c r="N281" s="123"/>
      <c r="O281" s="122"/>
      <c r="P281" s="123"/>
      <c r="Q281" s="122"/>
      <c r="R281" s="123"/>
      <c r="S281" s="122"/>
      <c r="T281" s="123"/>
      <c r="U281" s="122"/>
      <c r="V281" s="123"/>
      <c r="W281" s="122"/>
      <c r="X281" s="123"/>
      <c r="Y281" s="122"/>
      <c r="Z281" s="123"/>
      <c r="AA281" s="122"/>
      <c r="AB281" s="123"/>
      <c r="AC281" s="122"/>
      <c r="AD281" s="123"/>
      <c r="AE281" s="122"/>
      <c r="AF281" s="123"/>
      <c r="AG281" s="122"/>
      <c r="AH281" s="123"/>
      <c r="AI281" s="122"/>
      <c r="AJ281" s="123"/>
      <c r="AK281" s="122"/>
      <c r="AL281" s="123"/>
      <c r="AM281" s="122"/>
      <c r="AN281" s="123"/>
      <c r="AO281" s="122"/>
      <c r="AP281" s="123"/>
      <c r="AQ281" s="122"/>
      <c r="AR281" s="123"/>
    </row>
    <row r="282" spans="2:44" x14ac:dyDescent="0.3">
      <c r="B282" s="49"/>
      <c r="C282" s="51">
        <f t="shared" ref="C282" si="286">C280+1</f>
        <v>45428</v>
      </c>
      <c r="D282" s="50">
        <f t="shared" ref="D282" si="287">C282</f>
        <v>45428</v>
      </c>
      <c r="E282" s="124"/>
      <c r="F282" s="125"/>
      <c r="G282" s="118"/>
      <c r="H282" s="119"/>
      <c r="I282" s="118"/>
      <c r="J282" s="119"/>
      <c r="K282" s="118"/>
      <c r="L282" s="119"/>
      <c r="M282" s="118"/>
      <c r="N282" s="119"/>
      <c r="O282" s="118"/>
      <c r="P282" s="119"/>
      <c r="Q282" s="118"/>
      <c r="R282" s="119"/>
      <c r="S282" s="118"/>
      <c r="T282" s="119"/>
      <c r="U282" s="118"/>
      <c r="V282" s="119"/>
      <c r="W282" s="118"/>
      <c r="X282" s="119"/>
      <c r="Y282" s="118"/>
      <c r="Z282" s="119"/>
      <c r="AA282" s="118"/>
      <c r="AB282" s="119"/>
      <c r="AC282" s="118"/>
      <c r="AD282" s="119"/>
      <c r="AE282" s="118"/>
      <c r="AF282" s="119"/>
      <c r="AG282" s="118"/>
      <c r="AH282" s="119"/>
      <c r="AI282" s="118"/>
      <c r="AJ282" s="119"/>
      <c r="AK282" s="118"/>
      <c r="AL282" s="119"/>
      <c r="AM282" s="118"/>
      <c r="AN282" s="119"/>
      <c r="AO282" s="118"/>
      <c r="AP282" s="119"/>
      <c r="AQ282" s="118"/>
      <c r="AR282" s="119"/>
    </row>
    <row r="283" spans="2:44" x14ac:dyDescent="0.3">
      <c r="B283" s="49"/>
      <c r="C283" s="51"/>
      <c r="D283" s="50"/>
      <c r="E283" s="120"/>
      <c r="F283" s="121"/>
      <c r="G283" s="122"/>
      <c r="H283" s="123"/>
      <c r="I283" s="122"/>
      <c r="J283" s="123"/>
      <c r="K283" s="122"/>
      <c r="L283" s="123"/>
      <c r="M283" s="122"/>
      <c r="N283" s="123"/>
      <c r="O283" s="122"/>
      <c r="P283" s="123"/>
      <c r="Q283" s="122"/>
      <c r="R283" s="123"/>
      <c r="S283" s="122"/>
      <c r="T283" s="123"/>
      <c r="U283" s="122"/>
      <c r="V283" s="123"/>
      <c r="W283" s="122"/>
      <c r="X283" s="123"/>
      <c r="Y283" s="122"/>
      <c r="Z283" s="123"/>
      <c r="AA283" s="122"/>
      <c r="AB283" s="123"/>
      <c r="AC283" s="122"/>
      <c r="AD283" s="123"/>
      <c r="AE283" s="122"/>
      <c r="AF283" s="123"/>
      <c r="AG283" s="122"/>
      <c r="AH283" s="123"/>
      <c r="AI283" s="122"/>
      <c r="AJ283" s="123"/>
      <c r="AK283" s="122"/>
      <c r="AL283" s="123"/>
      <c r="AM283" s="122"/>
      <c r="AN283" s="123"/>
      <c r="AO283" s="122"/>
      <c r="AP283" s="123"/>
      <c r="AQ283" s="122"/>
      <c r="AR283" s="123"/>
    </row>
    <row r="284" spans="2:44" x14ac:dyDescent="0.3">
      <c r="B284" s="49"/>
      <c r="C284" s="51">
        <f t="shared" ref="C284" si="288">C282+1</f>
        <v>45429</v>
      </c>
      <c r="D284" s="50">
        <f t="shared" ref="D284" si="289">C284</f>
        <v>45429</v>
      </c>
      <c r="E284" s="124"/>
      <c r="F284" s="125"/>
      <c r="G284" s="118"/>
      <c r="H284" s="119"/>
      <c r="I284" s="118"/>
      <c r="J284" s="119"/>
      <c r="K284" s="118"/>
      <c r="L284" s="119"/>
      <c r="M284" s="118"/>
      <c r="N284" s="119"/>
      <c r="O284" s="118"/>
      <c r="P284" s="119"/>
      <c r="Q284" s="118"/>
      <c r="R284" s="119"/>
      <c r="S284" s="118"/>
      <c r="T284" s="119"/>
      <c r="U284" s="118"/>
      <c r="V284" s="119"/>
      <c r="W284" s="118"/>
      <c r="X284" s="119"/>
      <c r="Y284" s="118"/>
      <c r="Z284" s="119"/>
      <c r="AA284" s="118"/>
      <c r="AB284" s="119"/>
      <c r="AC284" s="118"/>
      <c r="AD284" s="119"/>
      <c r="AE284" s="118"/>
      <c r="AF284" s="119"/>
      <c r="AG284" s="118"/>
      <c r="AH284" s="119"/>
      <c r="AI284" s="118"/>
      <c r="AJ284" s="119"/>
      <c r="AK284" s="118"/>
      <c r="AL284" s="119"/>
      <c r="AM284" s="118"/>
      <c r="AN284" s="119"/>
      <c r="AO284" s="118"/>
      <c r="AP284" s="119"/>
      <c r="AQ284" s="118"/>
      <c r="AR284" s="119"/>
    </row>
    <row r="285" spans="2:44" x14ac:dyDescent="0.3">
      <c r="B285" s="49"/>
      <c r="C285" s="51"/>
      <c r="D285" s="50"/>
      <c r="E285" s="120"/>
      <c r="F285" s="121"/>
      <c r="G285" s="122"/>
      <c r="H285" s="123"/>
      <c r="I285" s="122"/>
      <c r="J285" s="123"/>
      <c r="K285" s="122"/>
      <c r="L285" s="123"/>
      <c r="M285" s="122"/>
      <c r="N285" s="123"/>
      <c r="O285" s="122"/>
      <c r="P285" s="123"/>
      <c r="Q285" s="122"/>
      <c r="R285" s="123"/>
      <c r="S285" s="122"/>
      <c r="T285" s="123"/>
      <c r="U285" s="122"/>
      <c r="V285" s="123"/>
      <c r="W285" s="122"/>
      <c r="X285" s="123"/>
      <c r="Y285" s="122"/>
      <c r="Z285" s="123"/>
      <c r="AA285" s="122"/>
      <c r="AB285" s="123"/>
      <c r="AC285" s="122"/>
      <c r="AD285" s="123"/>
      <c r="AE285" s="122"/>
      <c r="AF285" s="123"/>
      <c r="AG285" s="122"/>
      <c r="AH285" s="123"/>
      <c r="AI285" s="122"/>
      <c r="AJ285" s="123"/>
      <c r="AK285" s="122"/>
      <c r="AL285" s="123"/>
      <c r="AM285" s="122"/>
      <c r="AN285" s="123"/>
      <c r="AO285" s="122"/>
      <c r="AP285" s="123"/>
      <c r="AQ285" s="122"/>
      <c r="AR285" s="123"/>
    </row>
    <row r="286" spans="2:44" x14ac:dyDescent="0.3">
      <c r="B286" s="49"/>
      <c r="C286" s="51">
        <f t="shared" ref="C286" si="290">C284+1</f>
        <v>45430</v>
      </c>
      <c r="D286" s="50">
        <f t="shared" ref="D286" si="291">C286</f>
        <v>45430</v>
      </c>
      <c r="E286" s="124"/>
      <c r="F286" s="125"/>
      <c r="G286" s="118"/>
      <c r="H286" s="119"/>
      <c r="I286" s="118"/>
      <c r="J286" s="119"/>
      <c r="K286" s="118"/>
      <c r="L286" s="119"/>
      <c r="M286" s="118"/>
      <c r="N286" s="119"/>
      <c r="O286" s="118"/>
      <c r="P286" s="119"/>
      <c r="Q286" s="118"/>
      <c r="R286" s="119"/>
      <c r="S286" s="118"/>
      <c r="T286" s="119"/>
      <c r="U286" s="118"/>
      <c r="V286" s="119"/>
      <c r="W286" s="118"/>
      <c r="X286" s="119"/>
      <c r="Y286" s="118"/>
      <c r="Z286" s="119"/>
      <c r="AA286" s="118"/>
      <c r="AB286" s="119"/>
      <c r="AC286" s="118"/>
      <c r="AD286" s="119"/>
      <c r="AE286" s="118"/>
      <c r="AF286" s="119"/>
      <c r="AG286" s="118"/>
      <c r="AH286" s="119"/>
      <c r="AI286" s="118"/>
      <c r="AJ286" s="119"/>
      <c r="AK286" s="118"/>
      <c r="AL286" s="119"/>
      <c r="AM286" s="118"/>
      <c r="AN286" s="119"/>
      <c r="AO286" s="118"/>
      <c r="AP286" s="119"/>
      <c r="AQ286" s="118"/>
      <c r="AR286" s="119"/>
    </row>
    <row r="287" spans="2:44" x14ac:dyDescent="0.3">
      <c r="B287" s="49"/>
      <c r="C287" s="51"/>
      <c r="D287" s="50"/>
      <c r="E287" s="120"/>
      <c r="F287" s="121"/>
      <c r="G287" s="122"/>
      <c r="H287" s="123"/>
      <c r="I287" s="122"/>
      <c r="J287" s="123"/>
      <c r="K287" s="122"/>
      <c r="L287" s="123"/>
      <c r="M287" s="122"/>
      <c r="N287" s="123"/>
      <c r="O287" s="122"/>
      <c r="P287" s="123"/>
      <c r="Q287" s="122"/>
      <c r="R287" s="123"/>
      <c r="S287" s="122"/>
      <c r="T287" s="123"/>
      <c r="U287" s="122"/>
      <c r="V287" s="123"/>
      <c r="W287" s="122"/>
      <c r="X287" s="123"/>
      <c r="Y287" s="122"/>
      <c r="Z287" s="123"/>
      <c r="AA287" s="122"/>
      <c r="AB287" s="123"/>
      <c r="AC287" s="122"/>
      <c r="AD287" s="123"/>
      <c r="AE287" s="122"/>
      <c r="AF287" s="123"/>
      <c r="AG287" s="122"/>
      <c r="AH287" s="123"/>
      <c r="AI287" s="122"/>
      <c r="AJ287" s="123"/>
      <c r="AK287" s="122"/>
      <c r="AL287" s="123"/>
      <c r="AM287" s="122"/>
      <c r="AN287" s="123"/>
      <c r="AO287" s="122"/>
      <c r="AP287" s="123"/>
      <c r="AQ287" s="122"/>
      <c r="AR287" s="123"/>
    </row>
    <row r="288" spans="2:44" x14ac:dyDescent="0.3">
      <c r="B288" s="49"/>
      <c r="C288" s="51">
        <f t="shared" ref="C288" si="292">C286+1</f>
        <v>45431</v>
      </c>
      <c r="D288" s="50">
        <f t="shared" ref="D288" si="293">C288</f>
        <v>45431</v>
      </c>
      <c r="E288" s="124"/>
      <c r="F288" s="125"/>
      <c r="G288" s="118"/>
      <c r="H288" s="119"/>
      <c r="I288" s="118"/>
      <c r="J288" s="119"/>
      <c r="K288" s="118"/>
      <c r="L288" s="119"/>
      <c r="M288" s="118"/>
      <c r="N288" s="119"/>
      <c r="O288" s="118"/>
      <c r="P288" s="119"/>
      <c r="Q288" s="118"/>
      <c r="R288" s="119"/>
      <c r="S288" s="118"/>
      <c r="T288" s="119"/>
      <c r="U288" s="118"/>
      <c r="V288" s="119"/>
      <c r="W288" s="118"/>
      <c r="X288" s="119"/>
      <c r="Y288" s="118"/>
      <c r="Z288" s="119"/>
      <c r="AA288" s="118"/>
      <c r="AB288" s="119"/>
      <c r="AC288" s="118"/>
      <c r="AD288" s="119"/>
      <c r="AE288" s="118"/>
      <c r="AF288" s="119"/>
      <c r="AG288" s="118"/>
      <c r="AH288" s="119"/>
      <c r="AI288" s="118"/>
      <c r="AJ288" s="119"/>
      <c r="AK288" s="118"/>
      <c r="AL288" s="119"/>
      <c r="AM288" s="118"/>
      <c r="AN288" s="119"/>
      <c r="AO288" s="118"/>
      <c r="AP288" s="119"/>
      <c r="AQ288" s="118"/>
      <c r="AR288" s="119"/>
    </row>
    <row r="289" spans="2:44" x14ac:dyDescent="0.3">
      <c r="B289" s="49"/>
      <c r="C289" s="51"/>
      <c r="D289" s="50"/>
      <c r="E289" s="120"/>
      <c r="F289" s="121"/>
      <c r="G289" s="122"/>
      <c r="H289" s="123"/>
      <c r="I289" s="122"/>
      <c r="J289" s="123"/>
      <c r="K289" s="122"/>
      <c r="L289" s="123"/>
      <c r="M289" s="122"/>
      <c r="N289" s="123"/>
      <c r="O289" s="122"/>
      <c r="P289" s="123"/>
      <c r="Q289" s="122"/>
      <c r="R289" s="123"/>
      <c r="S289" s="122"/>
      <c r="T289" s="123"/>
      <c r="U289" s="122"/>
      <c r="V289" s="123"/>
      <c r="W289" s="122"/>
      <c r="X289" s="123"/>
      <c r="Y289" s="122"/>
      <c r="Z289" s="123"/>
      <c r="AA289" s="122"/>
      <c r="AB289" s="123"/>
      <c r="AC289" s="122"/>
      <c r="AD289" s="123"/>
      <c r="AE289" s="122"/>
      <c r="AF289" s="123"/>
      <c r="AG289" s="122"/>
      <c r="AH289" s="123"/>
      <c r="AI289" s="122"/>
      <c r="AJ289" s="123"/>
      <c r="AK289" s="122"/>
      <c r="AL289" s="123"/>
      <c r="AM289" s="122"/>
      <c r="AN289" s="123"/>
      <c r="AO289" s="122"/>
      <c r="AP289" s="123"/>
      <c r="AQ289" s="122"/>
      <c r="AR289" s="123"/>
    </row>
    <row r="290" spans="2:44" x14ac:dyDescent="0.3">
      <c r="B290" s="49">
        <f t="shared" ref="B290" si="294">WEEKNUM(D290,2)</f>
        <v>21</v>
      </c>
      <c r="C290" s="51">
        <f t="shared" ref="C290" si="295">C288+1</f>
        <v>45432</v>
      </c>
      <c r="D290" s="50">
        <f t="shared" ref="D290" si="296">C290</f>
        <v>45432</v>
      </c>
      <c r="E290" s="124"/>
      <c r="F290" s="125"/>
      <c r="G290" s="118"/>
      <c r="H290" s="119"/>
      <c r="I290" s="118"/>
      <c r="J290" s="119"/>
      <c r="K290" s="118"/>
      <c r="L290" s="119"/>
      <c r="M290" s="118"/>
      <c r="N290" s="119"/>
      <c r="O290" s="118"/>
      <c r="P290" s="119"/>
      <c r="Q290" s="118"/>
      <c r="R290" s="119"/>
      <c r="S290" s="118"/>
      <c r="T290" s="119"/>
      <c r="U290" s="118"/>
      <c r="V290" s="119"/>
      <c r="W290" s="118"/>
      <c r="X290" s="119"/>
      <c r="Y290" s="118"/>
      <c r="Z290" s="119"/>
      <c r="AA290" s="118"/>
      <c r="AB290" s="119"/>
      <c r="AC290" s="118"/>
      <c r="AD290" s="119"/>
      <c r="AE290" s="118"/>
      <c r="AF290" s="119"/>
      <c r="AG290" s="118"/>
      <c r="AH290" s="119"/>
      <c r="AI290" s="118"/>
      <c r="AJ290" s="119"/>
      <c r="AK290" s="118"/>
      <c r="AL290" s="119"/>
      <c r="AM290" s="118"/>
      <c r="AN290" s="119"/>
      <c r="AO290" s="118"/>
      <c r="AP290" s="119"/>
      <c r="AQ290" s="118"/>
      <c r="AR290" s="119"/>
    </row>
    <row r="291" spans="2:44" x14ac:dyDescent="0.3">
      <c r="B291" s="49"/>
      <c r="C291" s="51"/>
      <c r="D291" s="50"/>
      <c r="E291" s="120"/>
      <c r="F291" s="121"/>
      <c r="G291" s="122"/>
      <c r="H291" s="123"/>
      <c r="I291" s="122"/>
      <c r="J291" s="123"/>
      <c r="K291" s="122"/>
      <c r="L291" s="123"/>
      <c r="M291" s="122"/>
      <c r="N291" s="123"/>
      <c r="O291" s="122"/>
      <c r="P291" s="123"/>
      <c r="Q291" s="122"/>
      <c r="R291" s="123"/>
      <c r="S291" s="122"/>
      <c r="T291" s="123"/>
      <c r="U291" s="122"/>
      <c r="V291" s="123"/>
      <c r="W291" s="122"/>
      <c r="X291" s="123"/>
      <c r="Y291" s="122"/>
      <c r="Z291" s="123"/>
      <c r="AA291" s="122"/>
      <c r="AB291" s="123"/>
      <c r="AC291" s="122"/>
      <c r="AD291" s="123"/>
      <c r="AE291" s="122"/>
      <c r="AF291" s="123"/>
      <c r="AG291" s="122"/>
      <c r="AH291" s="123"/>
      <c r="AI291" s="122"/>
      <c r="AJ291" s="123"/>
      <c r="AK291" s="122"/>
      <c r="AL291" s="123"/>
      <c r="AM291" s="122"/>
      <c r="AN291" s="123"/>
      <c r="AO291" s="122"/>
      <c r="AP291" s="123"/>
      <c r="AQ291" s="122"/>
      <c r="AR291" s="123"/>
    </row>
    <row r="292" spans="2:44" x14ac:dyDescent="0.3">
      <c r="B292" s="49"/>
      <c r="C292" s="51">
        <f t="shared" ref="C292" si="297">C290+1</f>
        <v>45433</v>
      </c>
      <c r="D292" s="50">
        <f t="shared" ref="D292" si="298">C292</f>
        <v>45433</v>
      </c>
      <c r="E292" s="124"/>
      <c r="F292" s="125"/>
      <c r="G292" s="118"/>
      <c r="H292" s="119"/>
      <c r="I292" s="118"/>
      <c r="J292" s="119"/>
      <c r="K292" s="118"/>
      <c r="L292" s="119"/>
      <c r="M292" s="118"/>
      <c r="N292" s="119"/>
      <c r="O292" s="118"/>
      <c r="P292" s="119"/>
      <c r="Q292" s="118"/>
      <c r="R292" s="119"/>
      <c r="S292" s="118"/>
      <c r="T292" s="119"/>
      <c r="U292" s="118"/>
      <c r="V292" s="119"/>
      <c r="W292" s="118"/>
      <c r="X292" s="119"/>
      <c r="Y292" s="118"/>
      <c r="Z292" s="119"/>
      <c r="AA292" s="118"/>
      <c r="AB292" s="119"/>
      <c r="AC292" s="118"/>
      <c r="AD292" s="119"/>
      <c r="AE292" s="118"/>
      <c r="AF292" s="119"/>
      <c r="AG292" s="118"/>
      <c r="AH292" s="119"/>
      <c r="AI292" s="118"/>
      <c r="AJ292" s="119"/>
      <c r="AK292" s="118"/>
      <c r="AL292" s="119"/>
      <c r="AM292" s="118"/>
      <c r="AN292" s="119"/>
      <c r="AO292" s="118"/>
      <c r="AP292" s="119"/>
      <c r="AQ292" s="118"/>
      <c r="AR292" s="119"/>
    </row>
    <row r="293" spans="2:44" x14ac:dyDescent="0.3">
      <c r="B293" s="49"/>
      <c r="C293" s="51"/>
      <c r="D293" s="50"/>
      <c r="E293" s="120"/>
      <c r="F293" s="121"/>
      <c r="G293" s="122"/>
      <c r="H293" s="123"/>
      <c r="I293" s="122"/>
      <c r="J293" s="123"/>
      <c r="K293" s="122"/>
      <c r="L293" s="123"/>
      <c r="M293" s="122"/>
      <c r="N293" s="123"/>
      <c r="O293" s="122"/>
      <c r="P293" s="123"/>
      <c r="Q293" s="122"/>
      <c r="R293" s="123"/>
      <c r="S293" s="122"/>
      <c r="T293" s="123"/>
      <c r="U293" s="122"/>
      <c r="V293" s="123"/>
      <c r="W293" s="122"/>
      <c r="X293" s="123"/>
      <c r="Y293" s="122"/>
      <c r="Z293" s="123"/>
      <c r="AA293" s="122"/>
      <c r="AB293" s="123"/>
      <c r="AC293" s="122"/>
      <c r="AD293" s="123"/>
      <c r="AE293" s="122"/>
      <c r="AF293" s="123"/>
      <c r="AG293" s="122"/>
      <c r="AH293" s="123"/>
      <c r="AI293" s="122"/>
      <c r="AJ293" s="123"/>
      <c r="AK293" s="122"/>
      <c r="AL293" s="123"/>
      <c r="AM293" s="122"/>
      <c r="AN293" s="123"/>
      <c r="AO293" s="122"/>
      <c r="AP293" s="123"/>
      <c r="AQ293" s="122"/>
      <c r="AR293" s="123"/>
    </row>
    <row r="294" spans="2:44" x14ac:dyDescent="0.3">
      <c r="B294" s="49"/>
      <c r="C294" s="51">
        <f t="shared" ref="C294" si="299">C292+1</f>
        <v>45434</v>
      </c>
      <c r="D294" s="50">
        <f t="shared" ref="D294" si="300">C294</f>
        <v>45434</v>
      </c>
      <c r="E294" s="124"/>
      <c r="F294" s="125"/>
      <c r="G294" s="118"/>
      <c r="H294" s="119"/>
      <c r="I294" s="118"/>
      <c r="J294" s="119"/>
      <c r="K294" s="118"/>
      <c r="L294" s="119"/>
      <c r="M294" s="118"/>
      <c r="N294" s="119"/>
      <c r="O294" s="118"/>
      <c r="P294" s="119"/>
      <c r="Q294" s="118"/>
      <c r="R294" s="119"/>
      <c r="S294" s="118"/>
      <c r="T294" s="119"/>
      <c r="U294" s="118"/>
      <c r="V294" s="119"/>
      <c r="W294" s="118"/>
      <c r="X294" s="119"/>
      <c r="Y294" s="118"/>
      <c r="Z294" s="119"/>
      <c r="AA294" s="118"/>
      <c r="AB294" s="119"/>
      <c r="AC294" s="118"/>
      <c r="AD294" s="119"/>
      <c r="AE294" s="118"/>
      <c r="AF294" s="119"/>
      <c r="AG294" s="118"/>
      <c r="AH294" s="119"/>
      <c r="AI294" s="118"/>
      <c r="AJ294" s="119"/>
      <c r="AK294" s="118"/>
      <c r="AL294" s="119"/>
      <c r="AM294" s="118"/>
      <c r="AN294" s="119"/>
      <c r="AO294" s="118"/>
      <c r="AP294" s="119"/>
      <c r="AQ294" s="118"/>
      <c r="AR294" s="119"/>
    </row>
    <row r="295" spans="2:44" x14ac:dyDescent="0.3">
      <c r="B295" s="49"/>
      <c r="C295" s="51"/>
      <c r="D295" s="50"/>
      <c r="E295" s="120"/>
      <c r="F295" s="121"/>
      <c r="G295" s="122"/>
      <c r="H295" s="123"/>
      <c r="I295" s="122"/>
      <c r="J295" s="123"/>
      <c r="K295" s="122"/>
      <c r="L295" s="123"/>
      <c r="M295" s="122"/>
      <c r="N295" s="123"/>
      <c r="O295" s="122"/>
      <c r="P295" s="123"/>
      <c r="Q295" s="122"/>
      <c r="R295" s="123"/>
      <c r="S295" s="122"/>
      <c r="T295" s="123"/>
      <c r="U295" s="122"/>
      <c r="V295" s="123"/>
      <c r="W295" s="122"/>
      <c r="X295" s="123"/>
      <c r="Y295" s="122"/>
      <c r="Z295" s="123"/>
      <c r="AA295" s="122"/>
      <c r="AB295" s="123"/>
      <c r="AC295" s="122"/>
      <c r="AD295" s="123"/>
      <c r="AE295" s="122"/>
      <c r="AF295" s="123"/>
      <c r="AG295" s="122"/>
      <c r="AH295" s="123"/>
      <c r="AI295" s="122"/>
      <c r="AJ295" s="123"/>
      <c r="AK295" s="122"/>
      <c r="AL295" s="123"/>
      <c r="AM295" s="122"/>
      <c r="AN295" s="123"/>
      <c r="AO295" s="122"/>
      <c r="AP295" s="123"/>
      <c r="AQ295" s="122"/>
      <c r="AR295" s="123"/>
    </row>
    <row r="296" spans="2:44" x14ac:dyDescent="0.3">
      <c r="B296" s="49"/>
      <c r="C296" s="51">
        <f t="shared" ref="C296" si="301">C294+1</f>
        <v>45435</v>
      </c>
      <c r="D296" s="50">
        <f t="shared" ref="D296" si="302">C296</f>
        <v>45435</v>
      </c>
      <c r="E296" s="124"/>
      <c r="F296" s="125"/>
      <c r="G296" s="118"/>
      <c r="H296" s="119"/>
      <c r="I296" s="118"/>
      <c r="J296" s="119"/>
      <c r="K296" s="118"/>
      <c r="L296" s="119"/>
      <c r="M296" s="118"/>
      <c r="N296" s="119"/>
      <c r="O296" s="118"/>
      <c r="P296" s="119"/>
      <c r="Q296" s="118"/>
      <c r="R296" s="119"/>
      <c r="S296" s="118"/>
      <c r="T296" s="119"/>
      <c r="U296" s="118"/>
      <c r="V296" s="119"/>
      <c r="W296" s="118"/>
      <c r="X296" s="119"/>
      <c r="Y296" s="118"/>
      <c r="Z296" s="119"/>
      <c r="AA296" s="118"/>
      <c r="AB296" s="119"/>
      <c r="AC296" s="118"/>
      <c r="AD296" s="119"/>
      <c r="AE296" s="118"/>
      <c r="AF296" s="119"/>
      <c r="AG296" s="118"/>
      <c r="AH296" s="119"/>
      <c r="AI296" s="118"/>
      <c r="AJ296" s="119"/>
      <c r="AK296" s="118"/>
      <c r="AL296" s="119"/>
      <c r="AM296" s="118"/>
      <c r="AN296" s="119"/>
      <c r="AO296" s="118"/>
      <c r="AP296" s="119"/>
      <c r="AQ296" s="118"/>
      <c r="AR296" s="119"/>
    </row>
    <row r="297" spans="2:44" x14ac:dyDescent="0.3">
      <c r="B297" s="49"/>
      <c r="C297" s="51"/>
      <c r="D297" s="50"/>
      <c r="E297" s="120"/>
      <c r="F297" s="121"/>
      <c r="G297" s="122"/>
      <c r="H297" s="123"/>
      <c r="I297" s="122"/>
      <c r="J297" s="123"/>
      <c r="K297" s="122"/>
      <c r="L297" s="123"/>
      <c r="M297" s="122"/>
      <c r="N297" s="123"/>
      <c r="O297" s="122"/>
      <c r="P297" s="123"/>
      <c r="Q297" s="122"/>
      <c r="R297" s="123"/>
      <c r="S297" s="122"/>
      <c r="T297" s="123"/>
      <c r="U297" s="122"/>
      <c r="V297" s="123"/>
      <c r="W297" s="122"/>
      <c r="X297" s="123"/>
      <c r="Y297" s="122"/>
      <c r="Z297" s="123"/>
      <c r="AA297" s="122"/>
      <c r="AB297" s="123"/>
      <c r="AC297" s="122"/>
      <c r="AD297" s="123"/>
      <c r="AE297" s="122"/>
      <c r="AF297" s="123"/>
      <c r="AG297" s="122"/>
      <c r="AH297" s="123"/>
      <c r="AI297" s="122"/>
      <c r="AJ297" s="123"/>
      <c r="AK297" s="122"/>
      <c r="AL297" s="123"/>
      <c r="AM297" s="122"/>
      <c r="AN297" s="123"/>
      <c r="AO297" s="122"/>
      <c r="AP297" s="123"/>
      <c r="AQ297" s="122"/>
      <c r="AR297" s="123"/>
    </row>
    <row r="298" spans="2:44" x14ac:dyDescent="0.3">
      <c r="B298" s="49"/>
      <c r="C298" s="51">
        <f t="shared" ref="C298" si="303">C296+1</f>
        <v>45436</v>
      </c>
      <c r="D298" s="50">
        <f t="shared" ref="D298" si="304">C298</f>
        <v>45436</v>
      </c>
      <c r="E298" s="124"/>
      <c r="F298" s="125"/>
      <c r="G298" s="118"/>
      <c r="H298" s="119"/>
      <c r="I298" s="118"/>
      <c r="J298" s="119"/>
      <c r="K298" s="118"/>
      <c r="L298" s="119"/>
      <c r="M298" s="118"/>
      <c r="N298" s="119"/>
      <c r="O298" s="118"/>
      <c r="P298" s="119"/>
      <c r="Q298" s="118"/>
      <c r="R298" s="119"/>
      <c r="S298" s="118"/>
      <c r="T298" s="119"/>
      <c r="U298" s="118"/>
      <c r="V298" s="119"/>
      <c r="W298" s="118"/>
      <c r="X298" s="119"/>
      <c r="Y298" s="118"/>
      <c r="Z298" s="119"/>
      <c r="AA298" s="118"/>
      <c r="AB298" s="119"/>
      <c r="AC298" s="118"/>
      <c r="AD298" s="119"/>
      <c r="AE298" s="118"/>
      <c r="AF298" s="119"/>
      <c r="AG298" s="118"/>
      <c r="AH298" s="119"/>
      <c r="AI298" s="118"/>
      <c r="AJ298" s="119"/>
      <c r="AK298" s="118"/>
      <c r="AL298" s="119"/>
      <c r="AM298" s="118"/>
      <c r="AN298" s="119"/>
      <c r="AO298" s="118"/>
      <c r="AP298" s="119"/>
      <c r="AQ298" s="118"/>
      <c r="AR298" s="119"/>
    </row>
    <row r="299" spans="2:44" x14ac:dyDescent="0.3">
      <c r="B299" s="49"/>
      <c r="C299" s="51"/>
      <c r="D299" s="50"/>
      <c r="E299" s="120"/>
      <c r="F299" s="121"/>
      <c r="G299" s="122"/>
      <c r="H299" s="123"/>
      <c r="I299" s="122"/>
      <c r="J299" s="123"/>
      <c r="K299" s="122"/>
      <c r="L299" s="123"/>
      <c r="M299" s="122"/>
      <c r="N299" s="123"/>
      <c r="O299" s="122"/>
      <c r="P299" s="123"/>
      <c r="Q299" s="122"/>
      <c r="R299" s="123"/>
      <c r="S299" s="122"/>
      <c r="T299" s="123"/>
      <c r="U299" s="122"/>
      <c r="V299" s="123"/>
      <c r="W299" s="122"/>
      <c r="X299" s="123"/>
      <c r="Y299" s="122"/>
      <c r="Z299" s="123"/>
      <c r="AA299" s="122"/>
      <c r="AB299" s="123"/>
      <c r="AC299" s="122"/>
      <c r="AD299" s="123"/>
      <c r="AE299" s="122"/>
      <c r="AF299" s="123"/>
      <c r="AG299" s="122"/>
      <c r="AH299" s="123"/>
      <c r="AI299" s="122"/>
      <c r="AJ299" s="123"/>
      <c r="AK299" s="122"/>
      <c r="AL299" s="123"/>
      <c r="AM299" s="122"/>
      <c r="AN299" s="123"/>
      <c r="AO299" s="122"/>
      <c r="AP299" s="123"/>
      <c r="AQ299" s="122"/>
      <c r="AR299" s="123"/>
    </row>
    <row r="300" spans="2:44" x14ac:dyDescent="0.3">
      <c r="B300" s="49"/>
      <c r="C300" s="51">
        <f t="shared" ref="C300" si="305">C298+1</f>
        <v>45437</v>
      </c>
      <c r="D300" s="50">
        <f t="shared" ref="D300" si="306">C300</f>
        <v>45437</v>
      </c>
      <c r="E300" s="124"/>
      <c r="F300" s="125"/>
      <c r="G300" s="118"/>
      <c r="H300" s="119"/>
      <c r="I300" s="118"/>
      <c r="J300" s="119"/>
      <c r="K300" s="118"/>
      <c r="L300" s="119"/>
      <c r="M300" s="118"/>
      <c r="N300" s="119"/>
      <c r="O300" s="118"/>
      <c r="P300" s="119"/>
      <c r="Q300" s="118"/>
      <c r="R300" s="119"/>
      <c r="S300" s="118"/>
      <c r="T300" s="119"/>
      <c r="U300" s="118"/>
      <c r="V300" s="119"/>
      <c r="W300" s="118"/>
      <c r="X300" s="119"/>
      <c r="Y300" s="118"/>
      <c r="Z300" s="119"/>
      <c r="AA300" s="118"/>
      <c r="AB300" s="119"/>
      <c r="AC300" s="118"/>
      <c r="AD300" s="119"/>
      <c r="AE300" s="118"/>
      <c r="AF300" s="119"/>
      <c r="AG300" s="118"/>
      <c r="AH300" s="119"/>
      <c r="AI300" s="118"/>
      <c r="AJ300" s="119"/>
      <c r="AK300" s="118"/>
      <c r="AL300" s="119"/>
      <c r="AM300" s="118"/>
      <c r="AN300" s="119"/>
      <c r="AO300" s="118"/>
      <c r="AP300" s="119"/>
      <c r="AQ300" s="118"/>
      <c r="AR300" s="119"/>
    </row>
    <row r="301" spans="2:44" x14ac:dyDescent="0.3">
      <c r="B301" s="49"/>
      <c r="C301" s="51"/>
      <c r="D301" s="50"/>
      <c r="E301" s="120"/>
      <c r="F301" s="121"/>
      <c r="G301" s="122"/>
      <c r="H301" s="123"/>
      <c r="I301" s="122"/>
      <c r="J301" s="123"/>
      <c r="K301" s="122"/>
      <c r="L301" s="123"/>
      <c r="M301" s="122"/>
      <c r="N301" s="123"/>
      <c r="O301" s="122"/>
      <c r="P301" s="123"/>
      <c r="Q301" s="122"/>
      <c r="R301" s="123"/>
      <c r="S301" s="122"/>
      <c r="T301" s="123"/>
      <c r="U301" s="122"/>
      <c r="V301" s="123"/>
      <c r="W301" s="122"/>
      <c r="X301" s="123"/>
      <c r="Y301" s="122"/>
      <c r="Z301" s="123"/>
      <c r="AA301" s="122"/>
      <c r="AB301" s="123"/>
      <c r="AC301" s="122"/>
      <c r="AD301" s="123"/>
      <c r="AE301" s="122"/>
      <c r="AF301" s="123"/>
      <c r="AG301" s="122"/>
      <c r="AH301" s="123"/>
      <c r="AI301" s="122"/>
      <c r="AJ301" s="123"/>
      <c r="AK301" s="122"/>
      <c r="AL301" s="123"/>
      <c r="AM301" s="122"/>
      <c r="AN301" s="123"/>
      <c r="AO301" s="122"/>
      <c r="AP301" s="123"/>
      <c r="AQ301" s="122"/>
      <c r="AR301" s="123"/>
    </row>
    <row r="302" spans="2:44" x14ac:dyDescent="0.3">
      <c r="B302" s="49"/>
      <c r="C302" s="51">
        <f t="shared" ref="C302" si="307">C300+1</f>
        <v>45438</v>
      </c>
      <c r="D302" s="50">
        <f t="shared" ref="D302" si="308">C302</f>
        <v>45438</v>
      </c>
      <c r="E302" s="124"/>
      <c r="F302" s="125"/>
      <c r="G302" s="118"/>
      <c r="H302" s="119"/>
      <c r="I302" s="118"/>
      <c r="J302" s="119"/>
      <c r="K302" s="118"/>
      <c r="L302" s="119"/>
      <c r="M302" s="118"/>
      <c r="N302" s="119"/>
      <c r="O302" s="118"/>
      <c r="P302" s="119"/>
      <c r="Q302" s="118"/>
      <c r="R302" s="119"/>
      <c r="S302" s="118"/>
      <c r="T302" s="119"/>
      <c r="U302" s="118"/>
      <c r="V302" s="119"/>
      <c r="W302" s="118"/>
      <c r="X302" s="119"/>
      <c r="Y302" s="118"/>
      <c r="Z302" s="119"/>
      <c r="AA302" s="118"/>
      <c r="AB302" s="119"/>
      <c r="AC302" s="118"/>
      <c r="AD302" s="119"/>
      <c r="AE302" s="118"/>
      <c r="AF302" s="119"/>
      <c r="AG302" s="118"/>
      <c r="AH302" s="119"/>
      <c r="AI302" s="118"/>
      <c r="AJ302" s="119"/>
      <c r="AK302" s="118"/>
      <c r="AL302" s="119"/>
      <c r="AM302" s="118"/>
      <c r="AN302" s="119"/>
      <c r="AO302" s="118"/>
      <c r="AP302" s="119"/>
      <c r="AQ302" s="118"/>
      <c r="AR302" s="119"/>
    </row>
    <row r="303" spans="2:44" x14ac:dyDescent="0.3">
      <c r="B303" s="49"/>
      <c r="C303" s="51"/>
      <c r="D303" s="50"/>
      <c r="E303" s="120"/>
      <c r="F303" s="121"/>
      <c r="G303" s="122"/>
      <c r="H303" s="123"/>
      <c r="I303" s="122"/>
      <c r="J303" s="123"/>
      <c r="K303" s="122"/>
      <c r="L303" s="123"/>
      <c r="M303" s="122"/>
      <c r="N303" s="123"/>
      <c r="O303" s="122"/>
      <c r="P303" s="123"/>
      <c r="Q303" s="122"/>
      <c r="R303" s="123"/>
      <c r="S303" s="122"/>
      <c r="T303" s="123"/>
      <c r="U303" s="122"/>
      <c r="V303" s="123"/>
      <c r="W303" s="122"/>
      <c r="X303" s="123"/>
      <c r="Y303" s="122"/>
      <c r="Z303" s="123"/>
      <c r="AA303" s="122"/>
      <c r="AB303" s="123"/>
      <c r="AC303" s="122"/>
      <c r="AD303" s="123"/>
      <c r="AE303" s="122"/>
      <c r="AF303" s="123"/>
      <c r="AG303" s="122"/>
      <c r="AH303" s="123"/>
      <c r="AI303" s="122"/>
      <c r="AJ303" s="123"/>
      <c r="AK303" s="122"/>
      <c r="AL303" s="123"/>
      <c r="AM303" s="122"/>
      <c r="AN303" s="123"/>
      <c r="AO303" s="122"/>
      <c r="AP303" s="123"/>
      <c r="AQ303" s="122"/>
      <c r="AR303" s="123"/>
    </row>
    <row r="304" spans="2:44" x14ac:dyDescent="0.3">
      <c r="B304" s="49">
        <f t="shared" ref="B304" si="309">WEEKNUM(D304,2)</f>
        <v>22</v>
      </c>
      <c r="C304" s="51">
        <f t="shared" ref="C304" si="310">C302+1</f>
        <v>45439</v>
      </c>
      <c r="D304" s="50">
        <f t="shared" ref="D304" si="311">C304</f>
        <v>45439</v>
      </c>
      <c r="E304" s="124"/>
      <c r="F304" s="125"/>
      <c r="G304" s="118"/>
      <c r="H304" s="119"/>
      <c r="I304" s="118"/>
      <c r="J304" s="119"/>
      <c r="K304" s="118"/>
      <c r="L304" s="119"/>
      <c r="M304" s="118"/>
      <c r="N304" s="119"/>
      <c r="O304" s="118"/>
      <c r="P304" s="119"/>
      <c r="Q304" s="118"/>
      <c r="R304" s="119"/>
      <c r="S304" s="118"/>
      <c r="T304" s="119"/>
      <c r="U304" s="118"/>
      <c r="V304" s="119"/>
      <c r="W304" s="118"/>
      <c r="X304" s="119"/>
      <c r="Y304" s="118"/>
      <c r="Z304" s="119"/>
      <c r="AA304" s="118"/>
      <c r="AB304" s="119"/>
      <c r="AC304" s="118"/>
      <c r="AD304" s="119"/>
      <c r="AE304" s="118"/>
      <c r="AF304" s="119"/>
      <c r="AG304" s="118"/>
      <c r="AH304" s="119"/>
      <c r="AI304" s="118"/>
      <c r="AJ304" s="119"/>
      <c r="AK304" s="118"/>
      <c r="AL304" s="119"/>
      <c r="AM304" s="118"/>
      <c r="AN304" s="119"/>
      <c r="AO304" s="118"/>
      <c r="AP304" s="119"/>
      <c r="AQ304" s="118"/>
      <c r="AR304" s="119"/>
    </row>
    <row r="305" spans="2:44" x14ac:dyDescent="0.3">
      <c r="B305" s="49"/>
      <c r="C305" s="51"/>
      <c r="D305" s="50"/>
      <c r="E305" s="120"/>
      <c r="F305" s="121"/>
      <c r="G305" s="122"/>
      <c r="H305" s="123"/>
      <c r="I305" s="122"/>
      <c r="J305" s="123"/>
      <c r="K305" s="122"/>
      <c r="L305" s="123"/>
      <c r="M305" s="122"/>
      <c r="N305" s="123"/>
      <c r="O305" s="122"/>
      <c r="P305" s="123"/>
      <c r="Q305" s="122"/>
      <c r="R305" s="123"/>
      <c r="S305" s="122"/>
      <c r="T305" s="123"/>
      <c r="U305" s="122"/>
      <c r="V305" s="123"/>
      <c r="W305" s="122"/>
      <c r="X305" s="123"/>
      <c r="Y305" s="122"/>
      <c r="Z305" s="123"/>
      <c r="AA305" s="122"/>
      <c r="AB305" s="123"/>
      <c r="AC305" s="122"/>
      <c r="AD305" s="123"/>
      <c r="AE305" s="122"/>
      <c r="AF305" s="123"/>
      <c r="AG305" s="122"/>
      <c r="AH305" s="123"/>
      <c r="AI305" s="122"/>
      <c r="AJ305" s="123"/>
      <c r="AK305" s="122"/>
      <c r="AL305" s="123"/>
      <c r="AM305" s="122"/>
      <c r="AN305" s="123"/>
      <c r="AO305" s="122"/>
      <c r="AP305" s="123"/>
      <c r="AQ305" s="122"/>
      <c r="AR305" s="123"/>
    </row>
    <row r="306" spans="2:44" x14ac:dyDescent="0.3">
      <c r="B306" s="49"/>
      <c r="C306" s="51">
        <f t="shared" ref="C306" si="312">C304+1</f>
        <v>45440</v>
      </c>
      <c r="D306" s="50">
        <f t="shared" ref="D306" si="313">C306</f>
        <v>45440</v>
      </c>
      <c r="E306" s="124"/>
      <c r="F306" s="125"/>
      <c r="G306" s="118"/>
      <c r="H306" s="119"/>
      <c r="I306" s="118"/>
      <c r="J306" s="119"/>
      <c r="K306" s="118"/>
      <c r="L306" s="119"/>
      <c r="M306" s="118"/>
      <c r="N306" s="119"/>
      <c r="O306" s="118"/>
      <c r="P306" s="119"/>
      <c r="Q306" s="118"/>
      <c r="R306" s="119"/>
      <c r="S306" s="118"/>
      <c r="T306" s="119"/>
      <c r="U306" s="118"/>
      <c r="V306" s="119"/>
      <c r="W306" s="118"/>
      <c r="X306" s="119"/>
      <c r="Y306" s="118"/>
      <c r="Z306" s="119"/>
      <c r="AA306" s="118"/>
      <c r="AB306" s="119"/>
      <c r="AC306" s="118"/>
      <c r="AD306" s="119"/>
      <c r="AE306" s="118"/>
      <c r="AF306" s="119"/>
      <c r="AG306" s="118"/>
      <c r="AH306" s="119"/>
      <c r="AI306" s="118"/>
      <c r="AJ306" s="119"/>
      <c r="AK306" s="118"/>
      <c r="AL306" s="119"/>
      <c r="AM306" s="118"/>
      <c r="AN306" s="119"/>
      <c r="AO306" s="118"/>
      <c r="AP306" s="119"/>
      <c r="AQ306" s="118"/>
      <c r="AR306" s="119"/>
    </row>
    <row r="307" spans="2:44" x14ac:dyDescent="0.3">
      <c r="B307" s="49"/>
      <c r="C307" s="51"/>
      <c r="D307" s="50"/>
      <c r="E307" s="120"/>
      <c r="F307" s="121"/>
      <c r="G307" s="122"/>
      <c r="H307" s="123"/>
      <c r="I307" s="122"/>
      <c r="J307" s="123"/>
      <c r="K307" s="122"/>
      <c r="L307" s="123"/>
      <c r="M307" s="122"/>
      <c r="N307" s="123"/>
      <c r="O307" s="122"/>
      <c r="P307" s="123"/>
      <c r="Q307" s="122"/>
      <c r="R307" s="123"/>
      <c r="S307" s="122"/>
      <c r="T307" s="123"/>
      <c r="U307" s="122"/>
      <c r="V307" s="123"/>
      <c r="W307" s="122"/>
      <c r="X307" s="123"/>
      <c r="Y307" s="122"/>
      <c r="Z307" s="123"/>
      <c r="AA307" s="122"/>
      <c r="AB307" s="123"/>
      <c r="AC307" s="122"/>
      <c r="AD307" s="123"/>
      <c r="AE307" s="122"/>
      <c r="AF307" s="123"/>
      <c r="AG307" s="122"/>
      <c r="AH307" s="123"/>
      <c r="AI307" s="122"/>
      <c r="AJ307" s="123"/>
      <c r="AK307" s="122"/>
      <c r="AL307" s="123"/>
      <c r="AM307" s="122"/>
      <c r="AN307" s="123"/>
      <c r="AO307" s="122"/>
      <c r="AP307" s="123"/>
      <c r="AQ307" s="122"/>
      <c r="AR307" s="123"/>
    </row>
    <row r="308" spans="2:44" x14ac:dyDescent="0.3">
      <c r="B308" s="49"/>
      <c r="C308" s="51">
        <f t="shared" ref="C308" si="314">C306+1</f>
        <v>45441</v>
      </c>
      <c r="D308" s="50">
        <f t="shared" ref="D308" si="315">C308</f>
        <v>45441</v>
      </c>
      <c r="E308" s="124"/>
      <c r="F308" s="125"/>
      <c r="G308" s="118"/>
      <c r="H308" s="119"/>
      <c r="I308" s="118"/>
      <c r="J308" s="119"/>
      <c r="K308" s="118"/>
      <c r="L308" s="119"/>
      <c r="M308" s="118"/>
      <c r="N308" s="119"/>
      <c r="O308" s="118"/>
      <c r="P308" s="119"/>
      <c r="Q308" s="118"/>
      <c r="R308" s="119"/>
      <c r="S308" s="118"/>
      <c r="T308" s="119"/>
      <c r="U308" s="118"/>
      <c r="V308" s="119"/>
      <c r="W308" s="118"/>
      <c r="X308" s="119"/>
      <c r="Y308" s="118"/>
      <c r="Z308" s="119"/>
      <c r="AA308" s="118"/>
      <c r="AB308" s="119"/>
      <c r="AC308" s="118"/>
      <c r="AD308" s="119"/>
      <c r="AE308" s="118"/>
      <c r="AF308" s="119"/>
      <c r="AG308" s="118"/>
      <c r="AH308" s="119"/>
      <c r="AI308" s="118"/>
      <c r="AJ308" s="119"/>
      <c r="AK308" s="118"/>
      <c r="AL308" s="119"/>
      <c r="AM308" s="118"/>
      <c r="AN308" s="119"/>
      <c r="AO308" s="118"/>
      <c r="AP308" s="119"/>
      <c r="AQ308" s="118"/>
      <c r="AR308" s="119"/>
    </row>
    <row r="309" spans="2:44" x14ac:dyDescent="0.3">
      <c r="B309" s="49"/>
      <c r="C309" s="51"/>
      <c r="D309" s="50"/>
      <c r="E309" s="120"/>
      <c r="F309" s="121"/>
      <c r="G309" s="122"/>
      <c r="H309" s="123"/>
      <c r="I309" s="122"/>
      <c r="J309" s="123"/>
      <c r="K309" s="122"/>
      <c r="L309" s="123"/>
      <c r="M309" s="122"/>
      <c r="N309" s="123"/>
      <c r="O309" s="122"/>
      <c r="P309" s="123"/>
      <c r="Q309" s="122"/>
      <c r="R309" s="123"/>
      <c r="S309" s="122"/>
      <c r="T309" s="123"/>
      <c r="U309" s="122"/>
      <c r="V309" s="123"/>
      <c r="W309" s="122"/>
      <c r="X309" s="123"/>
      <c r="Y309" s="122"/>
      <c r="Z309" s="123"/>
      <c r="AA309" s="122"/>
      <c r="AB309" s="123"/>
      <c r="AC309" s="122"/>
      <c r="AD309" s="123"/>
      <c r="AE309" s="122"/>
      <c r="AF309" s="123"/>
      <c r="AG309" s="122"/>
      <c r="AH309" s="123"/>
      <c r="AI309" s="122"/>
      <c r="AJ309" s="123"/>
      <c r="AK309" s="122"/>
      <c r="AL309" s="123"/>
      <c r="AM309" s="122"/>
      <c r="AN309" s="123"/>
      <c r="AO309" s="122"/>
      <c r="AP309" s="123"/>
      <c r="AQ309" s="122"/>
      <c r="AR309" s="123"/>
    </row>
    <row r="310" spans="2:44" x14ac:dyDescent="0.3">
      <c r="B310" s="49"/>
      <c r="C310" s="51">
        <f t="shared" ref="C310" si="316">C308+1</f>
        <v>45442</v>
      </c>
      <c r="D310" s="50">
        <f t="shared" ref="D310" si="317">C310</f>
        <v>45442</v>
      </c>
      <c r="E310" s="124"/>
      <c r="F310" s="125"/>
      <c r="G310" s="118"/>
      <c r="H310" s="119"/>
      <c r="I310" s="118"/>
      <c r="J310" s="119"/>
      <c r="K310" s="118"/>
      <c r="L310" s="119"/>
      <c r="M310" s="118"/>
      <c r="N310" s="119"/>
      <c r="O310" s="118"/>
      <c r="P310" s="119"/>
      <c r="Q310" s="118"/>
      <c r="R310" s="119"/>
      <c r="S310" s="118"/>
      <c r="T310" s="119"/>
      <c r="U310" s="118"/>
      <c r="V310" s="119"/>
      <c r="W310" s="118"/>
      <c r="X310" s="119"/>
      <c r="Y310" s="118"/>
      <c r="Z310" s="119"/>
      <c r="AA310" s="118"/>
      <c r="AB310" s="119"/>
      <c r="AC310" s="118"/>
      <c r="AD310" s="119"/>
      <c r="AE310" s="118"/>
      <c r="AF310" s="119"/>
      <c r="AG310" s="118"/>
      <c r="AH310" s="119"/>
      <c r="AI310" s="118"/>
      <c r="AJ310" s="119"/>
      <c r="AK310" s="118"/>
      <c r="AL310" s="119"/>
      <c r="AM310" s="118"/>
      <c r="AN310" s="119"/>
      <c r="AO310" s="118"/>
      <c r="AP310" s="119"/>
      <c r="AQ310" s="118"/>
      <c r="AR310" s="119"/>
    </row>
    <row r="311" spans="2:44" x14ac:dyDescent="0.3">
      <c r="B311" s="49"/>
      <c r="C311" s="51"/>
      <c r="D311" s="50"/>
      <c r="E311" s="120"/>
      <c r="F311" s="121"/>
      <c r="G311" s="122"/>
      <c r="H311" s="123"/>
      <c r="I311" s="122"/>
      <c r="J311" s="123"/>
      <c r="K311" s="122"/>
      <c r="L311" s="123"/>
      <c r="M311" s="122"/>
      <c r="N311" s="123"/>
      <c r="O311" s="122"/>
      <c r="P311" s="123"/>
      <c r="Q311" s="122"/>
      <c r="R311" s="123"/>
      <c r="S311" s="122"/>
      <c r="T311" s="123"/>
      <c r="U311" s="122"/>
      <c r="V311" s="123"/>
      <c r="W311" s="122"/>
      <c r="X311" s="123"/>
      <c r="Y311" s="122"/>
      <c r="Z311" s="123"/>
      <c r="AA311" s="122"/>
      <c r="AB311" s="123"/>
      <c r="AC311" s="122"/>
      <c r="AD311" s="123"/>
      <c r="AE311" s="122"/>
      <c r="AF311" s="123"/>
      <c r="AG311" s="122"/>
      <c r="AH311" s="123"/>
      <c r="AI311" s="122"/>
      <c r="AJ311" s="123"/>
      <c r="AK311" s="122"/>
      <c r="AL311" s="123"/>
      <c r="AM311" s="122"/>
      <c r="AN311" s="123"/>
      <c r="AO311" s="122"/>
      <c r="AP311" s="123"/>
      <c r="AQ311" s="122"/>
      <c r="AR311" s="123"/>
    </row>
    <row r="312" spans="2:44" x14ac:dyDescent="0.3">
      <c r="B312" s="49"/>
      <c r="C312" s="51">
        <f t="shared" ref="C312" si="318">C310+1</f>
        <v>45443</v>
      </c>
      <c r="D312" s="50">
        <f t="shared" ref="D312" si="319">C312</f>
        <v>45443</v>
      </c>
      <c r="E312" s="124"/>
      <c r="F312" s="125"/>
      <c r="G312" s="118"/>
      <c r="H312" s="119"/>
      <c r="I312" s="118"/>
      <c r="J312" s="119"/>
      <c r="K312" s="118"/>
      <c r="L312" s="119"/>
      <c r="M312" s="118"/>
      <c r="N312" s="119"/>
      <c r="O312" s="118"/>
      <c r="P312" s="119"/>
      <c r="Q312" s="118"/>
      <c r="R312" s="119"/>
      <c r="S312" s="118"/>
      <c r="T312" s="119"/>
      <c r="U312" s="118"/>
      <c r="V312" s="119"/>
      <c r="W312" s="118"/>
      <c r="X312" s="119"/>
      <c r="Y312" s="118"/>
      <c r="Z312" s="119"/>
      <c r="AA312" s="118"/>
      <c r="AB312" s="119"/>
      <c r="AC312" s="118"/>
      <c r="AD312" s="119"/>
      <c r="AE312" s="118"/>
      <c r="AF312" s="119"/>
      <c r="AG312" s="118"/>
      <c r="AH312" s="119"/>
      <c r="AI312" s="118"/>
      <c r="AJ312" s="119"/>
      <c r="AK312" s="118"/>
      <c r="AL312" s="119"/>
      <c r="AM312" s="118"/>
      <c r="AN312" s="119"/>
      <c r="AO312" s="118"/>
      <c r="AP312" s="119"/>
      <c r="AQ312" s="118"/>
      <c r="AR312" s="119"/>
    </row>
    <row r="313" spans="2:44" x14ac:dyDescent="0.3">
      <c r="B313" s="49"/>
      <c r="C313" s="51"/>
      <c r="D313" s="50"/>
      <c r="E313" s="120"/>
      <c r="F313" s="121"/>
      <c r="G313" s="122"/>
      <c r="H313" s="123"/>
      <c r="I313" s="122"/>
      <c r="J313" s="123"/>
      <c r="K313" s="122"/>
      <c r="L313" s="123"/>
      <c r="M313" s="122"/>
      <c r="N313" s="123"/>
      <c r="O313" s="122"/>
      <c r="P313" s="123"/>
      <c r="Q313" s="122"/>
      <c r="R313" s="123"/>
      <c r="S313" s="122"/>
      <c r="T313" s="123"/>
      <c r="U313" s="122"/>
      <c r="V313" s="123"/>
      <c r="W313" s="122"/>
      <c r="X313" s="123"/>
      <c r="Y313" s="122"/>
      <c r="Z313" s="123"/>
      <c r="AA313" s="122"/>
      <c r="AB313" s="123"/>
      <c r="AC313" s="122"/>
      <c r="AD313" s="123"/>
      <c r="AE313" s="122"/>
      <c r="AF313" s="123"/>
      <c r="AG313" s="122"/>
      <c r="AH313" s="123"/>
      <c r="AI313" s="122"/>
      <c r="AJ313" s="123"/>
      <c r="AK313" s="122"/>
      <c r="AL313" s="123"/>
      <c r="AM313" s="122"/>
      <c r="AN313" s="123"/>
      <c r="AO313" s="122"/>
      <c r="AP313" s="123"/>
      <c r="AQ313" s="122"/>
      <c r="AR313" s="123"/>
    </row>
    <row r="314" spans="2:44" x14ac:dyDescent="0.3">
      <c r="B314" s="49"/>
      <c r="C314" s="51">
        <f t="shared" ref="C314" si="320">C312+1</f>
        <v>45444</v>
      </c>
      <c r="D314" s="50">
        <f t="shared" ref="D314" si="321">C314</f>
        <v>45444</v>
      </c>
      <c r="E314" s="124"/>
      <c r="F314" s="125"/>
      <c r="G314" s="118"/>
      <c r="H314" s="119"/>
      <c r="I314" s="118"/>
      <c r="J314" s="119"/>
      <c r="K314" s="118"/>
      <c r="L314" s="119"/>
      <c r="M314" s="118"/>
      <c r="N314" s="119"/>
      <c r="O314" s="118"/>
      <c r="P314" s="119"/>
      <c r="Q314" s="118"/>
      <c r="R314" s="119"/>
      <c r="S314" s="118"/>
      <c r="T314" s="119"/>
      <c r="U314" s="118"/>
      <c r="V314" s="119"/>
      <c r="W314" s="118"/>
      <c r="X314" s="119"/>
      <c r="Y314" s="118"/>
      <c r="Z314" s="119"/>
      <c r="AA314" s="118"/>
      <c r="AB314" s="119"/>
      <c r="AC314" s="118"/>
      <c r="AD314" s="119"/>
      <c r="AE314" s="118"/>
      <c r="AF314" s="119"/>
      <c r="AG314" s="118"/>
      <c r="AH314" s="119"/>
      <c r="AI314" s="118"/>
      <c r="AJ314" s="119"/>
      <c r="AK314" s="118"/>
      <c r="AL314" s="119"/>
      <c r="AM314" s="118"/>
      <c r="AN314" s="119"/>
      <c r="AO314" s="118"/>
      <c r="AP314" s="119"/>
      <c r="AQ314" s="118"/>
      <c r="AR314" s="119"/>
    </row>
    <row r="315" spans="2:44" x14ac:dyDescent="0.3">
      <c r="B315" s="49"/>
      <c r="C315" s="51"/>
      <c r="D315" s="50"/>
      <c r="E315" s="120"/>
      <c r="F315" s="121"/>
      <c r="G315" s="122"/>
      <c r="H315" s="123"/>
      <c r="I315" s="122"/>
      <c r="J315" s="123"/>
      <c r="K315" s="122"/>
      <c r="L315" s="123"/>
      <c r="M315" s="122"/>
      <c r="N315" s="123"/>
      <c r="O315" s="122"/>
      <c r="P315" s="123"/>
      <c r="Q315" s="122"/>
      <c r="R315" s="123"/>
      <c r="S315" s="122"/>
      <c r="T315" s="123"/>
      <c r="U315" s="122"/>
      <c r="V315" s="123"/>
      <c r="W315" s="122"/>
      <c r="X315" s="123"/>
      <c r="Y315" s="122"/>
      <c r="Z315" s="123"/>
      <c r="AA315" s="122"/>
      <c r="AB315" s="123"/>
      <c r="AC315" s="122"/>
      <c r="AD315" s="123"/>
      <c r="AE315" s="122"/>
      <c r="AF315" s="123"/>
      <c r="AG315" s="122"/>
      <c r="AH315" s="123"/>
      <c r="AI315" s="122"/>
      <c r="AJ315" s="123"/>
      <c r="AK315" s="122"/>
      <c r="AL315" s="123"/>
      <c r="AM315" s="122"/>
      <c r="AN315" s="123"/>
      <c r="AO315" s="122"/>
      <c r="AP315" s="123"/>
      <c r="AQ315" s="122"/>
      <c r="AR315" s="123"/>
    </row>
    <row r="316" spans="2:44" x14ac:dyDescent="0.3">
      <c r="B316" s="49"/>
      <c r="C316" s="51">
        <f t="shared" ref="C316" si="322">C314+1</f>
        <v>45445</v>
      </c>
      <c r="D316" s="50">
        <f t="shared" ref="D316" si="323">C316</f>
        <v>45445</v>
      </c>
      <c r="E316" s="124"/>
      <c r="F316" s="125"/>
      <c r="G316" s="118"/>
      <c r="H316" s="119"/>
      <c r="I316" s="118"/>
      <c r="J316" s="119"/>
      <c r="K316" s="118"/>
      <c r="L316" s="119"/>
      <c r="M316" s="118"/>
      <c r="N316" s="119"/>
      <c r="O316" s="118"/>
      <c r="P316" s="119"/>
      <c r="Q316" s="118"/>
      <c r="R316" s="119"/>
      <c r="S316" s="118"/>
      <c r="T316" s="119"/>
      <c r="U316" s="118"/>
      <c r="V316" s="119"/>
      <c r="W316" s="118"/>
      <c r="X316" s="119"/>
      <c r="Y316" s="118"/>
      <c r="Z316" s="119"/>
      <c r="AA316" s="118"/>
      <c r="AB316" s="119"/>
      <c r="AC316" s="118"/>
      <c r="AD316" s="119"/>
      <c r="AE316" s="118"/>
      <c r="AF316" s="119"/>
      <c r="AG316" s="118"/>
      <c r="AH316" s="119"/>
      <c r="AI316" s="118"/>
      <c r="AJ316" s="119"/>
      <c r="AK316" s="118"/>
      <c r="AL316" s="119"/>
      <c r="AM316" s="118"/>
      <c r="AN316" s="119"/>
      <c r="AO316" s="118"/>
      <c r="AP316" s="119"/>
      <c r="AQ316" s="118"/>
      <c r="AR316" s="119"/>
    </row>
    <row r="317" spans="2:44" x14ac:dyDescent="0.3">
      <c r="B317" s="49"/>
      <c r="C317" s="51"/>
      <c r="D317" s="50"/>
      <c r="E317" s="120"/>
      <c r="F317" s="121"/>
      <c r="G317" s="122"/>
      <c r="H317" s="123"/>
      <c r="I317" s="122"/>
      <c r="J317" s="123"/>
      <c r="K317" s="122"/>
      <c r="L317" s="123"/>
      <c r="M317" s="122"/>
      <c r="N317" s="123"/>
      <c r="O317" s="122"/>
      <c r="P317" s="123"/>
      <c r="Q317" s="122"/>
      <c r="R317" s="123"/>
      <c r="S317" s="122"/>
      <c r="T317" s="123"/>
      <c r="U317" s="122"/>
      <c r="V317" s="123"/>
      <c r="W317" s="122"/>
      <c r="X317" s="123"/>
      <c r="Y317" s="122"/>
      <c r="Z317" s="123"/>
      <c r="AA317" s="122"/>
      <c r="AB317" s="123"/>
      <c r="AC317" s="122"/>
      <c r="AD317" s="123"/>
      <c r="AE317" s="122"/>
      <c r="AF317" s="123"/>
      <c r="AG317" s="122"/>
      <c r="AH317" s="123"/>
      <c r="AI317" s="122"/>
      <c r="AJ317" s="123"/>
      <c r="AK317" s="122"/>
      <c r="AL317" s="123"/>
      <c r="AM317" s="122"/>
      <c r="AN317" s="123"/>
      <c r="AO317" s="122"/>
      <c r="AP317" s="123"/>
      <c r="AQ317" s="122"/>
      <c r="AR317" s="123"/>
    </row>
    <row r="318" spans="2:44" x14ac:dyDescent="0.3">
      <c r="B318" s="49">
        <f t="shared" ref="B318" si="324">WEEKNUM(D318,2)</f>
        <v>23</v>
      </c>
      <c r="C318" s="51">
        <f t="shared" ref="C318" si="325">C316+1</f>
        <v>45446</v>
      </c>
      <c r="D318" s="50">
        <f t="shared" ref="D318" si="326">C318</f>
        <v>45446</v>
      </c>
      <c r="E318" s="124"/>
      <c r="F318" s="125"/>
      <c r="G318" s="118"/>
      <c r="H318" s="119"/>
      <c r="I318" s="118"/>
      <c r="J318" s="119"/>
      <c r="K318" s="118"/>
      <c r="L318" s="119"/>
      <c r="M318" s="118"/>
      <c r="N318" s="119"/>
      <c r="O318" s="118"/>
      <c r="P318" s="119"/>
      <c r="Q318" s="118"/>
      <c r="R318" s="119"/>
      <c r="S318" s="118"/>
      <c r="T318" s="119"/>
      <c r="U318" s="118"/>
      <c r="V318" s="119"/>
      <c r="W318" s="118"/>
      <c r="X318" s="119"/>
      <c r="Y318" s="118"/>
      <c r="Z318" s="119"/>
      <c r="AA318" s="118"/>
      <c r="AB318" s="119"/>
      <c r="AC318" s="118"/>
      <c r="AD318" s="119"/>
      <c r="AE318" s="118"/>
      <c r="AF318" s="119"/>
      <c r="AG318" s="118"/>
      <c r="AH318" s="119"/>
      <c r="AI318" s="118"/>
      <c r="AJ318" s="119"/>
      <c r="AK318" s="118"/>
      <c r="AL318" s="119"/>
      <c r="AM318" s="118"/>
      <c r="AN318" s="119"/>
      <c r="AO318" s="118"/>
      <c r="AP318" s="119"/>
      <c r="AQ318" s="118"/>
      <c r="AR318" s="119"/>
    </row>
    <row r="319" spans="2:44" x14ac:dyDescent="0.3">
      <c r="B319" s="49"/>
      <c r="C319" s="51"/>
      <c r="D319" s="50"/>
      <c r="E319" s="120"/>
      <c r="F319" s="121"/>
      <c r="G319" s="122"/>
      <c r="H319" s="123"/>
      <c r="I319" s="122"/>
      <c r="J319" s="123"/>
      <c r="K319" s="122"/>
      <c r="L319" s="123"/>
      <c r="M319" s="122"/>
      <c r="N319" s="123"/>
      <c r="O319" s="122"/>
      <c r="P319" s="123"/>
      <c r="Q319" s="122"/>
      <c r="R319" s="123"/>
      <c r="S319" s="122"/>
      <c r="T319" s="123"/>
      <c r="U319" s="122"/>
      <c r="V319" s="123"/>
      <c r="W319" s="122"/>
      <c r="X319" s="123"/>
      <c r="Y319" s="122"/>
      <c r="Z319" s="123"/>
      <c r="AA319" s="122"/>
      <c r="AB319" s="123"/>
      <c r="AC319" s="122"/>
      <c r="AD319" s="123"/>
      <c r="AE319" s="122"/>
      <c r="AF319" s="123"/>
      <c r="AG319" s="122"/>
      <c r="AH319" s="123"/>
      <c r="AI319" s="122"/>
      <c r="AJ319" s="123"/>
      <c r="AK319" s="122"/>
      <c r="AL319" s="123"/>
      <c r="AM319" s="122"/>
      <c r="AN319" s="123"/>
      <c r="AO319" s="122"/>
      <c r="AP319" s="123"/>
      <c r="AQ319" s="122"/>
      <c r="AR319" s="123"/>
    </row>
    <row r="320" spans="2:44" x14ac:dyDescent="0.3">
      <c r="B320" s="49"/>
      <c r="C320" s="51">
        <f t="shared" ref="C320" si="327">C318+1</f>
        <v>45447</v>
      </c>
      <c r="D320" s="50">
        <f t="shared" ref="D320" si="328">C320</f>
        <v>45447</v>
      </c>
      <c r="E320" s="124"/>
      <c r="F320" s="125"/>
      <c r="G320" s="118"/>
      <c r="H320" s="119"/>
      <c r="I320" s="118"/>
      <c r="J320" s="119"/>
      <c r="K320" s="118"/>
      <c r="L320" s="119"/>
      <c r="M320" s="118"/>
      <c r="N320" s="119"/>
      <c r="O320" s="118"/>
      <c r="P320" s="119"/>
      <c r="Q320" s="118"/>
      <c r="R320" s="119"/>
      <c r="S320" s="118"/>
      <c r="T320" s="119"/>
      <c r="U320" s="118"/>
      <c r="V320" s="119"/>
      <c r="W320" s="118"/>
      <c r="X320" s="119"/>
      <c r="Y320" s="118"/>
      <c r="Z320" s="119"/>
      <c r="AA320" s="118"/>
      <c r="AB320" s="119"/>
      <c r="AC320" s="118"/>
      <c r="AD320" s="119"/>
      <c r="AE320" s="118"/>
      <c r="AF320" s="119"/>
      <c r="AG320" s="118"/>
      <c r="AH320" s="119"/>
      <c r="AI320" s="118"/>
      <c r="AJ320" s="119"/>
      <c r="AK320" s="118"/>
      <c r="AL320" s="119"/>
      <c r="AM320" s="118"/>
      <c r="AN320" s="119"/>
      <c r="AO320" s="118"/>
      <c r="AP320" s="119"/>
      <c r="AQ320" s="118"/>
      <c r="AR320" s="119"/>
    </row>
    <row r="321" spans="2:44" x14ac:dyDescent="0.3">
      <c r="B321" s="49"/>
      <c r="C321" s="51"/>
      <c r="D321" s="50"/>
      <c r="E321" s="120"/>
      <c r="F321" s="121"/>
      <c r="G321" s="122"/>
      <c r="H321" s="123"/>
      <c r="I321" s="122"/>
      <c r="J321" s="123"/>
      <c r="K321" s="122"/>
      <c r="L321" s="123"/>
      <c r="M321" s="122"/>
      <c r="N321" s="123"/>
      <c r="O321" s="122"/>
      <c r="P321" s="123"/>
      <c r="Q321" s="122"/>
      <c r="R321" s="123"/>
      <c r="S321" s="122"/>
      <c r="T321" s="123"/>
      <c r="U321" s="122"/>
      <c r="V321" s="123"/>
      <c r="W321" s="122"/>
      <c r="X321" s="123"/>
      <c r="Y321" s="122"/>
      <c r="Z321" s="123"/>
      <c r="AA321" s="122"/>
      <c r="AB321" s="123"/>
      <c r="AC321" s="122"/>
      <c r="AD321" s="123"/>
      <c r="AE321" s="122"/>
      <c r="AF321" s="123"/>
      <c r="AG321" s="122"/>
      <c r="AH321" s="123"/>
      <c r="AI321" s="122"/>
      <c r="AJ321" s="123"/>
      <c r="AK321" s="122"/>
      <c r="AL321" s="123"/>
      <c r="AM321" s="122"/>
      <c r="AN321" s="123"/>
      <c r="AO321" s="122"/>
      <c r="AP321" s="123"/>
      <c r="AQ321" s="122"/>
      <c r="AR321" s="123"/>
    </row>
    <row r="322" spans="2:44" x14ac:dyDescent="0.3">
      <c r="B322" s="49"/>
      <c r="C322" s="51">
        <f t="shared" ref="C322" si="329">C320+1</f>
        <v>45448</v>
      </c>
      <c r="D322" s="50">
        <f t="shared" ref="D322" si="330">C322</f>
        <v>45448</v>
      </c>
      <c r="E322" s="124"/>
      <c r="F322" s="125"/>
      <c r="G322" s="118"/>
      <c r="H322" s="119"/>
      <c r="I322" s="118"/>
      <c r="J322" s="119"/>
      <c r="K322" s="118"/>
      <c r="L322" s="119"/>
      <c r="M322" s="118"/>
      <c r="N322" s="119"/>
      <c r="O322" s="118"/>
      <c r="P322" s="119"/>
      <c r="Q322" s="118"/>
      <c r="R322" s="119"/>
      <c r="S322" s="118"/>
      <c r="T322" s="119"/>
      <c r="U322" s="118"/>
      <c r="V322" s="119"/>
      <c r="W322" s="118"/>
      <c r="X322" s="119"/>
      <c r="Y322" s="118"/>
      <c r="Z322" s="119"/>
      <c r="AA322" s="118"/>
      <c r="AB322" s="119"/>
      <c r="AC322" s="118"/>
      <c r="AD322" s="119"/>
      <c r="AE322" s="118"/>
      <c r="AF322" s="119"/>
      <c r="AG322" s="118"/>
      <c r="AH322" s="119"/>
      <c r="AI322" s="118"/>
      <c r="AJ322" s="119"/>
      <c r="AK322" s="118"/>
      <c r="AL322" s="119"/>
      <c r="AM322" s="118"/>
      <c r="AN322" s="119"/>
      <c r="AO322" s="118"/>
      <c r="AP322" s="119"/>
      <c r="AQ322" s="118"/>
      <c r="AR322" s="119"/>
    </row>
    <row r="323" spans="2:44" x14ac:dyDescent="0.3">
      <c r="B323" s="49"/>
      <c r="C323" s="51"/>
      <c r="D323" s="50"/>
      <c r="E323" s="120"/>
      <c r="F323" s="121"/>
      <c r="G323" s="122"/>
      <c r="H323" s="123"/>
      <c r="I323" s="122"/>
      <c r="J323" s="123"/>
      <c r="K323" s="122"/>
      <c r="L323" s="123"/>
      <c r="M323" s="122"/>
      <c r="N323" s="123"/>
      <c r="O323" s="122"/>
      <c r="P323" s="123"/>
      <c r="Q323" s="122"/>
      <c r="R323" s="123"/>
      <c r="S323" s="122"/>
      <c r="T323" s="123"/>
      <c r="U323" s="122"/>
      <c r="V323" s="123"/>
      <c r="W323" s="122"/>
      <c r="X323" s="123"/>
      <c r="Y323" s="122"/>
      <c r="Z323" s="123"/>
      <c r="AA323" s="122"/>
      <c r="AB323" s="123"/>
      <c r="AC323" s="122"/>
      <c r="AD323" s="123"/>
      <c r="AE323" s="122"/>
      <c r="AF323" s="123"/>
      <c r="AG323" s="122"/>
      <c r="AH323" s="123"/>
      <c r="AI323" s="122"/>
      <c r="AJ323" s="123"/>
      <c r="AK323" s="122"/>
      <c r="AL323" s="123"/>
      <c r="AM323" s="122"/>
      <c r="AN323" s="123"/>
      <c r="AO323" s="122"/>
      <c r="AP323" s="123"/>
      <c r="AQ323" s="122"/>
      <c r="AR323" s="123"/>
    </row>
    <row r="324" spans="2:44" x14ac:dyDescent="0.3">
      <c r="B324" s="49"/>
      <c r="C324" s="51">
        <f t="shared" ref="C324" si="331">C322+1</f>
        <v>45449</v>
      </c>
      <c r="D324" s="50">
        <f t="shared" ref="D324" si="332">C324</f>
        <v>45449</v>
      </c>
      <c r="E324" s="124"/>
      <c r="F324" s="125"/>
      <c r="G324" s="118"/>
      <c r="H324" s="119"/>
      <c r="I324" s="118"/>
      <c r="J324" s="119"/>
      <c r="K324" s="118"/>
      <c r="L324" s="119"/>
      <c r="M324" s="118"/>
      <c r="N324" s="119"/>
      <c r="O324" s="118"/>
      <c r="P324" s="119"/>
      <c r="Q324" s="118"/>
      <c r="R324" s="119"/>
      <c r="S324" s="118"/>
      <c r="T324" s="119"/>
      <c r="U324" s="118"/>
      <c r="V324" s="119"/>
      <c r="W324" s="118"/>
      <c r="X324" s="119"/>
      <c r="Y324" s="118"/>
      <c r="Z324" s="119"/>
      <c r="AA324" s="118"/>
      <c r="AB324" s="119"/>
      <c r="AC324" s="118"/>
      <c r="AD324" s="119"/>
      <c r="AE324" s="118"/>
      <c r="AF324" s="119"/>
      <c r="AG324" s="118"/>
      <c r="AH324" s="119"/>
      <c r="AI324" s="118"/>
      <c r="AJ324" s="119"/>
      <c r="AK324" s="118"/>
      <c r="AL324" s="119"/>
      <c r="AM324" s="118"/>
      <c r="AN324" s="119"/>
      <c r="AO324" s="118"/>
      <c r="AP324" s="119"/>
      <c r="AQ324" s="118"/>
      <c r="AR324" s="119"/>
    </row>
    <row r="325" spans="2:44" x14ac:dyDescent="0.3">
      <c r="B325" s="49"/>
      <c r="C325" s="51"/>
      <c r="D325" s="50"/>
      <c r="E325" s="120"/>
      <c r="F325" s="121"/>
      <c r="G325" s="122"/>
      <c r="H325" s="123"/>
      <c r="I325" s="122"/>
      <c r="J325" s="123"/>
      <c r="K325" s="122"/>
      <c r="L325" s="123"/>
      <c r="M325" s="122"/>
      <c r="N325" s="123"/>
      <c r="O325" s="122"/>
      <c r="P325" s="123"/>
      <c r="Q325" s="122"/>
      <c r="R325" s="123"/>
      <c r="S325" s="122"/>
      <c r="T325" s="123"/>
      <c r="U325" s="122"/>
      <c r="V325" s="123"/>
      <c r="W325" s="122"/>
      <c r="X325" s="123"/>
      <c r="Y325" s="122"/>
      <c r="Z325" s="123"/>
      <c r="AA325" s="122"/>
      <c r="AB325" s="123"/>
      <c r="AC325" s="122"/>
      <c r="AD325" s="123"/>
      <c r="AE325" s="122"/>
      <c r="AF325" s="123"/>
      <c r="AG325" s="122"/>
      <c r="AH325" s="123"/>
      <c r="AI325" s="122"/>
      <c r="AJ325" s="123"/>
      <c r="AK325" s="122"/>
      <c r="AL325" s="123"/>
      <c r="AM325" s="122"/>
      <c r="AN325" s="123"/>
      <c r="AO325" s="122"/>
      <c r="AP325" s="123"/>
      <c r="AQ325" s="122"/>
      <c r="AR325" s="123"/>
    </row>
    <row r="326" spans="2:44" x14ac:dyDescent="0.3">
      <c r="B326" s="49"/>
      <c r="C326" s="51">
        <f t="shared" ref="C326" si="333">C324+1</f>
        <v>45450</v>
      </c>
      <c r="D326" s="50">
        <f t="shared" ref="D326" si="334">C326</f>
        <v>45450</v>
      </c>
      <c r="E326" s="124"/>
      <c r="F326" s="125"/>
      <c r="G326" s="118"/>
      <c r="H326" s="119"/>
      <c r="I326" s="118"/>
      <c r="J326" s="119"/>
      <c r="K326" s="118"/>
      <c r="L326" s="119"/>
      <c r="M326" s="118"/>
      <c r="N326" s="119"/>
      <c r="O326" s="118"/>
      <c r="P326" s="119"/>
      <c r="Q326" s="118"/>
      <c r="R326" s="119"/>
      <c r="S326" s="118"/>
      <c r="T326" s="119"/>
      <c r="U326" s="118"/>
      <c r="V326" s="119"/>
      <c r="W326" s="118"/>
      <c r="X326" s="119"/>
      <c r="Y326" s="118"/>
      <c r="Z326" s="119"/>
      <c r="AA326" s="118"/>
      <c r="AB326" s="119"/>
      <c r="AC326" s="118"/>
      <c r="AD326" s="119"/>
      <c r="AE326" s="118"/>
      <c r="AF326" s="119"/>
      <c r="AG326" s="118"/>
      <c r="AH326" s="119"/>
      <c r="AI326" s="118"/>
      <c r="AJ326" s="119"/>
      <c r="AK326" s="118"/>
      <c r="AL326" s="119"/>
      <c r="AM326" s="118"/>
      <c r="AN326" s="119"/>
      <c r="AO326" s="118"/>
      <c r="AP326" s="119"/>
      <c r="AQ326" s="118"/>
      <c r="AR326" s="119"/>
    </row>
    <row r="327" spans="2:44" x14ac:dyDescent="0.3">
      <c r="B327" s="49"/>
      <c r="C327" s="51"/>
      <c r="D327" s="50"/>
      <c r="E327" s="120"/>
      <c r="F327" s="121"/>
      <c r="G327" s="122"/>
      <c r="H327" s="123"/>
      <c r="I327" s="122"/>
      <c r="J327" s="123"/>
      <c r="K327" s="122"/>
      <c r="L327" s="123"/>
      <c r="M327" s="122"/>
      <c r="N327" s="123"/>
      <c r="O327" s="122"/>
      <c r="P327" s="123"/>
      <c r="Q327" s="122"/>
      <c r="R327" s="123"/>
      <c r="S327" s="122"/>
      <c r="T327" s="123"/>
      <c r="U327" s="122"/>
      <c r="V327" s="123"/>
      <c r="W327" s="122"/>
      <c r="X327" s="123"/>
      <c r="Y327" s="122"/>
      <c r="Z327" s="123"/>
      <c r="AA327" s="122"/>
      <c r="AB327" s="123"/>
      <c r="AC327" s="122"/>
      <c r="AD327" s="123"/>
      <c r="AE327" s="122"/>
      <c r="AF327" s="123"/>
      <c r="AG327" s="122"/>
      <c r="AH327" s="123"/>
      <c r="AI327" s="122"/>
      <c r="AJ327" s="123"/>
      <c r="AK327" s="122"/>
      <c r="AL327" s="123"/>
      <c r="AM327" s="122"/>
      <c r="AN327" s="123"/>
      <c r="AO327" s="122"/>
      <c r="AP327" s="123"/>
      <c r="AQ327" s="122"/>
      <c r="AR327" s="123"/>
    </row>
    <row r="328" spans="2:44" x14ac:dyDescent="0.3">
      <c r="B328" s="49"/>
      <c r="C328" s="51">
        <f t="shared" ref="C328" si="335">C326+1</f>
        <v>45451</v>
      </c>
      <c r="D328" s="50">
        <f t="shared" ref="D328" si="336">C328</f>
        <v>45451</v>
      </c>
      <c r="E328" s="124"/>
      <c r="F328" s="125"/>
      <c r="G328" s="118"/>
      <c r="H328" s="119"/>
      <c r="I328" s="118"/>
      <c r="J328" s="119"/>
      <c r="K328" s="118"/>
      <c r="L328" s="119"/>
      <c r="M328" s="118"/>
      <c r="N328" s="119"/>
      <c r="O328" s="118"/>
      <c r="P328" s="119"/>
      <c r="Q328" s="118"/>
      <c r="R328" s="119"/>
      <c r="S328" s="118"/>
      <c r="T328" s="119"/>
      <c r="U328" s="118"/>
      <c r="V328" s="119"/>
      <c r="W328" s="118"/>
      <c r="X328" s="119"/>
      <c r="Y328" s="118"/>
      <c r="Z328" s="119"/>
      <c r="AA328" s="118"/>
      <c r="AB328" s="119"/>
      <c r="AC328" s="118"/>
      <c r="AD328" s="119"/>
      <c r="AE328" s="118"/>
      <c r="AF328" s="119"/>
      <c r="AG328" s="118"/>
      <c r="AH328" s="119"/>
      <c r="AI328" s="118"/>
      <c r="AJ328" s="119"/>
      <c r="AK328" s="118"/>
      <c r="AL328" s="119"/>
      <c r="AM328" s="118"/>
      <c r="AN328" s="119"/>
      <c r="AO328" s="118"/>
      <c r="AP328" s="119"/>
      <c r="AQ328" s="118"/>
      <c r="AR328" s="119"/>
    </row>
    <row r="329" spans="2:44" x14ac:dyDescent="0.3">
      <c r="B329" s="49"/>
      <c r="C329" s="51"/>
      <c r="D329" s="50"/>
      <c r="E329" s="120"/>
      <c r="F329" s="121"/>
      <c r="G329" s="122"/>
      <c r="H329" s="123"/>
      <c r="I329" s="122"/>
      <c r="J329" s="123"/>
      <c r="K329" s="122"/>
      <c r="L329" s="123"/>
      <c r="M329" s="122"/>
      <c r="N329" s="123"/>
      <c r="O329" s="122"/>
      <c r="P329" s="123"/>
      <c r="Q329" s="122"/>
      <c r="R329" s="123"/>
      <c r="S329" s="122"/>
      <c r="T329" s="123"/>
      <c r="U329" s="122"/>
      <c r="V329" s="123"/>
      <c r="W329" s="122"/>
      <c r="X329" s="123"/>
      <c r="Y329" s="122"/>
      <c r="Z329" s="123"/>
      <c r="AA329" s="122"/>
      <c r="AB329" s="123"/>
      <c r="AC329" s="122"/>
      <c r="AD329" s="123"/>
      <c r="AE329" s="122"/>
      <c r="AF329" s="123"/>
      <c r="AG329" s="122"/>
      <c r="AH329" s="123"/>
      <c r="AI329" s="122"/>
      <c r="AJ329" s="123"/>
      <c r="AK329" s="122"/>
      <c r="AL329" s="123"/>
      <c r="AM329" s="122"/>
      <c r="AN329" s="123"/>
      <c r="AO329" s="122"/>
      <c r="AP329" s="123"/>
      <c r="AQ329" s="122"/>
      <c r="AR329" s="123"/>
    </row>
    <row r="330" spans="2:44" x14ac:dyDescent="0.3">
      <c r="B330" s="49"/>
      <c r="C330" s="51">
        <f t="shared" ref="C330" si="337">C328+1</f>
        <v>45452</v>
      </c>
      <c r="D330" s="50">
        <f t="shared" ref="D330" si="338">C330</f>
        <v>45452</v>
      </c>
      <c r="E330" s="124"/>
      <c r="F330" s="125"/>
      <c r="G330" s="118"/>
      <c r="H330" s="119"/>
      <c r="I330" s="118"/>
      <c r="J330" s="119"/>
      <c r="K330" s="118"/>
      <c r="L330" s="119"/>
      <c r="M330" s="118"/>
      <c r="N330" s="119"/>
      <c r="O330" s="118"/>
      <c r="P330" s="119"/>
      <c r="Q330" s="118"/>
      <c r="R330" s="119"/>
      <c r="S330" s="118"/>
      <c r="T330" s="119"/>
      <c r="U330" s="118"/>
      <c r="V330" s="119"/>
      <c r="W330" s="118"/>
      <c r="X330" s="119"/>
      <c r="Y330" s="118"/>
      <c r="Z330" s="119"/>
      <c r="AA330" s="118"/>
      <c r="AB330" s="119"/>
      <c r="AC330" s="118"/>
      <c r="AD330" s="119"/>
      <c r="AE330" s="118"/>
      <c r="AF330" s="119"/>
      <c r="AG330" s="118"/>
      <c r="AH330" s="119"/>
      <c r="AI330" s="118"/>
      <c r="AJ330" s="119"/>
      <c r="AK330" s="118"/>
      <c r="AL330" s="119"/>
      <c r="AM330" s="118"/>
      <c r="AN330" s="119"/>
      <c r="AO330" s="118"/>
      <c r="AP330" s="119"/>
      <c r="AQ330" s="118"/>
      <c r="AR330" s="119"/>
    </row>
    <row r="331" spans="2:44" x14ac:dyDescent="0.3">
      <c r="B331" s="49"/>
      <c r="C331" s="51"/>
      <c r="D331" s="50"/>
      <c r="E331" s="120"/>
      <c r="F331" s="121"/>
      <c r="G331" s="122"/>
      <c r="H331" s="123"/>
      <c r="I331" s="122"/>
      <c r="J331" s="123"/>
      <c r="K331" s="122"/>
      <c r="L331" s="123"/>
      <c r="M331" s="122"/>
      <c r="N331" s="123"/>
      <c r="O331" s="122"/>
      <c r="P331" s="123"/>
      <c r="Q331" s="122"/>
      <c r="R331" s="123"/>
      <c r="S331" s="122"/>
      <c r="T331" s="123"/>
      <c r="U331" s="122"/>
      <c r="V331" s="123"/>
      <c r="W331" s="122"/>
      <c r="X331" s="123"/>
      <c r="Y331" s="122"/>
      <c r="Z331" s="123"/>
      <c r="AA331" s="122"/>
      <c r="AB331" s="123"/>
      <c r="AC331" s="122"/>
      <c r="AD331" s="123"/>
      <c r="AE331" s="122"/>
      <c r="AF331" s="123"/>
      <c r="AG331" s="122"/>
      <c r="AH331" s="123"/>
      <c r="AI331" s="122"/>
      <c r="AJ331" s="123"/>
      <c r="AK331" s="122"/>
      <c r="AL331" s="123"/>
      <c r="AM331" s="122"/>
      <c r="AN331" s="123"/>
      <c r="AO331" s="122"/>
      <c r="AP331" s="123"/>
      <c r="AQ331" s="122"/>
      <c r="AR331" s="123"/>
    </row>
    <row r="332" spans="2:44" x14ac:dyDescent="0.3">
      <c r="B332" s="49">
        <f t="shared" ref="B332" si="339">WEEKNUM(D332,2)</f>
        <v>24</v>
      </c>
      <c r="C332" s="51">
        <f t="shared" ref="C332" si="340">C330+1</f>
        <v>45453</v>
      </c>
      <c r="D332" s="50">
        <f t="shared" ref="D332" si="341">C332</f>
        <v>45453</v>
      </c>
      <c r="E332" s="124"/>
      <c r="F332" s="125"/>
      <c r="G332" s="118"/>
      <c r="H332" s="119"/>
      <c r="I332" s="118"/>
      <c r="J332" s="119"/>
      <c r="K332" s="118"/>
      <c r="L332" s="119"/>
      <c r="M332" s="118"/>
      <c r="N332" s="119"/>
      <c r="O332" s="118"/>
      <c r="P332" s="119"/>
      <c r="Q332" s="118"/>
      <c r="R332" s="119"/>
      <c r="S332" s="118"/>
      <c r="T332" s="119"/>
      <c r="U332" s="118"/>
      <c r="V332" s="119"/>
      <c r="W332" s="118"/>
      <c r="X332" s="119"/>
      <c r="Y332" s="118"/>
      <c r="Z332" s="119"/>
      <c r="AA332" s="118"/>
      <c r="AB332" s="119"/>
      <c r="AC332" s="118"/>
      <c r="AD332" s="119"/>
      <c r="AE332" s="118"/>
      <c r="AF332" s="119"/>
      <c r="AG332" s="118"/>
      <c r="AH332" s="119"/>
      <c r="AI332" s="118"/>
      <c r="AJ332" s="119"/>
      <c r="AK332" s="118"/>
      <c r="AL332" s="119"/>
      <c r="AM332" s="118"/>
      <c r="AN332" s="119"/>
      <c r="AO332" s="118"/>
      <c r="AP332" s="119"/>
      <c r="AQ332" s="118"/>
      <c r="AR332" s="119"/>
    </row>
    <row r="333" spans="2:44" x14ac:dyDescent="0.3">
      <c r="B333" s="49"/>
      <c r="C333" s="51"/>
      <c r="D333" s="50"/>
      <c r="E333" s="120"/>
      <c r="F333" s="121"/>
      <c r="G333" s="122"/>
      <c r="H333" s="123"/>
      <c r="I333" s="122"/>
      <c r="J333" s="123"/>
      <c r="K333" s="122"/>
      <c r="L333" s="123"/>
      <c r="M333" s="122"/>
      <c r="N333" s="123"/>
      <c r="O333" s="122"/>
      <c r="P333" s="123"/>
      <c r="Q333" s="122"/>
      <c r="R333" s="123"/>
      <c r="S333" s="122"/>
      <c r="T333" s="123"/>
      <c r="U333" s="122"/>
      <c r="V333" s="123"/>
      <c r="W333" s="122"/>
      <c r="X333" s="123"/>
      <c r="Y333" s="122"/>
      <c r="Z333" s="123"/>
      <c r="AA333" s="122"/>
      <c r="AB333" s="123"/>
      <c r="AC333" s="122"/>
      <c r="AD333" s="123"/>
      <c r="AE333" s="122"/>
      <c r="AF333" s="123"/>
      <c r="AG333" s="122"/>
      <c r="AH333" s="123"/>
      <c r="AI333" s="122"/>
      <c r="AJ333" s="123"/>
      <c r="AK333" s="122"/>
      <c r="AL333" s="123"/>
      <c r="AM333" s="122"/>
      <c r="AN333" s="123"/>
      <c r="AO333" s="122"/>
      <c r="AP333" s="123"/>
      <c r="AQ333" s="122"/>
      <c r="AR333" s="123"/>
    </row>
    <row r="334" spans="2:44" x14ac:dyDescent="0.3">
      <c r="B334" s="49"/>
      <c r="C334" s="51">
        <f t="shared" ref="C334" si="342">C332+1</f>
        <v>45454</v>
      </c>
      <c r="D334" s="50">
        <f t="shared" ref="D334" si="343">C334</f>
        <v>45454</v>
      </c>
      <c r="E334" s="124"/>
      <c r="F334" s="125"/>
      <c r="G334" s="118"/>
      <c r="H334" s="119"/>
      <c r="I334" s="118"/>
      <c r="J334" s="119"/>
      <c r="K334" s="118"/>
      <c r="L334" s="119"/>
      <c r="M334" s="118"/>
      <c r="N334" s="119"/>
      <c r="O334" s="118"/>
      <c r="P334" s="119"/>
      <c r="Q334" s="118"/>
      <c r="R334" s="119"/>
      <c r="S334" s="118"/>
      <c r="T334" s="119"/>
      <c r="U334" s="118"/>
      <c r="V334" s="119"/>
      <c r="W334" s="118"/>
      <c r="X334" s="119"/>
      <c r="Y334" s="118"/>
      <c r="Z334" s="119"/>
      <c r="AA334" s="118"/>
      <c r="AB334" s="119"/>
      <c r="AC334" s="118"/>
      <c r="AD334" s="119"/>
      <c r="AE334" s="118"/>
      <c r="AF334" s="119"/>
      <c r="AG334" s="118"/>
      <c r="AH334" s="119"/>
      <c r="AI334" s="118"/>
      <c r="AJ334" s="119"/>
      <c r="AK334" s="118"/>
      <c r="AL334" s="119"/>
      <c r="AM334" s="118"/>
      <c r="AN334" s="119"/>
      <c r="AO334" s="118"/>
      <c r="AP334" s="119"/>
      <c r="AQ334" s="118"/>
      <c r="AR334" s="119"/>
    </row>
    <row r="335" spans="2:44" x14ac:dyDescent="0.3">
      <c r="B335" s="49"/>
      <c r="C335" s="51"/>
      <c r="D335" s="50"/>
      <c r="E335" s="120"/>
      <c r="F335" s="121"/>
      <c r="G335" s="122"/>
      <c r="H335" s="123"/>
      <c r="I335" s="122"/>
      <c r="J335" s="123"/>
      <c r="K335" s="122"/>
      <c r="L335" s="123"/>
      <c r="M335" s="122"/>
      <c r="N335" s="123"/>
      <c r="O335" s="122"/>
      <c r="P335" s="123"/>
      <c r="Q335" s="122"/>
      <c r="R335" s="123"/>
      <c r="S335" s="122"/>
      <c r="T335" s="123"/>
      <c r="U335" s="122"/>
      <c r="V335" s="123"/>
      <c r="W335" s="122"/>
      <c r="X335" s="123"/>
      <c r="Y335" s="122"/>
      <c r="Z335" s="123"/>
      <c r="AA335" s="122"/>
      <c r="AB335" s="123"/>
      <c r="AC335" s="122"/>
      <c r="AD335" s="123"/>
      <c r="AE335" s="122"/>
      <c r="AF335" s="123"/>
      <c r="AG335" s="122"/>
      <c r="AH335" s="123"/>
      <c r="AI335" s="122"/>
      <c r="AJ335" s="123"/>
      <c r="AK335" s="122"/>
      <c r="AL335" s="123"/>
      <c r="AM335" s="122"/>
      <c r="AN335" s="123"/>
      <c r="AO335" s="122"/>
      <c r="AP335" s="123"/>
      <c r="AQ335" s="122"/>
      <c r="AR335" s="123"/>
    </row>
    <row r="336" spans="2:44" x14ac:dyDescent="0.3">
      <c r="B336" s="49"/>
      <c r="C336" s="51">
        <f t="shared" ref="C336" si="344">C334+1</f>
        <v>45455</v>
      </c>
      <c r="D336" s="50">
        <f t="shared" ref="D336" si="345">C336</f>
        <v>45455</v>
      </c>
      <c r="E336" s="124"/>
      <c r="F336" s="125"/>
      <c r="G336" s="118"/>
      <c r="H336" s="119"/>
      <c r="I336" s="118"/>
      <c r="J336" s="119"/>
      <c r="K336" s="118"/>
      <c r="L336" s="119"/>
      <c r="M336" s="118"/>
      <c r="N336" s="119"/>
      <c r="O336" s="118"/>
      <c r="P336" s="119"/>
      <c r="Q336" s="118"/>
      <c r="R336" s="119"/>
      <c r="S336" s="118"/>
      <c r="T336" s="119"/>
      <c r="U336" s="118"/>
      <c r="V336" s="119"/>
      <c r="W336" s="118"/>
      <c r="X336" s="119"/>
      <c r="Y336" s="118"/>
      <c r="Z336" s="119"/>
      <c r="AA336" s="118"/>
      <c r="AB336" s="119"/>
      <c r="AC336" s="118"/>
      <c r="AD336" s="119"/>
      <c r="AE336" s="118"/>
      <c r="AF336" s="119"/>
      <c r="AG336" s="118"/>
      <c r="AH336" s="119"/>
      <c r="AI336" s="118"/>
      <c r="AJ336" s="119"/>
      <c r="AK336" s="118"/>
      <c r="AL336" s="119"/>
      <c r="AM336" s="118"/>
      <c r="AN336" s="119"/>
      <c r="AO336" s="118"/>
      <c r="AP336" s="119"/>
      <c r="AQ336" s="118"/>
      <c r="AR336" s="119"/>
    </row>
    <row r="337" spans="2:44" x14ac:dyDescent="0.3">
      <c r="B337" s="49"/>
      <c r="C337" s="51"/>
      <c r="D337" s="50"/>
      <c r="E337" s="120"/>
      <c r="F337" s="121"/>
      <c r="G337" s="122"/>
      <c r="H337" s="123"/>
      <c r="I337" s="122"/>
      <c r="J337" s="123"/>
      <c r="K337" s="122"/>
      <c r="L337" s="123"/>
      <c r="M337" s="122"/>
      <c r="N337" s="123"/>
      <c r="O337" s="122"/>
      <c r="P337" s="123"/>
      <c r="Q337" s="122"/>
      <c r="R337" s="123"/>
      <c r="S337" s="122"/>
      <c r="T337" s="123"/>
      <c r="U337" s="122"/>
      <c r="V337" s="123"/>
      <c r="W337" s="122"/>
      <c r="X337" s="123"/>
      <c r="Y337" s="122"/>
      <c r="Z337" s="123"/>
      <c r="AA337" s="122"/>
      <c r="AB337" s="123"/>
      <c r="AC337" s="122"/>
      <c r="AD337" s="123"/>
      <c r="AE337" s="122"/>
      <c r="AF337" s="123"/>
      <c r="AG337" s="122"/>
      <c r="AH337" s="123"/>
      <c r="AI337" s="122"/>
      <c r="AJ337" s="123"/>
      <c r="AK337" s="122"/>
      <c r="AL337" s="123"/>
      <c r="AM337" s="122"/>
      <c r="AN337" s="123"/>
      <c r="AO337" s="122"/>
      <c r="AP337" s="123"/>
      <c r="AQ337" s="122"/>
      <c r="AR337" s="123"/>
    </row>
    <row r="338" spans="2:44" x14ac:dyDescent="0.3">
      <c r="B338" s="49"/>
      <c r="C338" s="51">
        <f t="shared" ref="C338" si="346">C336+1</f>
        <v>45456</v>
      </c>
      <c r="D338" s="50">
        <f t="shared" ref="D338" si="347">C338</f>
        <v>45456</v>
      </c>
      <c r="E338" s="124"/>
      <c r="F338" s="125"/>
      <c r="G338" s="118"/>
      <c r="H338" s="119"/>
      <c r="I338" s="118"/>
      <c r="J338" s="119"/>
      <c r="K338" s="118"/>
      <c r="L338" s="119"/>
      <c r="M338" s="118"/>
      <c r="N338" s="119"/>
      <c r="O338" s="118"/>
      <c r="P338" s="119"/>
      <c r="Q338" s="118"/>
      <c r="R338" s="119"/>
      <c r="S338" s="118"/>
      <c r="T338" s="119"/>
      <c r="U338" s="118"/>
      <c r="V338" s="119"/>
      <c r="W338" s="118"/>
      <c r="X338" s="119"/>
      <c r="Y338" s="118"/>
      <c r="Z338" s="119"/>
      <c r="AA338" s="118"/>
      <c r="AB338" s="119"/>
      <c r="AC338" s="118"/>
      <c r="AD338" s="119"/>
      <c r="AE338" s="118"/>
      <c r="AF338" s="119"/>
      <c r="AG338" s="118"/>
      <c r="AH338" s="119"/>
      <c r="AI338" s="118"/>
      <c r="AJ338" s="119"/>
      <c r="AK338" s="118"/>
      <c r="AL338" s="119"/>
      <c r="AM338" s="118"/>
      <c r="AN338" s="119"/>
      <c r="AO338" s="118"/>
      <c r="AP338" s="119"/>
      <c r="AQ338" s="118"/>
      <c r="AR338" s="119"/>
    </row>
    <row r="339" spans="2:44" x14ac:dyDescent="0.3">
      <c r="B339" s="49"/>
      <c r="C339" s="51"/>
      <c r="D339" s="50"/>
      <c r="E339" s="120"/>
      <c r="F339" s="121"/>
      <c r="G339" s="122"/>
      <c r="H339" s="123"/>
      <c r="I339" s="122"/>
      <c r="J339" s="123"/>
      <c r="K339" s="122"/>
      <c r="L339" s="123"/>
      <c r="M339" s="122"/>
      <c r="N339" s="123"/>
      <c r="O339" s="122"/>
      <c r="P339" s="123"/>
      <c r="Q339" s="122"/>
      <c r="R339" s="123"/>
      <c r="S339" s="122"/>
      <c r="T339" s="123"/>
      <c r="U339" s="122"/>
      <c r="V339" s="123"/>
      <c r="W339" s="122"/>
      <c r="X339" s="123"/>
      <c r="Y339" s="122"/>
      <c r="Z339" s="123"/>
      <c r="AA339" s="122"/>
      <c r="AB339" s="123"/>
      <c r="AC339" s="122"/>
      <c r="AD339" s="123"/>
      <c r="AE339" s="122"/>
      <c r="AF339" s="123"/>
      <c r="AG339" s="122"/>
      <c r="AH339" s="123"/>
      <c r="AI339" s="122"/>
      <c r="AJ339" s="123"/>
      <c r="AK339" s="122"/>
      <c r="AL339" s="123"/>
      <c r="AM339" s="122"/>
      <c r="AN339" s="123"/>
      <c r="AO339" s="122"/>
      <c r="AP339" s="123"/>
      <c r="AQ339" s="122"/>
      <c r="AR339" s="123"/>
    </row>
    <row r="340" spans="2:44" x14ac:dyDescent="0.3">
      <c r="B340" s="49"/>
      <c r="C340" s="51">
        <f t="shared" ref="C340" si="348">C338+1</f>
        <v>45457</v>
      </c>
      <c r="D340" s="50">
        <f t="shared" ref="D340" si="349">C340</f>
        <v>45457</v>
      </c>
      <c r="E340" s="124"/>
      <c r="F340" s="125"/>
      <c r="G340" s="118"/>
      <c r="H340" s="119"/>
      <c r="I340" s="118"/>
      <c r="J340" s="119"/>
      <c r="K340" s="118"/>
      <c r="L340" s="119"/>
      <c r="M340" s="118"/>
      <c r="N340" s="119"/>
      <c r="O340" s="118"/>
      <c r="P340" s="119"/>
      <c r="Q340" s="118"/>
      <c r="R340" s="119"/>
      <c r="S340" s="118"/>
      <c r="T340" s="119"/>
      <c r="U340" s="118"/>
      <c r="V340" s="119"/>
      <c r="W340" s="118"/>
      <c r="X340" s="119"/>
      <c r="Y340" s="118"/>
      <c r="Z340" s="119"/>
      <c r="AA340" s="118"/>
      <c r="AB340" s="119"/>
      <c r="AC340" s="118"/>
      <c r="AD340" s="119"/>
      <c r="AE340" s="118"/>
      <c r="AF340" s="119"/>
      <c r="AG340" s="118"/>
      <c r="AH340" s="119"/>
      <c r="AI340" s="118"/>
      <c r="AJ340" s="119"/>
      <c r="AK340" s="118"/>
      <c r="AL340" s="119"/>
      <c r="AM340" s="118"/>
      <c r="AN340" s="119"/>
      <c r="AO340" s="118"/>
      <c r="AP340" s="119"/>
      <c r="AQ340" s="118"/>
      <c r="AR340" s="119"/>
    </row>
    <row r="341" spans="2:44" x14ac:dyDescent="0.3">
      <c r="B341" s="49"/>
      <c r="C341" s="51"/>
      <c r="D341" s="50"/>
      <c r="E341" s="120"/>
      <c r="F341" s="121"/>
      <c r="G341" s="122"/>
      <c r="H341" s="123"/>
      <c r="I341" s="122"/>
      <c r="J341" s="123"/>
      <c r="K341" s="122"/>
      <c r="L341" s="123"/>
      <c r="M341" s="122"/>
      <c r="N341" s="123"/>
      <c r="O341" s="122"/>
      <c r="P341" s="123"/>
      <c r="Q341" s="122"/>
      <c r="R341" s="123"/>
      <c r="S341" s="122"/>
      <c r="T341" s="123"/>
      <c r="U341" s="122"/>
      <c r="V341" s="123"/>
      <c r="W341" s="122"/>
      <c r="X341" s="123"/>
      <c r="Y341" s="122"/>
      <c r="Z341" s="123"/>
      <c r="AA341" s="122"/>
      <c r="AB341" s="123"/>
      <c r="AC341" s="122"/>
      <c r="AD341" s="123"/>
      <c r="AE341" s="122"/>
      <c r="AF341" s="123"/>
      <c r="AG341" s="122"/>
      <c r="AH341" s="123"/>
      <c r="AI341" s="122"/>
      <c r="AJ341" s="123"/>
      <c r="AK341" s="122"/>
      <c r="AL341" s="123"/>
      <c r="AM341" s="122"/>
      <c r="AN341" s="123"/>
      <c r="AO341" s="122"/>
      <c r="AP341" s="123"/>
      <c r="AQ341" s="122"/>
      <c r="AR341" s="123"/>
    </row>
    <row r="342" spans="2:44" x14ac:dyDescent="0.3">
      <c r="B342" s="49"/>
      <c r="C342" s="51">
        <f t="shared" ref="C342" si="350">C340+1</f>
        <v>45458</v>
      </c>
      <c r="D342" s="50">
        <f t="shared" ref="D342" si="351">C342</f>
        <v>45458</v>
      </c>
      <c r="E342" s="124"/>
      <c r="F342" s="125"/>
      <c r="G342" s="118"/>
      <c r="H342" s="119"/>
      <c r="I342" s="118"/>
      <c r="J342" s="119"/>
      <c r="K342" s="118"/>
      <c r="L342" s="119"/>
      <c r="M342" s="118"/>
      <c r="N342" s="119"/>
      <c r="O342" s="118"/>
      <c r="P342" s="119"/>
      <c r="Q342" s="118"/>
      <c r="R342" s="119"/>
      <c r="S342" s="118"/>
      <c r="T342" s="119"/>
      <c r="U342" s="118"/>
      <c r="V342" s="119"/>
      <c r="W342" s="118"/>
      <c r="X342" s="119"/>
      <c r="Y342" s="118"/>
      <c r="Z342" s="119"/>
      <c r="AA342" s="118"/>
      <c r="AB342" s="119"/>
      <c r="AC342" s="118"/>
      <c r="AD342" s="119"/>
      <c r="AE342" s="118"/>
      <c r="AF342" s="119"/>
      <c r="AG342" s="118"/>
      <c r="AH342" s="119"/>
      <c r="AI342" s="118"/>
      <c r="AJ342" s="119"/>
      <c r="AK342" s="118"/>
      <c r="AL342" s="119"/>
      <c r="AM342" s="118"/>
      <c r="AN342" s="119"/>
      <c r="AO342" s="118"/>
      <c r="AP342" s="119"/>
      <c r="AQ342" s="118"/>
      <c r="AR342" s="119"/>
    </row>
    <row r="343" spans="2:44" x14ac:dyDescent="0.3">
      <c r="B343" s="49"/>
      <c r="C343" s="51"/>
      <c r="D343" s="50"/>
      <c r="E343" s="120"/>
      <c r="F343" s="121"/>
      <c r="G343" s="122"/>
      <c r="H343" s="123"/>
      <c r="I343" s="122"/>
      <c r="J343" s="123"/>
      <c r="K343" s="122"/>
      <c r="L343" s="123"/>
      <c r="M343" s="122"/>
      <c r="N343" s="123"/>
      <c r="O343" s="122"/>
      <c r="P343" s="123"/>
      <c r="Q343" s="122"/>
      <c r="R343" s="123"/>
      <c r="S343" s="122"/>
      <c r="T343" s="123"/>
      <c r="U343" s="122"/>
      <c r="V343" s="123"/>
      <c r="W343" s="122"/>
      <c r="X343" s="123"/>
      <c r="Y343" s="122"/>
      <c r="Z343" s="123"/>
      <c r="AA343" s="122"/>
      <c r="AB343" s="123"/>
      <c r="AC343" s="122"/>
      <c r="AD343" s="123"/>
      <c r="AE343" s="122"/>
      <c r="AF343" s="123"/>
      <c r="AG343" s="122"/>
      <c r="AH343" s="123"/>
      <c r="AI343" s="122"/>
      <c r="AJ343" s="123"/>
      <c r="AK343" s="122"/>
      <c r="AL343" s="123"/>
      <c r="AM343" s="122"/>
      <c r="AN343" s="123"/>
      <c r="AO343" s="122"/>
      <c r="AP343" s="123"/>
      <c r="AQ343" s="122"/>
      <c r="AR343" s="123"/>
    </row>
    <row r="344" spans="2:44" x14ac:dyDescent="0.3">
      <c r="B344" s="49"/>
      <c r="C344" s="51">
        <f t="shared" ref="C344" si="352">C342+1</f>
        <v>45459</v>
      </c>
      <c r="D344" s="50">
        <f t="shared" ref="D344" si="353">C344</f>
        <v>45459</v>
      </c>
      <c r="E344" s="124"/>
      <c r="F344" s="125"/>
      <c r="G344" s="118"/>
      <c r="H344" s="119"/>
      <c r="I344" s="118"/>
      <c r="J344" s="119"/>
      <c r="K344" s="118"/>
      <c r="L344" s="119"/>
      <c r="M344" s="118"/>
      <c r="N344" s="119"/>
      <c r="O344" s="118"/>
      <c r="P344" s="119"/>
      <c r="Q344" s="118"/>
      <c r="R344" s="119"/>
      <c r="S344" s="118"/>
      <c r="T344" s="119"/>
      <c r="U344" s="118"/>
      <c r="V344" s="119"/>
      <c r="W344" s="118"/>
      <c r="X344" s="119"/>
      <c r="Y344" s="118"/>
      <c r="Z344" s="119"/>
      <c r="AA344" s="118"/>
      <c r="AB344" s="119"/>
      <c r="AC344" s="118"/>
      <c r="AD344" s="119"/>
      <c r="AE344" s="118"/>
      <c r="AF344" s="119"/>
      <c r="AG344" s="118"/>
      <c r="AH344" s="119"/>
      <c r="AI344" s="118"/>
      <c r="AJ344" s="119"/>
      <c r="AK344" s="118"/>
      <c r="AL344" s="119"/>
      <c r="AM344" s="118"/>
      <c r="AN344" s="119"/>
      <c r="AO344" s="118"/>
      <c r="AP344" s="119"/>
      <c r="AQ344" s="118"/>
      <c r="AR344" s="119"/>
    </row>
    <row r="345" spans="2:44" x14ac:dyDescent="0.3">
      <c r="B345" s="49"/>
      <c r="C345" s="51"/>
      <c r="D345" s="50"/>
      <c r="E345" s="120"/>
      <c r="F345" s="121"/>
      <c r="G345" s="122"/>
      <c r="H345" s="123"/>
      <c r="I345" s="122"/>
      <c r="J345" s="123"/>
      <c r="K345" s="122"/>
      <c r="L345" s="123"/>
      <c r="M345" s="122"/>
      <c r="N345" s="123"/>
      <c r="O345" s="122"/>
      <c r="P345" s="123"/>
      <c r="Q345" s="122"/>
      <c r="R345" s="123"/>
      <c r="S345" s="122"/>
      <c r="T345" s="123"/>
      <c r="U345" s="122"/>
      <c r="V345" s="123"/>
      <c r="W345" s="122"/>
      <c r="X345" s="123"/>
      <c r="Y345" s="122"/>
      <c r="Z345" s="123"/>
      <c r="AA345" s="122"/>
      <c r="AB345" s="123"/>
      <c r="AC345" s="122"/>
      <c r="AD345" s="123"/>
      <c r="AE345" s="122"/>
      <c r="AF345" s="123"/>
      <c r="AG345" s="122"/>
      <c r="AH345" s="123"/>
      <c r="AI345" s="122"/>
      <c r="AJ345" s="123"/>
      <c r="AK345" s="122"/>
      <c r="AL345" s="123"/>
      <c r="AM345" s="122"/>
      <c r="AN345" s="123"/>
      <c r="AO345" s="122"/>
      <c r="AP345" s="123"/>
      <c r="AQ345" s="122"/>
      <c r="AR345" s="123"/>
    </row>
    <row r="346" spans="2:44" x14ac:dyDescent="0.3">
      <c r="B346" s="49">
        <f t="shared" ref="B346" si="354">WEEKNUM(D346,2)</f>
        <v>25</v>
      </c>
      <c r="C346" s="51">
        <f t="shared" ref="C346" si="355">C344+1</f>
        <v>45460</v>
      </c>
      <c r="D346" s="50">
        <f t="shared" ref="D346" si="356">C346</f>
        <v>45460</v>
      </c>
      <c r="E346" s="124"/>
      <c r="F346" s="125"/>
      <c r="G346" s="118"/>
      <c r="H346" s="119"/>
      <c r="I346" s="118"/>
      <c r="J346" s="119"/>
      <c r="K346" s="118"/>
      <c r="L346" s="119"/>
      <c r="M346" s="118"/>
      <c r="N346" s="119"/>
      <c r="O346" s="118"/>
      <c r="P346" s="119"/>
      <c r="Q346" s="118"/>
      <c r="R346" s="119"/>
      <c r="S346" s="118"/>
      <c r="T346" s="119"/>
      <c r="U346" s="118"/>
      <c r="V346" s="119"/>
      <c r="W346" s="118"/>
      <c r="X346" s="119"/>
      <c r="Y346" s="118"/>
      <c r="Z346" s="119"/>
      <c r="AA346" s="118"/>
      <c r="AB346" s="119"/>
      <c r="AC346" s="118"/>
      <c r="AD346" s="119"/>
      <c r="AE346" s="118"/>
      <c r="AF346" s="119"/>
      <c r="AG346" s="118"/>
      <c r="AH346" s="119"/>
      <c r="AI346" s="118"/>
      <c r="AJ346" s="119"/>
      <c r="AK346" s="118"/>
      <c r="AL346" s="119"/>
      <c r="AM346" s="118"/>
      <c r="AN346" s="119"/>
      <c r="AO346" s="118"/>
      <c r="AP346" s="119"/>
      <c r="AQ346" s="118"/>
      <c r="AR346" s="119"/>
    </row>
    <row r="347" spans="2:44" x14ac:dyDescent="0.3">
      <c r="B347" s="49"/>
      <c r="C347" s="51"/>
      <c r="D347" s="50"/>
      <c r="E347" s="120"/>
      <c r="F347" s="121"/>
      <c r="G347" s="122"/>
      <c r="H347" s="123"/>
      <c r="I347" s="122"/>
      <c r="J347" s="123"/>
      <c r="K347" s="122"/>
      <c r="L347" s="123"/>
      <c r="M347" s="122"/>
      <c r="N347" s="123"/>
      <c r="O347" s="122"/>
      <c r="P347" s="123"/>
      <c r="Q347" s="122"/>
      <c r="R347" s="123"/>
      <c r="S347" s="122"/>
      <c r="T347" s="123"/>
      <c r="U347" s="122"/>
      <c r="V347" s="123"/>
      <c r="W347" s="122"/>
      <c r="X347" s="123"/>
      <c r="Y347" s="122"/>
      <c r="Z347" s="123"/>
      <c r="AA347" s="122"/>
      <c r="AB347" s="123"/>
      <c r="AC347" s="122"/>
      <c r="AD347" s="123"/>
      <c r="AE347" s="122"/>
      <c r="AF347" s="123"/>
      <c r="AG347" s="122"/>
      <c r="AH347" s="123"/>
      <c r="AI347" s="122"/>
      <c r="AJ347" s="123"/>
      <c r="AK347" s="122"/>
      <c r="AL347" s="123"/>
      <c r="AM347" s="122"/>
      <c r="AN347" s="123"/>
      <c r="AO347" s="122"/>
      <c r="AP347" s="123"/>
      <c r="AQ347" s="122"/>
      <c r="AR347" s="123"/>
    </row>
    <row r="348" spans="2:44" x14ac:dyDescent="0.3">
      <c r="B348" s="49"/>
      <c r="C348" s="51">
        <f t="shared" ref="C348" si="357">C346+1</f>
        <v>45461</v>
      </c>
      <c r="D348" s="50">
        <f t="shared" ref="D348" si="358">C348</f>
        <v>45461</v>
      </c>
      <c r="E348" s="124"/>
      <c r="F348" s="125"/>
      <c r="G348" s="118"/>
      <c r="H348" s="119"/>
      <c r="I348" s="118"/>
      <c r="J348" s="119"/>
      <c r="K348" s="118"/>
      <c r="L348" s="119"/>
      <c r="M348" s="118"/>
      <c r="N348" s="119"/>
      <c r="O348" s="118"/>
      <c r="P348" s="119"/>
      <c r="Q348" s="118"/>
      <c r="R348" s="119"/>
      <c r="S348" s="118"/>
      <c r="T348" s="119"/>
      <c r="U348" s="118"/>
      <c r="V348" s="119"/>
      <c r="W348" s="118"/>
      <c r="X348" s="119"/>
      <c r="Y348" s="118"/>
      <c r="Z348" s="119"/>
      <c r="AA348" s="118"/>
      <c r="AB348" s="119"/>
      <c r="AC348" s="118"/>
      <c r="AD348" s="119"/>
      <c r="AE348" s="118"/>
      <c r="AF348" s="119"/>
      <c r="AG348" s="118"/>
      <c r="AH348" s="119"/>
      <c r="AI348" s="118"/>
      <c r="AJ348" s="119"/>
      <c r="AK348" s="118"/>
      <c r="AL348" s="119"/>
      <c r="AM348" s="118"/>
      <c r="AN348" s="119"/>
      <c r="AO348" s="118"/>
      <c r="AP348" s="119"/>
      <c r="AQ348" s="118"/>
      <c r="AR348" s="119"/>
    </row>
    <row r="349" spans="2:44" x14ac:dyDescent="0.3">
      <c r="B349" s="49"/>
      <c r="C349" s="51"/>
      <c r="D349" s="50"/>
      <c r="E349" s="120"/>
      <c r="F349" s="121"/>
      <c r="G349" s="122"/>
      <c r="H349" s="123"/>
      <c r="I349" s="122"/>
      <c r="J349" s="123"/>
      <c r="K349" s="122"/>
      <c r="L349" s="123"/>
      <c r="M349" s="122"/>
      <c r="N349" s="123"/>
      <c r="O349" s="122"/>
      <c r="P349" s="123"/>
      <c r="Q349" s="122"/>
      <c r="R349" s="123"/>
      <c r="S349" s="122"/>
      <c r="T349" s="123"/>
      <c r="U349" s="122"/>
      <c r="V349" s="123"/>
      <c r="W349" s="122"/>
      <c r="X349" s="123"/>
      <c r="Y349" s="122"/>
      <c r="Z349" s="123"/>
      <c r="AA349" s="122"/>
      <c r="AB349" s="123"/>
      <c r="AC349" s="122"/>
      <c r="AD349" s="123"/>
      <c r="AE349" s="122"/>
      <c r="AF349" s="123"/>
      <c r="AG349" s="122"/>
      <c r="AH349" s="123"/>
      <c r="AI349" s="122"/>
      <c r="AJ349" s="123"/>
      <c r="AK349" s="122"/>
      <c r="AL349" s="123"/>
      <c r="AM349" s="122"/>
      <c r="AN349" s="123"/>
      <c r="AO349" s="122"/>
      <c r="AP349" s="123"/>
      <c r="AQ349" s="122"/>
      <c r="AR349" s="123"/>
    </row>
    <row r="350" spans="2:44" x14ac:dyDescent="0.3">
      <c r="B350" s="49"/>
      <c r="C350" s="51">
        <f t="shared" ref="C350" si="359">C348+1</f>
        <v>45462</v>
      </c>
      <c r="D350" s="50">
        <f t="shared" ref="D350" si="360">C350</f>
        <v>45462</v>
      </c>
      <c r="E350" s="124"/>
      <c r="F350" s="125"/>
      <c r="G350" s="118"/>
      <c r="H350" s="119"/>
      <c r="I350" s="118"/>
      <c r="J350" s="119"/>
      <c r="K350" s="118"/>
      <c r="L350" s="119"/>
      <c r="M350" s="118"/>
      <c r="N350" s="119"/>
      <c r="O350" s="118"/>
      <c r="P350" s="119"/>
      <c r="Q350" s="118"/>
      <c r="R350" s="119"/>
      <c r="S350" s="118"/>
      <c r="T350" s="119"/>
      <c r="U350" s="118"/>
      <c r="V350" s="119"/>
      <c r="W350" s="118"/>
      <c r="X350" s="119"/>
      <c r="Y350" s="118"/>
      <c r="Z350" s="119"/>
      <c r="AA350" s="118"/>
      <c r="AB350" s="119"/>
      <c r="AC350" s="118"/>
      <c r="AD350" s="119"/>
      <c r="AE350" s="118"/>
      <c r="AF350" s="119"/>
      <c r="AG350" s="118"/>
      <c r="AH350" s="119"/>
      <c r="AI350" s="118"/>
      <c r="AJ350" s="119"/>
      <c r="AK350" s="118"/>
      <c r="AL350" s="119"/>
      <c r="AM350" s="118"/>
      <c r="AN350" s="119"/>
      <c r="AO350" s="118"/>
      <c r="AP350" s="119"/>
      <c r="AQ350" s="118"/>
      <c r="AR350" s="119"/>
    </row>
    <row r="351" spans="2:44" x14ac:dyDescent="0.3">
      <c r="B351" s="49"/>
      <c r="C351" s="51"/>
      <c r="D351" s="50"/>
      <c r="E351" s="120"/>
      <c r="F351" s="121"/>
      <c r="G351" s="122"/>
      <c r="H351" s="123"/>
      <c r="I351" s="122"/>
      <c r="J351" s="123"/>
      <c r="K351" s="122"/>
      <c r="L351" s="123"/>
      <c r="M351" s="122"/>
      <c r="N351" s="123"/>
      <c r="O351" s="122"/>
      <c r="P351" s="123"/>
      <c r="Q351" s="122"/>
      <c r="R351" s="123"/>
      <c r="S351" s="122"/>
      <c r="T351" s="123"/>
      <c r="U351" s="122"/>
      <c r="V351" s="123"/>
      <c r="W351" s="122"/>
      <c r="X351" s="123"/>
      <c r="Y351" s="122"/>
      <c r="Z351" s="123"/>
      <c r="AA351" s="122"/>
      <c r="AB351" s="123"/>
      <c r="AC351" s="122"/>
      <c r="AD351" s="123"/>
      <c r="AE351" s="122"/>
      <c r="AF351" s="123"/>
      <c r="AG351" s="122"/>
      <c r="AH351" s="123"/>
      <c r="AI351" s="122"/>
      <c r="AJ351" s="123"/>
      <c r="AK351" s="122"/>
      <c r="AL351" s="123"/>
      <c r="AM351" s="122"/>
      <c r="AN351" s="123"/>
      <c r="AO351" s="122"/>
      <c r="AP351" s="123"/>
      <c r="AQ351" s="122"/>
      <c r="AR351" s="123"/>
    </row>
    <row r="352" spans="2:44" x14ac:dyDescent="0.3">
      <c r="B352" s="49"/>
      <c r="C352" s="51">
        <f t="shared" ref="C352" si="361">C350+1</f>
        <v>45463</v>
      </c>
      <c r="D352" s="50">
        <f t="shared" ref="D352" si="362">C352</f>
        <v>45463</v>
      </c>
      <c r="E352" s="124"/>
      <c r="F352" s="125"/>
      <c r="G352" s="118"/>
      <c r="H352" s="119"/>
      <c r="I352" s="118"/>
      <c r="J352" s="119"/>
      <c r="K352" s="118"/>
      <c r="L352" s="119"/>
      <c r="M352" s="118"/>
      <c r="N352" s="119"/>
      <c r="O352" s="118"/>
      <c r="P352" s="119"/>
      <c r="Q352" s="118"/>
      <c r="R352" s="119"/>
      <c r="S352" s="118"/>
      <c r="T352" s="119"/>
      <c r="U352" s="118"/>
      <c r="V352" s="119"/>
      <c r="W352" s="118"/>
      <c r="X352" s="119"/>
      <c r="Y352" s="118"/>
      <c r="Z352" s="119"/>
      <c r="AA352" s="118"/>
      <c r="AB352" s="119"/>
      <c r="AC352" s="118"/>
      <c r="AD352" s="119"/>
      <c r="AE352" s="118"/>
      <c r="AF352" s="119"/>
      <c r="AG352" s="118"/>
      <c r="AH352" s="119"/>
      <c r="AI352" s="118"/>
      <c r="AJ352" s="119"/>
      <c r="AK352" s="118"/>
      <c r="AL352" s="119"/>
      <c r="AM352" s="118"/>
      <c r="AN352" s="119"/>
      <c r="AO352" s="118"/>
      <c r="AP352" s="119"/>
      <c r="AQ352" s="118"/>
      <c r="AR352" s="119"/>
    </row>
    <row r="353" spans="2:44" x14ac:dyDescent="0.3">
      <c r="B353" s="49"/>
      <c r="C353" s="51"/>
      <c r="D353" s="50"/>
      <c r="E353" s="120"/>
      <c r="F353" s="121"/>
      <c r="G353" s="122"/>
      <c r="H353" s="123"/>
      <c r="I353" s="122"/>
      <c r="J353" s="123"/>
      <c r="K353" s="122"/>
      <c r="L353" s="123"/>
      <c r="M353" s="122"/>
      <c r="N353" s="123"/>
      <c r="O353" s="122"/>
      <c r="P353" s="123"/>
      <c r="Q353" s="122"/>
      <c r="R353" s="123"/>
      <c r="S353" s="122"/>
      <c r="T353" s="123"/>
      <c r="U353" s="122"/>
      <c r="V353" s="123"/>
      <c r="W353" s="122"/>
      <c r="X353" s="123"/>
      <c r="Y353" s="122"/>
      <c r="Z353" s="123"/>
      <c r="AA353" s="122"/>
      <c r="AB353" s="123"/>
      <c r="AC353" s="122"/>
      <c r="AD353" s="123"/>
      <c r="AE353" s="122"/>
      <c r="AF353" s="123"/>
      <c r="AG353" s="122"/>
      <c r="AH353" s="123"/>
      <c r="AI353" s="122"/>
      <c r="AJ353" s="123"/>
      <c r="AK353" s="122"/>
      <c r="AL353" s="123"/>
      <c r="AM353" s="122"/>
      <c r="AN353" s="123"/>
      <c r="AO353" s="122"/>
      <c r="AP353" s="123"/>
      <c r="AQ353" s="122"/>
      <c r="AR353" s="123"/>
    </row>
    <row r="354" spans="2:44" x14ac:dyDescent="0.3">
      <c r="B354" s="49"/>
      <c r="C354" s="51">
        <f t="shared" ref="C354" si="363">C352+1</f>
        <v>45464</v>
      </c>
      <c r="D354" s="50">
        <f t="shared" ref="D354" si="364">C354</f>
        <v>45464</v>
      </c>
      <c r="E354" s="124"/>
      <c r="F354" s="125"/>
      <c r="G354" s="118"/>
      <c r="H354" s="119"/>
      <c r="I354" s="118"/>
      <c r="J354" s="119"/>
      <c r="K354" s="118"/>
      <c r="L354" s="119"/>
      <c r="M354" s="118"/>
      <c r="N354" s="119"/>
      <c r="O354" s="118"/>
      <c r="P354" s="119"/>
      <c r="Q354" s="118"/>
      <c r="R354" s="119"/>
      <c r="S354" s="118"/>
      <c r="T354" s="119"/>
      <c r="U354" s="118"/>
      <c r="V354" s="119"/>
      <c r="W354" s="118"/>
      <c r="X354" s="119"/>
      <c r="Y354" s="118"/>
      <c r="Z354" s="119"/>
      <c r="AA354" s="118"/>
      <c r="AB354" s="119"/>
      <c r="AC354" s="118"/>
      <c r="AD354" s="119"/>
      <c r="AE354" s="118"/>
      <c r="AF354" s="119"/>
      <c r="AG354" s="118"/>
      <c r="AH354" s="119"/>
      <c r="AI354" s="118"/>
      <c r="AJ354" s="119"/>
      <c r="AK354" s="118"/>
      <c r="AL354" s="119"/>
      <c r="AM354" s="118"/>
      <c r="AN354" s="119"/>
      <c r="AO354" s="118"/>
      <c r="AP354" s="119"/>
      <c r="AQ354" s="118"/>
      <c r="AR354" s="119"/>
    </row>
    <row r="355" spans="2:44" x14ac:dyDescent="0.3">
      <c r="B355" s="49"/>
      <c r="C355" s="51"/>
      <c r="D355" s="50"/>
      <c r="E355" s="120"/>
      <c r="F355" s="121"/>
      <c r="G355" s="122"/>
      <c r="H355" s="123"/>
      <c r="I355" s="122"/>
      <c r="J355" s="123"/>
      <c r="K355" s="122"/>
      <c r="L355" s="123"/>
      <c r="M355" s="122"/>
      <c r="N355" s="123"/>
      <c r="O355" s="122"/>
      <c r="P355" s="123"/>
      <c r="Q355" s="122"/>
      <c r="R355" s="123"/>
      <c r="S355" s="122"/>
      <c r="T355" s="123"/>
      <c r="U355" s="122"/>
      <c r="V355" s="123"/>
      <c r="W355" s="122"/>
      <c r="X355" s="123"/>
      <c r="Y355" s="122"/>
      <c r="Z355" s="123"/>
      <c r="AA355" s="122"/>
      <c r="AB355" s="123"/>
      <c r="AC355" s="122"/>
      <c r="AD355" s="123"/>
      <c r="AE355" s="122"/>
      <c r="AF355" s="123"/>
      <c r="AG355" s="122"/>
      <c r="AH355" s="123"/>
      <c r="AI355" s="122"/>
      <c r="AJ355" s="123"/>
      <c r="AK355" s="122"/>
      <c r="AL355" s="123"/>
      <c r="AM355" s="122"/>
      <c r="AN355" s="123"/>
      <c r="AO355" s="122"/>
      <c r="AP355" s="123"/>
      <c r="AQ355" s="122"/>
      <c r="AR355" s="123"/>
    </row>
    <row r="356" spans="2:44" x14ac:dyDescent="0.3">
      <c r="B356" s="49"/>
      <c r="C356" s="51">
        <f t="shared" ref="C356" si="365">C354+1</f>
        <v>45465</v>
      </c>
      <c r="D356" s="50">
        <f t="shared" ref="D356" si="366">C356</f>
        <v>45465</v>
      </c>
      <c r="E356" s="124"/>
      <c r="F356" s="125"/>
      <c r="G356" s="118"/>
      <c r="H356" s="119"/>
      <c r="I356" s="118"/>
      <c r="J356" s="119"/>
      <c r="K356" s="118"/>
      <c r="L356" s="119"/>
      <c r="M356" s="118"/>
      <c r="N356" s="119"/>
      <c r="O356" s="118"/>
      <c r="P356" s="119"/>
      <c r="Q356" s="118"/>
      <c r="R356" s="119"/>
      <c r="S356" s="118"/>
      <c r="T356" s="119"/>
      <c r="U356" s="118"/>
      <c r="V356" s="119"/>
      <c r="W356" s="118"/>
      <c r="X356" s="119"/>
      <c r="Y356" s="118"/>
      <c r="Z356" s="119"/>
      <c r="AA356" s="118"/>
      <c r="AB356" s="119"/>
      <c r="AC356" s="118"/>
      <c r="AD356" s="119"/>
      <c r="AE356" s="118"/>
      <c r="AF356" s="119"/>
      <c r="AG356" s="118"/>
      <c r="AH356" s="119"/>
      <c r="AI356" s="118"/>
      <c r="AJ356" s="119"/>
      <c r="AK356" s="118"/>
      <c r="AL356" s="119"/>
      <c r="AM356" s="118"/>
      <c r="AN356" s="119"/>
      <c r="AO356" s="118"/>
      <c r="AP356" s="119"/>
      <c r="AQ356" s="118"/>
      <c r="AR356" s="119"/>
    </row>
    <row r="357" spans="2:44" x14ac:dyDescent="0.3">
      <c r="B357" s="49"/>
      <c r="C357" s="51"/>
      <c r="D357" s="50"/>
      <c r="E357" s="120"/>
      <c r="F357" s="121"/>
      <c r="G357" s="122"/>
      <c r="H357" s="123"/>
      <c r="I357" s="122"/>
      <c r="J357" s="123"/>
      <c r="K357" s="122"/>
      <c r="L357" s="123"/>
      <c r="M357" s="122"/>
      <c r="N357" s="123"/>
      <c r="O357" s="122"/>
      <c r="P357" s="123"/>
      <c r="Q357" s="122"/>
      <c r="R357" s="123"/>
      <c r="S357" s="122"/>
      <c r="T357" s="123"/>
      <c r="U357" s="122"/>
      <c r="V357" s="123"/>
      <c r="W357" s="122"/>
      <c r="X357" s="123"/>
      <c r="Y357" s="122"/>
      <c r="Z357" s="123"/>
      <c r="AA357" s="122"/>
      <c r="AB357" s="123"/>
      <c r="AC357" s="122"/>
      <c r="AD357" s="123"/>
      <c r="AE357" s="122"/>
      <c r="AF357" s="123"/>
      <c r="AG357" s="122"/>
      <c r="AH357" s="123"/>
      <c r="AI357" s="122"/>
      <c r="AJ357" s="123"/>
      <c r="AK357" s="122"/>
      <c r="AL357" s="123"/>
      <c r="AM357" s="122"/>
      <c r="AN357" s="123"/>
      <c r="AO357" s="122"/>
      <c r="AP357" s="123"/>
      <c r="AQ357" s="122"/>
      <c r="AR357" s="123"/>
    </row>
    <row r="358" spans="2:44" x14ac:dyDescent="0.3">
      <c r="B358" s="49"/>
      <c r="C358" s="51">
        <f t="shared" ref="C358" si="367">C356+1</f>
        <v>45466</v>
      </c>
      <c r="D358" s="50">
        <f t="shared" ref="D358" si="368">C358</f>
        <v>45466</v>
      </c>
      <c r="E358" s="124"/>
      <c r="F358" s="125"/>
      <c r="G358" s="118"/>
      <c r="H358" s="119"/>
      <c r="I358" s="118"/>
      <c r="J358" s="119"/>
      <c r="K358" s="118"/>
      <c r="L358" s="119"/>
      <c r="M358" s="118"/>
      <c r="N358" s="119"/>
      <c r="O358" s="118"/>
      <c r="P358" s="119"/>
      <c r="Q358" s="118"/>
      <c r="R358" s="119"/>
      <c r="S358" s="118"/>
      <c r="T358" s="119"/>
      <c r="U358" s="118"/>
      <c r="V358" s="119"/>
      <c r="W358" s="118"/>
      <c r="X358" s="119"/>
      <c r="Y358" s="118"/>
      <c r="Z358" s="119"/>
      <c r="AA358" s="118"/>
      <c r="AB358" s="119"/>
      <c r="AC358" s="118"/>
      <c r="AD358" s="119"/>
      <c r="AE358" s="118"/>
      <c r="AF358" s="119"/>
      <c r="AG358" s="118"/>
      <c r="AH358" s="119"/>
      <c r="AI358" s="118"/>
      <c r="AJ358" s="119"/>
      <c r="AK358" s="118"/>
      <c r="AL358" s="119"/>
      <c r="AM358" s="118"/>
      <c r="AN358" s="119"/>
      <c r="AO358" s="118"/>
      <c r="AP358" s="119"/>
      <c r="AQ358" s="118"/>
      <c r="AR358" s="119"/>
    </row>
    <row r="359" spans="2:44" x14ac:dyDescent="0.3">
      <c r="B359" s="49"/>
      <c r="C359" s="51"/>
      <c r="D359" s="50"/>
      <c r="E359" s="120"/>
      <c r="F359" s="121"/>
      <c r="G359" s="122"/>
      <c r="H359" s="123"/>
      <c r="I359" s="122"/>
      <c r="J359" s="123"/>
      <c r="K359" s="122"/>
      <c r="L359" s="123"/>
      <c r="M359" s="122"/>
      <c r="N359" s="123"/>
      <c r="O359" s="122"/>
      <c r="P359" s="123"/>
      <c r="Q359" s="122"/>
      <c r="R359" s="123"/>
      <c r="S359" s="122"/>
      <c r="T359" s="123"/>
      <c r="U359" s="122"/>
      <c r="V359" s="123"/>
      <c r="W359" s="122"/>
      <c r="X359" s="123"/>
      <c r="Y359" s="122"/>
      <c r="Z359" s="123"/>
      <c r="AA359" s="122"/>
      <c r="AB359" s="123"/>
      <c r="AC359" s="122"/>
      <c r="AD359" s="123"/>
      <c r="AE359" s="122"/>
      <c r="AF359" s="123"/>
      <c r="AG359" s="122"/>
      <c r="AH359" s="123"/>
      <c r="AI359" s="122"/>
      <c r="AJ359" s="123"/>
      <c r="AK359" s="122"/>
      <c r="AL359" s="123"/>
      <c r="AM359" s="122"/>
      <c r="AN359" s="123"/>
      <c r="AO359" s="122"/>
      <c r="AP359" s="123"/>
      <c r="AQ359" s="122"/>
      <c r="AR359" s="123"/>
    </row>
    <row r="360" spans="2:44" x14ac:dyDescent="0.3">
      <c r="B360" s="49">
        <f t="shared" ref="B360" si="369">WEEKNUM(D360,2)</f>
        <v>26</v>
      </c>
      <c r="C360" s="51">
        <f t="shared" ref="C360" si="370">C358+1</f>
        <v>45467</v>
      </c>
      <c r="D360" s="50">
        <f t="shared" ref="D360" si="371">C360</f>
        <v>45467</v>
      </c>
      <c r="E360" s="124"/>
      <c r="F360" s="125"/>
      <c r="G360" s="118"/>
      <c r="H360" s="119"/>
      <c r="I360" s="118"/>
      <c r="J360" s="119"/>
      <c r="K360" s="118"/>
      <c r="L360" s="119"/>
      <c r="M360" s="118"/>
      <c r="N360" s="119"/>
      <c r="O360" s="118"/>
      <c r="P360" s="119"/>
      <c r="Q360" s="118"/>
      <c r="R360" s="119"/>
      <c r="S360" s="118"/>
      <c r="T360" s="119"/>
      <c r="U360" s="118"/>
      <c r="V360" s="119"/>
      <c r="W360" s="118"/>
      <c r="X360" s="119"/>
      <c r="Y360" s="118"/>
      <c r="Z360" s="119"/>
      <c r="AA360" s="118"/>
      <c r="AB360" s="119"/>
      <c r="AC360" s="118"/>
      <c r="AD360" s="119"/>
      <c r="AE360" s="118"/>
      <c r="AF360" s="119"/>
      <c r="AG360" s="118"/>
      <c r="AH360" s="119"/>
      <c r="AI360" s="118"/>
      <c r="AJ360" s="119"/>
      <c r="AK360" s="118"/>
      <c r="AL360" s="119"/>
      <c r="AM360" s="118"/>
      <c r="AN360" s="119"/>
      <c r="AO360" s="118"/>
      <c r="AP360" s="119"/>
      <c r="AQ360" s="118"/>
      <c r="AR360" s="119"/>
    </row>
    <row r="361" spans="2:44" x14ac:dyDescent="0.3">
      <c r="B361" s="49"/>
      <c r="C361" s="51"/>
      <c r="D361" s="50"/>
      <c r="E361" s="120"/>
      <c r="F361" s="121"/>
      <c r="G361" s="122"/>
      <c r="H361" s="123"/>
      <c r="I361" s="122"/>
      <c r="J361" s="123"/>
      <c r="K361" s="122"/>
      <c r="L361" s="123"/>
      <c r="M361" s="122"/>
      <c r="N361" s="123"/>
      <c r="O361" s="122"/>
      <c r="P361" s="123"/>
      <c r="Q361" s="122"/>
      <c r="R361" s="123"/>
      <c r="S361" s="122"/>
      <c r="T361" s="123"/>
      <c r="U361" s="122"/>
      <c r="V361" s="123"/>
      <c r="W361" s="122"/>
      <c r="X361" s="123"/>
      <c r="Y361" s="122"/>
      <c r="Z361" s="123"/>
      <c r="AA361" s="122"/>
      <c r="AB361" s="123"/>
      <c r="AC361" s="122"/>
      <c r="AD361" s="123"/>
      <c r="AE361" s="122"/>
      <c r="AF361" s="123"/>
      <c r="AG361" s="122"/>
      <c r="AH361" s="123"/>
      <c r="AI361" s="122"/>
      <c r="AJ361" s="123"/>
      <c r="AK361" s="122"/>
      <c r="AL361" s="123"/>
      <c r="AM361" s="122"/>
      <c r="AN361" s="123"/>
      <c r="AO361" s="122"/>
      <c r="AP361" s="123"/>
      <c r="AQ361" s="122"/>
      <c r="AR361" s="123"/>
    </row>
    <row r="362" spans="2:44" x14ac:dyDescent="0.3">
      <c r="B362" s="49"/>
      <c r="C362" s="51">
        <f t="shared" ref="C362" si="372">C360+1</f>
        <v>45468</v>
      </c>
      <c r="D362" s="50">
        <f t="shared" ref="D362" si="373">C362</f>
        <v>45468</v>
      </c>
      <c r="E362" s="124"/>
      <c r="F362" s="125"/>
      <c r="G362" s="118"/>
      <c r="H362" s="119"/>
      <c r="I362" s="118"/>
      <c r="J362" s="119"/>
      <c r="K362" s="118"/>
      <c r="L362" s="119"/>
      <c r="M362" s="118"/>
      <c r="N362" s="119"/>
      <c r="O362" s="118"/>
      <c r="P362" s="119"/>
      <c r="Q362" s="118"/>
      <c r="R362" s="119"/>
      <c r="S362" s="118"/>
      <c r="T362" s="119"/>
      <c r="U362" s="118"/>
      <c r="V362" s="119"/>
      <c r="W362" s="118"/>
      <c r="X362" s="119"/>
      <c r="Y362" s="118"/>
      <c r="Z362" s="119"/>
      <c r="AA362" s="118"/>
      <c r="AB362" s="119"/>
      <c r="AC362" s="118"/>
      <c r="AD362" s="119"/>
      <c r="AE362" s="118"/>
      <c r="AF362" s="119"/>
      <c r="AG362" s="118"/>
      <c r="AH362" s="119"/>
      <c r="AI362" s="118"/>
      <c r="AJ362" s="119"/>
      <c r="AK362" s="118"/>
      <c r="AL362" s="119"/>
      <c r="AM362" s="118"/>
      <c r="AN362" s="119"/>
      <c r="AO362" s="118"/>
      <c r="AP362" s="119"/>
      <c r="AQ362" s="118"/>
      <c r="AR362" s="119"/>
    </row>
    <row r="363" spans="2:44" x14ac:dyDescent="0.3">
      <c r="B363" s="49"/>
      <c r="C363" s="51"/>
      <c r="D363" s="50"/>
      <c r="E363" s="120"/>
      <c r="F363" s="121"/>
      <c r="G363" s="122"/>
      <c r="H363" s="123"/>
      <c r="I363" s="122"/>
      <c r="J363" s="123"/>
      <c r="K363" s="122"/>
      <c r="L363" s="123"/>
      <c r="M363" s="122"/>
      <c r="N363" s="123"/>
      <c r="O363" s="122"/>
      <c r="P363" s="123"/>
      <c r="Q363" s="122"/>
      <c r="R363" s="123"/>
      <c r="S363" s="122"/>
      <c r="T363" s="123"/>
      <c r="U363" s="122"/>
      <c r="V363" s="123"/>
      <c r="W363" s="122"/>
      <c r="X363" s="123"/>
      <c r="Y363" s="122"/>
      <c r="Z363" s="123"/>
      <c r="AA363" s="122"/>
      <c r="AB363" s="123"/>
      <c r="AC363" s="122"/>
      <c r="AD363" s="123"/>
      <c r="AE363" s="122"/>
      <c r="AF363" s="123"/>
      <c r="AG363" s="122"/>
      <c r="AH363" s="123"/>
      <c r="AI363" s="122"/>
      <c r="AJ363" s="123"/>
      <c r="AK363" s="122"/>
      <c r="AL363" s="123"/>
      <c r="AM363" s="122"/>
      <c r="AN363" s="123"/>
      <c r="AO363" s="122"/>
      <c r="AP363" s="123"/>
      <c r="AQ363" s="122"/>
      <c r="AR363" s="123"/>
    </row>
    <row r="364" spans="2:44" x14ac:dyDescent="0.3">
      <c r="B364" s="49"/>
      <c r="C364" s="51">
        <f t="shared" ref="C364" si="374">C362+1</f>
        <v>45469</v>
      </c>
      <c r="D364" s="50">
        <f t="shared" ref="D364" si="375">C364</f>
        <v>45469</v>
      </c>
      <c r="E364" s="124"/>
      <c r="F364" s="125"/>
      <c r="G364" s="118"/>
      <c r="H364" s="119"/>
      <c r="I364" s="118"/>
      <c r="J364" s="119"/>
      <c r="K364" s="118"/>
      <c r="L364" s="119"/>
      <c r="M364" s="118"/>
      <c r="N364" s="119"/>
      <c r="O364" s="118"/>
      <c r="P364" s="119"/>
      <c r="Q364" s="118"/>
      <c r="R364" s="119"/>
      <c r="S364" s="118"/>
      <c r="T364" s="119"/>
      <c r="U364" s="118"/>
      <c r="V364" s="119"/>
      <c r="W364" s="118"/>
      <c r="X364" s="119"/>
      <c r="Y364" s="118"/>
      <c r="Z364" s="119"/>
      <c r="AA364" s="118"/>
      <c r="AB364" s="119"/>
      <c r="AC364" s="118"/>
      <c r="AD364" s="119"/>
      <c r="AE364" s="118"/>
      <c r="AF364" s="119"/>
      <c r="AG364" s="118"/>
      <c r="AH364" s="119"/>
      <c r="AI364" s="118"/>
      <c r="AJ364" s="119"/>
      <c r="AK364" s="118"/>
      <c r="AL364" s="119"/>
      <c r="AM364" s="118"/>
      <c r="AN364" s="119"/>
      <c r="AO364" s="118"/>
      <c r="AP364" s="119"/>
      <c r="AQ364" s="118"/>
      <c r="AR364" s="119"/>
    </row>
    <row r="365" spans="2:44" x14ac:dyDescent="0.3">
      <c r="B365" s="49"/>
      <c r="C365" s="51"/>
      <c r="D365" s="50"/>
      <c r="E365" s="120"/>
      <c r="F365" s="121"/>
      <c r="G365" s="122"/>
      <c r="H365" s="123"/>
      <c r="I365" s="122"/>
      <c r="J365" s="123"/>
      <c r="K365" s="122"/>
      <c r="L365" s="123"/>
      <c r="M365" s="122"/>
      <c r="N365" s="123"/>
      <c r="O365" s="122"/>
      <c r="P365" s="123"/>
      <c r="Q365" s="122"/>
      <c r="R365" s="123"/>
      <c r="S365" s="122"/>
      <c r="T365" s="123"/>
      <c r="U365" s="122"/>
      <c r="V365" s="123"/>
      <c r="W365" s="122"/>
      <c r="X365" s="123"/>
      <c r="Y365" s="122"/>
      <c r="Z365" s="123"/>
      <c r="AA365" s="122"/>
      <c r="AB365" s="123"/>
      <c r="AC365" s="122"/>
      <c r="AD365" s="123"/>
      <c r="AE365" s="122"/>
      <c r="AF365" s="123"/>
      <c r="AG365" s="122"/>
      <c r="AH365" s="123"/>
      <c r="AI365" s="122"/>
      <c r="AJ365" s="123"/>
      <c r="AK365" s="122"/>
      <c r="AL365" s="123"/>
      <c r="AM365" s="122"/>
      <c r="AN365" s="123"/>
      <c r="AO365" s="122"/>
      <c r="AP365" s="123"/>
      <c r="AQ365" s="122"/>
      <c r="AR365" s="123"/>
    </row>
    <row r="366" spans="2:44" x14ac:dyDescent="0.3">
      <c r="B366" s="49"/>
      <c r="C366" s="51">
        <f t="shared" ref="C366" si="376">C364+1</f>
        <v>45470</v>
      </c>
      <c r="D366" s="50">
        <f t="shared" ref="D366" si="377">C366</f>
        <v>45470</v>
      </c>
      <c r="E366" s="124"/>
      <c r="F366" s="125"/>
      <c r="G366" s="118"/>
      <c r="H366" s="119"/>
      <c r="I366" s="118"/>
      <c r="J366" s="119"/>
      <c r="K366" s="118"/>
      <c r="L366" s="119"/>
      <c r="M366" s="118"/>
      <c r="N366" s="119"/>
      <c r="O366" s="118"/>
      <c r="P366" s="119"/>
      <c r="Q366" s="118"/>
      <c r="R366" s="119"/>
      <c r="S366" s="118"/>
      <c r="T366" s="119"/>
      <c r="U366" s="118"/>
      <c r="V366" s="119"/>
      <c r="W366" s="118"/>
      <c r="X366" s="119"/>
      <c r="Y366" s="118"/>
      <c r="Z366" s="119"/>
      <c r="AA366" s="118"/>
      <c r="AB366" s="119"/>
      <c r="AC366" s="118"/>
      <c r="AD366" s="119"/>
      <c r="AE366" s="118"/>
      <c r="AF366" s="119"/>
      <c r="AG366" s="118"/>
      <c r="AH366" s="119"/>
      <c r="AI366" s="118"/>
      <c r="AJ366" s="119"/>
      <c r="AK366" s="118"/>
      <c r="AL366" s="119"/>
      <c r="AM366" s="118"/>
      <c r="AN366" s="119"/>
      <c r="AO366" s="118"/>
      <c r="AP366" s="119"/>
      <c r="AQ366" s="118"/>
      <c r="AR366" s="119"/>
    </row>
    <row r="367" spans="2:44" x14ac:dyDescent="0.3">
      <c r="B367" s="49"/>
      <c r="C367" s="51"/>
      <c r="D367" s="50"/>
      <c r="E367" s="120"/>
      <c r="F367" s="121"/>
      <c r="G367" s="122"/>
      <c r="H367" s="123"/>
      <c r="I367" s="122"/>
      <c r="J367" s="123"/>
      <c r="K367" s="122"/>
      <c r="L367" s="123"/>
      <c r="M367" s="122"/>
      <c r="N367" s="123"/>
      <c r="O367" s="122"/>
      <c r="P367" s="123"/>
      <c r="Q367" s="122"/>
      <c r="R367" s="123"/>
      <c r="S367" s="122"/>
      <c r="T367" s="123"/>
      <c r="U367" s="122"/>
      <c r="V367" s="123"/>
      <c r="W367" s="122"/>
      <c r="X367" s="123"/>
      <c r="Y367" s="122"/>
      <c r="Z367" s="123"/>
      <c r="AA367" s="122"/>
      <c r="AB367" s="123"/>
      <c r="AC367" s="122"/>
      <c r="AD367" s="123"/>
      <c r="AE367" s="122"/>
      <c r="AF367" s="123"/>
      <c r="AG367" s="122"/>
      <c r="AH367" s="123"/>
      <c r="AI367" s="122"/>
      <c r="AJ367" s="123"/>
      <c r="AK367" s="122"/>
      <c r="AL367" s="123"/>
      <c r="AM367" s="122"/>
      <c r="AN367" s="123"/>
      <c r="AO367" s="122"/>
      <c r="AP367" s="123"/>
      <c r="AQ367" s="122"/>
      <c r="AR367" s="123"/>
    </row>
    <row r="368" spans="2:44" x14ac:dyDescent="0.3">
      <c r="B368" s="49"/>
      <c r="C368" s="51">
        <f t="shared" ref="C368" si="378">C366+1</f>
        <v>45471</v>
      </c>
      <c r="D368" s="50">
        <f t="shared" ref="D368" si="379">C368</f>
        <v>45471</v>
      </c>
      <c r="E368" s="124"/>
      <c r="F368" s="125"/>
      <c r="G368" s="118"/>
      <c r="H368" s="119"/>
      <c r="I368" s="118"/>
      <c r="J368" s="119"/>
      <c r="K368" s="118"/>
      <c r="L368" s="119"/>
      <c r="M368" s="118"/>
      <c r="N368" s="119"/>
      <c r="O368" s="118"/>
      <c r="P368" s="119"/>
      <c r="Q368" s="118"/>
      <c r="R368" s="119"/>
      <c r="S368" s="118"/>
      <c r="T368" s="119"/>
      <c r="U368" s="118"/>
      <c r="V368" s="119"/>
      <c r="W368" s="118"/>
      <c r="X368" s="119"/>
      <c r="Y368" s="118"/>
      <c r="Z368" s="119"/>
      <c r="AA368" s="118"/>
      <c r="AB368" s="119"/>
      <c r="AC368" s="118"/>
      <c r="AD368" s="119"/>
      <c r="AE368" s="118"/>
      <c r="AF368" s="119"/>
      <c r="AG368" s="118"/>
      <c r="AH368" s="119"/>
      <c r="AI368" s="118"/>
      <c r="AJ368" s="119"/>
      <c r="AK368" s="118"/>
      <c r="AL368" s="119"/>
      <c r="AM368" s="118"/>
      <c r="AN368" s="119"/>
      <c r="AO368" s="118"/>
      <c r="AP368" s="119"/>
      <c r="AQ368" s="118"/>
      <c r="AR368" s="119"/>
    </row>
    <row r="369" spans="2:44" x14ac:dyDescent="0.3">
      <c r="B369" s="49"/>
      <c r="C369" s="51"/>
      <c r="D369" s="50"/>
      <c r="E369" s="120"/>
      <c r="F369" s="121"/>
      <c r="G369" s="122"/>
      <c r="H369" s="123"/>
      <c r="I369" s="122"/>
      <c r="J369" s="123"/>
      <c r="K369" s="122"/>
      <c r="L369" s="123"/>
      <c r="M369" s="122"/>
      <c r="N369" s="123"/>
      <c r="O369" s="122"/>
      <c r="P369" s="123"/>
      <c r="Q369" s="122"/>
      <c r="R369" s="123"/>
      <c r="S369" s="122"/>
      <c r="T369" s="123"/>
      <c r="U369" s="122"/>
      <c r="V369" s="123"/>
      <c r="W369" s="122"/>
      <c r="X369" s="123"/>
      <c r="Y369" s="122"/>
      <c r="Z369" s="123"/>
      <c r="AA369" s="122"/>
      <c r="AB369" s="123"/>
      <c r="AC369" s="122"/>
      <c r="AD369" s="123"/>
      <c r="AE369" s="122"/>
      <c r="AF369" s="123"/>
      <c r="AG369" s="122"/>
      <c r="AH369" s="123"/>
      <c r="AI369" s="122"/>
      <c r="AJ369" s="123"/>
      <c r="AK369" s="122"/>
      <c r="AL369" s="123"/>
      <c r="AM369" s="122"/>
      <c r="AN369" s="123"/>
      <c r="AO369" s="122"/>
      <c r="AP369" s="123"/>
      <c r="AQ369" s="122"/>
      <c r="AR369" s="123"/>
    </row>
    <row r="370" spans="2:44" x14ac:dyDescent="0.3">
      <c r="B370" s="49"/>
      <c r="C370" s="51">
        <f t="shared" ref="C370" si="380">C368+1</f>
        <v>45472</v>
      </c>
      <c r="D370" s="50">
        <f t="shared" ref="D370" si="381">C370</f>
        <v>45472</v>
      </c>
      <c r="E370" s="124"/>
      <c r="F370" s="125"/>
      <c r="G370" s="118"/>
      <c r="H370" s="119"/>
      <c r="I370" s="118"/>
      <c r="J370" s="119"/>
      <c r="K370" s="118"/>
      <c r="L370" s="119"/>
      <c r="M370" s="118"/>
      <c r="N370" s="119"/>
      <c r="O370" s="118"/>
      <c r="P370" s="119"/>
      <c r="Q370" s="118"/>
      <c r="R370" s="119"/>
      <c r="S370" s="118"/>
      <c r="T370" s="119"/>
      <c r="U370" s="118"/>
      <c r="V370" s="119"/>
      <c r="W370" s="118"/>
      <c r="X370" s="119"/>
      <c r="Y370" s="118"/>
      <c r="Z370" s="119"/>
      <c r="AA370" s="118"/>
      <c r="AB370" s="119"/>
      <c r="AC370" s="118"/>
      <c r="AD370" s="119"/>
      <c r="AE370" s="118"/>
      <c r="AF370" s="119"/>
      <c r="AG370" s="118"/>
      <c r="AH370" s="119"/>
      <c r="AI370" s="118"/>
      <c r="AJ370" s="119"/>
      <c r="AK370" s="118"/>
      <c r="AL370" s="119"/>
      <c r="AM370" s="118"/>
      <c r="AN370" s="119"/>
      <c r="AO370" s="118"/>
      <c r="AP370" s="119"/>
      <c r="AQ370" s="118"/>
      <c r="AR370" s="119"/>
    </row>
    <row r="371" spans="2:44" x14ac:dyDescent="0.3">
      <c r="B371" s="49"/>
      <c r="C371" s="51"/>
      <c r="D371" s="50"/>
      <c r="E371" s="120"/>
      <c r="F371" s="121"/>
      <c r="G371" s="122"/>
      <c r="H371" s="123"/>
      <c r="I371" s="122"/>
      <c r="J371" s="123"/>
      <c r="K371" s="122"/>
      <c r="L371" s="123"/>
      <c r="M371" s="122"/>
      <c r="N371" s="123"/>
      <c r="O371" s="122"/>
      <c r="P371" s="123"/>
      <c r="Q371" s="122"/>
      <c r="R371" s="123"/>
      <c r="S371" s="122"/>
      <c r="T371" s="123"/>
      <c r="U371" s="122"/>
      <c r="V371" s="123"/>
      <c r="W371" s="122"/>
      <c r="X371" s="123"/>
      <c r="Y371" s="122"/>
      <c r="Z371" s="123"/>
      <c r="AA371" s="122"/>
      <c r="AB371" s="123"/>
      <c r="AC371" s="122"/>
      <c r="AD371" s="123"/>
      <c r="AE371" s="122"/>
      <c r="AF371" s="123"/>
      <c r="AG371" s="122"/>
      <c r="AH371" s="123"/>
      <c r="AI371" s="122"/>
      <c r="AJ371" s="123"/>
      <c r="AK371" s="122"/>
      <c r="AL371" s="123"/>
      <c r="AM371" s="122"/>
      <c r="AN371" s="123"/>
      <c r="AO371" s="122"/>
      <c r="AP371" s="123"/>
      <c r="AQ371" s="122"/>
      <c r="AR371" s="123"/>
    </row>
    <row r="372" spans="2:44" x14ac:dyDescent="0.3">
      <c r="B372" s="49"/>
      <c r="C372" s="51">
        <f t="shared" ref="C372" si="382">C370+1</f>
        <v>45473</v>
      </c>
      <c r="D372" s="50">
        <f t="shared" ref="D372" si="383">C372</f>
        <v>45473</v>
      </c>
      <c r="E372" s="124"/>
      <c r="F372" s="125"/>
      <c r="G372" s="118"/>
      <c r="H372" s="119"/>
      <c r="I372" s="118"/>
      <c r="J372" s="119"/>
      <c r="K372" s="118"/>
      <c r="L372" s="119"/>
      <c r="M372" s="118"/>
      <c r="N372" s="119"/>
      <c r="O372" s="118"/>
      <c r="P372" s="119"/>
      <c r="Q372" s="118"/>
      <c r="R372" s="119"/>
      <c r="S372" s="118"/>
      <c r="T372" s="119"/>
      <c r="U372" s="118"/>
      <c r="V372" s="119"/>
      <c r="W372" s="118"/>
      <c r="X372" s="119"/>
      <c r="Y372" s="118"/>
      <c r="Z372" s="119"/>
      <c r="AA372" s="118"/>
      <c r="AB372" s="119"/>
      <c r="AC372" s="118"/>
      <c r="AD372" s="119"/>
      <c r="AE372" s="118"/>
      <c r="AF372" s="119"/>
      <c r="AG372" s="118"/>
      <c r="AH372" s="119"/>
      <c r="AI372" s="118"/>
      <c r="AJ372" s="119"/>
      <c r="AK372" s="118"/>
      <c r="AL372" s="119"/>
      <c r="AM372" s="118"/>
      <c r="AN372" s="119"/>
      <c r="AO372" s="118"/>
      <c r="AP372" s="119"/>
      <c r="AQ372" s="118"/>
      <c r="AR372" s="119"/>
    </row>
    <row r="373" spans="2:44" x14ac:dyDescent="0.3">
      <c r="B373" s="49"/>
      <c r="C373" s="51"/>
      <c r="D373" s="50"/>
      <c r="E373" s="120"/>
      <c r="F373" s="121"/>
      <c r="G373" s="122"/>
      <c r="H373" s="123"/>
      <c r="I373" s="122"/>
      <c r="J373" s="123"/>
      <c r="K373" s="122"/>
      <c r="L373" s="123"/>
      <c r="M373" s="122"/>
      <c r="N373" s="123"/>
      <c r="O373" s="122"/>
      <c r="P373" s="123"/>
      <c r="Q373" s="122"/>
      <c r="R373" s="123"/>
      <c r="S373" s="122"/>
      <c r="T373" s="123"/>
      <c r="U373" s="122"/>
      <c r="V373" s="123"/>
      <c r="W373" s="122"/>
      <c r="X373" s="123"/>
      <c r="Y373" s="122"/>
      <c r="Z373" s="123"/>
      <c r="AA373" s="122"/>
      <c r="AB373" s="123"/>
      <c r="AC373" s="122"/>
      <c r="AD373" s="123"/>
      <c r="AE373" s="122"/>
      <c r="AF373" s="123"/>
      <c r="AG373" s="122"/>
      <c r="AH373" s="123"/>
      <c r="AI373" s="122"/>
      <c r="AJ373" s="123"/>
      <c r="AK373" s="122"/>
      <c r="AL373" s="123"/>
      <c r="AM373" s="122"/>
      <c r="AN373" s="123"/>
      <c r="AO373" s="122"/>
      <c r="AP373" s="123"/>
      <c r="AQ373" s="122"/>
      <c r="AR373" s="123"/>
    </row>
    <row r="374" spans="2:44" x14ac:dyDescent="0.3">
      <c r="B374" s="49">
        <f t="shared" ref="B374" si="384">WEEKNUM(D374,2)</f>
        <v>27</v>
      </c>
      <c r="C374" s="51">
        <f t="shared" ref="C374" si="385">C372+1</f>
        <v>45474</v>
      </c>
      <c r="D374" s="50">
        <f t="shared" ref="D374" si="386">C374</f>
        <v>45474</v>
      </c>
      <c r="E374" s="124"/>
      <c r="F374" s="125"/>
      <c r="G374" s="118"/>
      <c r="H374" s="119"/>
      <c r="I374" s="118"/>
      <c r="J374" s="119"/>
      <c r="K374" s="118"/>
      <c r="L374" s="119"/>
      <c r="M374" s="118"/>
      <c r="N374" s="119"/>
      <c r="O374" s="118"/>
      <c r="P374" s="119"/>
      <c r="Q374" s="118"/>
      <c r="R374" s="119"/>
      <c r="S374" s="118"/>
      <c r="T374" s="119"/>
      <c r="U374" s="118"/>
      <c r="V374" s="119"/>
      <c r="W374" s="118"/>
      <c r="X374" s="119"/>
      <c r="Y374" s="118"/>
      <c r="Z374" s="119"/>
      <c r="AA374" s="118"/>
      <c r="AB374" s="119"/>
      <c r="AC374" s="118"/>
      <c r="AD374" s="119"/>
      <c r="AE374" s="118"/>
      <c r="AF374" s="119"/>
      <c r="AG374" s="118"/>
      <c r="AH374" s="119"/>
      <c r="AI374" s="118"/>
      <c r="AJ374" s="119"/>
      <c r="AK374" s="118"/>
      <c r="AL374" s="119"/>
      <c r="AM374" s="118"/>
      <c r="AN374" s="119"/>
      <c r="AO374" s="118"/>
      <c r="AP374" s="119"/>
      <c r="AQ374" s="118"/>
      <c r="AR374" s="119"/>
    </row>
    <row r="375" spans="2:44" x14ac:dyDescent="0.3">
      <c r="B375" s="49"/>
      <c r="C375" s="51"/>
      <c r="D375" s="50"/>
      <c r="E375" s="120"/>
      <c r="F375" s="121"/>
      <c r="G375" s="122"/>
      <c r="H375" s="123"/>
      <c r="I375" s="122"/>
      <c r="J375" s="123"/>
      <c r="K375" s="122"/>
      <c r="L375" s="123"/>
      <c r="M375" s="122"/>
      <c r="N375" s="123"/>
      <c r="O375" s="122"/>
      <c r="P375" s="123"/>
      <c r="Q375" s="122"/>
      <c r="R375" s="123"/>
      <c r="S375" s="122"/>
      <c r="T375" s="123"/>
      <c r="U375" s="122"/>
      <c r="V375" s="123"/>
      <c r="W375" s="122"/>
      <c r="X375" s="123"/>
      <c r="Y375" s="122"/>
      <c r="Z375" s="123"/>
      <c r="AA375" s="122"/>
      <c r="AB375" s="123"/>
      <c r="AC375" s="122"/>
      <c r="AD375" s="123"/>
      <c r="AE375" s="122"/>
      <c r="AF375" s="123"/>
      <c r="AG375" s="122"/>
      <c r="AH375" s="123"/>
      <c r="AI375" s="122"/>
      <c r="AJ375" s="123"/>
      <c r="AK375" s="122"/>
      <c r="AL375" s="123"/>
      <c r="AM375" s="122"/>
      <c r="AN375" s="123"/>
      <c r="AO375" s="122"/>
      <c r="AP375" s="123"/>
      <c r="AQ375" s="122"/>
      <c r="AR375" s="123"/>
    </row>
    <row r="376" spans="2:44" x14ac:dyDescent="0.3">
      <c r="B376" s="49"/>
      <c r="C376" s="51">
        <f t="shared" ref="C376" si="387">C374+1</f>
        <v>45475</v>
      </c>
      <c r="D376" s="50">
        <f t="shared" ref="D376" si="388">C376</f>
        <v>45475</v>
      </c>
      <c r="E376" s="124"/>
      <c r="F376" s="125"/>
      <c r="G376" s="118"/>
      <c r="H376" s="119"/>
      <c r="I376" s="118"/>
      <c r="J376" s="119"/>
      <c r="K376" s="118"/>
      <c r="L376" s="119"/>
      <c r="M376" s="118"/>
      <c r="N376" s="119"/>
      <c r="O376" s="118"/>
      <c r="P376" s="119"/>
      <c r="Q376" s="118"/>
      <c r="R376" s="119"/>
      <c r="S376" s="118"/>
      <c r="T376" s="119"/>
      <c r="U376" s="118"/>
      <c r="V376" s="119"/>
      <c r="W376" s="118"/>
      <c r="X376" s="119"/>
      <c r="Y376" s="118"/>
      <c r="Z376" s="119"/>
      <c r="AA376" s="118"/>
      <c r="AB376" s="119"/>
      <c r="AC376" s="118"/>
      <c r="AD376" s="119"/>
      <c r="AE376" s="118"/>
      <c r="AF376" s="119"/>
      <c r="AG376" s="118"/>
      <c r="AH376" s="119"/>
      <c r="AI376" s="118"/>
      <c r="AJ376" s="119"/>
      <c r="AK376" s="118"/>
      <c r="AL376" s="119"/>
      <c r="AM376" s="118"/>
      <c r="AN376" s="119"/>
      <c r="AO376" s="118"/>
      <c r="AP376" s="119"/>
      <c r="AQ376" s="118"/>
      <c r="AR376" s="119"/>
    </row>
    <row r="377" spans="2:44" x14ac:dyDescent="0.3">
      <c r="B377" s="49"/>
      <c r="C377" s="51"/>
      <c r="D377" s="50"/>
      <c r="E377" s="120"/>
      <c r="F377" s="121"/>
      <c r="G377" s="122"/>
      <c r="H377" s="123"/>
      <c r="I377" s="122"/>
      <c r="J377" s="123"/>
      <c r="K377" s="122"/>
      <c r="L377" s="123"/>
      <c r="M377" s="122"/>
      <c r="N377" s="123"/>
      <c r="O377" s="122"/>
      <c r="P377" s="123"/>
      <c r="Q377" s="122"/>
      <c r="R377" s="123"/>
      <c r="S377" s="122"/>
      <c r="T377" s="123"/>
      <c r="U377" s="122"/>
      <c r="V377" s="123"/>
      <c r="W377" s="122"/>
      <c r="X377" s="123"/>
      <c r="Y377" s="122"/>
      <c r="Z377" s="123"/>
      <c r="AA377" s="122"/>
      <c r="AB377" s="123"/>
      <c r="AC377" s="122"/>
      <c r="AD377" s="123"/>
      <c r="AE377" s="122"/>
      <c r="AF377" s="123"/>
      <c r="AG377" s="122"/>
      <c r="AH377" s="123"/>
      <c r="AI377" s="122"/>
      <c r="AJ377" s="123"/>
      <c r="AK377" s="122"/>
      <c r="AL377" s="123"/>
      <c r="AM377" s="122"/>
      <c r="AN377" s="123"/>
      <c r="AO377" s="122"/>
      <c r="AP377" s="123"/>
      <c r="AQ377" s="122"/>
      <c r="AR377" s="123"/>
    </row>
    <row r="378" spans="2:44" x14ac:dyDescent="0.3">
      <c r="B378" s="49"/>
      <c r="C378" s="51">
        <f t="shared" ref="C378" si="389">C376+1</f>
        <v>45476</v>
      </c>
      <c r="D378" s="50">
        <f t="shared" ref="D378" si="390">C378</f>
        <v>45476</v>
      </c>
      <c r="E378" s="124"/>
      <c r="F378" s="125"/>
      <c r="G378" s="118"/>
      <c r="H378" s="119"/>
      <c r="I378" s="118"/>
      <c r="J378" s="119"/>
      <c r="K378" s="118"/>
      <c r="L378" s="119"/>
      <c r="M378" s="118"/>
      <c r="N378" s="119"/>
      <c r="O378" s="118"/>
      <c r="P378" s="119"/>
      <c r="Q378" s="118"/>
      <c r="R378" s="119"/>
      <c r="S378" s="118"/>
      <c r="T378" s="119"/>
      <c r="U378" s="118"/>
      <c r="V378" s="119"/>
      <c r="W378" s="118"/>
      <c r="X378" s="119"/>
      <c r="Y378" s="118"/>
      <c r="Z378" s="119"/>
      <c r="AA378" s="118"/>
      <c r="AB378" s="119"/>
      <c r="AC378" s="118"/>
      <c r="AD378" s="119"/>
      <c r="AE378" s="118"/>
      <c r="AF378" s="119"/>
      <c r="AG378" s="118"/>
      <c r="AH378" s="119"/>
      <c r="AI378" s="118"/>
      <c r="AJ378" s="119"/>
      <c r="AK378" s="118"/>
      <c r="AL378" s="119"/>
      <c r="AM378" s="118"/>
      <c r="AN378" s="119"/>
      <c r="AO378" s="118"/>
      <c r="AP378" s="119"/>
      <c r="AQ378" s="118"/>
      <c r="AR378" s="119"/>
    </row>
    <row r="379" spans="2:44" x14ac:dyDescent="0.3">
      <c r="B379" s="49"/>
      <c r="C379" s="51"/>
      <c r="D379" s="50"/>
      <c r="E379" s="120"/>
      <c r="F379" s="121"/>
      <c r="G379" s="122"/>
      <c r="H379" s="123"/>
      <c r="I379" s="122"/>
      <c r="J379" s="123"/>
      <c r="K379" s="122"/>
      <c r="L379" s="123"/>
      <c r="M379" s="122"/>
      <c r="N379" s="123"/>
      <c r="O379" s="122"/>
      <c r="P379" s="123"/>
      <c r="Q379" s="122"/>
      <c r="R379" s="123"/>
      <c r="S379" s="122"/>
      <c r="T379" s="123"/>
      <c r="U379" s="122"/>
      <c r="V379" s="123"/>
      <c r="W379" s="122"/>
      <c r="X379" s="123"/>
      <c r="Y379" s="122"/>
      <c r="Z379" s="123"/>
      <c r="AA379" s="122"/>
      <c r="AB379" s="123"/>
      <c r="AC379" s="122"/>
      <c r="AD379" s="123"/>
      <c r="AE379" s="122"/>
      <c r="AF379" s="123"/>
      <c r="AG379" s="122"/>
      <c r="AH379" s="123"/>
      <c r="AI379" s="122"/>
      <c r="AJ379" s="123"/>
      <c r="AK379" s="122"/>
      <c r="AL379" s="123"/>
      <c r="AM379" s="122"/>
      <c r="AN379" s="123"/>
      <c r="AO379" s="122"/>
      <c r="AP379" s="123"/>
      <c r="AQ379" s="122"/>
      <c r="AR379" s="123"/>
    </row>
    <row r="380" spans="2:44" x14ac:dyDescent="0.3">
      <c r="B380" s="49"/>
      <c r="C380" s="51">
        <f t="shared" ref="C380:C442" si="391">C378+1</f>
        <v>45477</v>
      </c>
      <c r="D380" s="50">
        <f t="shared" ref="D380:D442" si="392">C380</f>
        <v>45477</v>
      </c>
      <c r="E380" s="124"/>
      <c r="F380" s="125"/>
      <c r="G380" s="118"/>
      <c r="H380" s="119"/>
      <c r="I380" s="118"/>
      <c r="J380" s="119"/>
      <c r="K380" s="118"/>
      <c r="L380" s="119"/>
      <c r="M380" s="118"/>
      <c r="N380" s="119"/>
      <c r="O380" s="118"/>
      <c r="P380" s="119"/>
      <c r="Q380" s="118"/>
      <c r="R380" s="119"/>
      <c r="S380" s="118"/>
      <c r="T380" s="119"/>
      <c r="U380" s="118"/>
      <c r="V380" s="119"/>
      <c r="W380" s="118"/>
      <c r="X380" s="119"/>
      <c r="Y380" s="118"/>
      <c r="Z380" s="119"/>
      <c r="AA380" s="118"/>
      <c r="AB380" s="119"/>
      <c r="AC380" s="118"/>
      <c r="AD380" s="119"/>
      <c r="AE380" s="118"/>
      <c r="AF380" s="119"/>
      <c r="AG380" s="118"/>
      <c r="AH380" s="119"/>
      <c r="AI380" s="118"/>
      <c r="AJ380" s="119"/>
      <c r="AK380" s="118"/>
      <c r="AL380" s="119"/>
      <c r="AM380" s="118"/>
      <c r="AN380" s="119"/>
      <c r="AO380" s="118"/>
      <c r="AP380" s="119"/>
      <c r="AQ380" s="118"/>
      <c r="AR380" s="119"/>
    </row>
    <row r="381" spans="2:44" x14ac:dyDescent="0.3">
      <c r="B381" s="49"/>
      <c r="C381" s="51"/>
      <c r="D381" s="50"/>
      <c r="E381" s="120"/>
      <c r="F381" s="121"/>
      <c r="G381" s="122"/>
      <c r="H381" s="123"/>
      <c r="I381" s="122"/>
      <c r="J381" s="123"/>
      <c r="K381" s="122"/>
      <c r="L381" s="123"/>
      <c r="M381" s="122"/>
      <c r="N381" s="123"/>
      <c r="O381" s="122"/>
      <c r="P381" s="123"/>
      <c r="Q381" s="122"/>
      <c r="R381" s="123"/>
      <c r="S381" s="122"/>
      <c r="T381" s="123"/>
      <c r="U381" s="122"/>
      <c r="V381" s="123"/>
      <c r="W381" s="122"/>
      <c r="X381" s="123"/>
      <c r="Y381" s="122"/>
      <c r="Z381" s="123"/>
      <c r="AA381" s="122"/>
      <c r="AB381" s="123"/>
      <c r="AC381" s="122"/>
      <c r="AD381" s="123"/>
      <c r="AE381" s="122"/>
      <c r="AF381" s="123"/>
      <c r="AG381" s="122"/>
      <c r="AH381" s="123"/>
      <c r="AI381" s="122"/>
      <c r="AJ381" s="123"/>
      <c r="AK381" s="122"/>
      <c r="AL381" s="123"/>
      <c r="AM381" s="122"/>
      <c r="AN381" s="123"/>
      <c r="AO381" s="122"/>
      <c r="AP381" s="123"/>
      <c r="AQ381" s="122"/>
      <c r="AR381" s="123"/>
    </row>
    <row r="382" spans="2:44" x14ac:dyDescent="0.3">
      <c r="B382" s="49"/>
      <c r="C382" s="51">
        <f t="shared" si="391"/>
        <v>45478</v>
      </c>
      <c r="D382" s="50">
        <f t="shared" si="392"/>
        <v>45478</v>
      </c>
      <c r="E382" s="124"/>
      <c r="F382" s="125"/>
      <c r="G382" s="118"/>
      <c r="H382" s="119"/>
      <c r="I382" s="118"/>
      <c r="J382" s="119"/>
      <c r="K382" s="118"/>
      <c r="L382" s="119"/>
      <c r="M382" s="118"/>
      <c r="N382" s="119"/>
      <c r="O382" s="118"/>
      <c r="P382" s="119"/>
      <c r="Q382" s="118"/>
      <c r="R382" s="119"/>
      <c r="S382" s="118"/>
      <c r="T382" s="119"/>
      <c r="U382" s="118"/>
      <c r="V382" s="119"/>
      <c r="W382" s="118"/>
      <c r="X382" s="119"/>
      <c r="Y382" s="118"/>
      <c r="Z382" s="119"/>
      <c r="AA382" s="118"/>
      <c r="AB382" s="119"/>
      <c r="AC382" s="118"/>
      <c r="AD382" s="119"/>
      <c r="AE382" s="118"/>
      <c r="AF382" s="119"/>
      <c r="AG382" s="118"/>
      <c r="AH382" s="119"/>
      <c r="AI382" s="118"/>
      <c r="AJ382" s="119"/>
      <c r="AK382" s="118"/>
      <c r="AL382" s="119"/>
      <c r="AM382" s="118"/>
      <c r="AN382" s="119"/>
      <c r="AO382" s="118"/>
      <c r="AP382" s="119"/>
      <c r="AQ382" s="118"/>
      <c r="AR382" s="119"/>
    </row>
    <row r="383" spans="2:44" x14ac:dyDescent="0.3">
      <c r="B383" s="49"/>
      <c r="C383" s="51"/>
      <c r="D383" s="50"/>
      <c r="E383" s="120"/>
      <c r="F383" s="121"/>
      <c r="G383" s="122"/>
      <c r="H383" s="123"/>
      <c r="I383" s="122"/>
      <c r="J383" s="123"/>
      <c r="K383" s="122"/>
      <c r="L383" s="123"/>
      <c r="M383" s="122"/>
      <c r="N383" s="123"/>
      <c r="O383" s="122"/>
      <c r="P383" s="123"/>
      <c r="Q383" s="122"/>
      <c r="R383" s="123"/>
      <c r="S383" s="122"/>
      <c r="T383" s="123"/>
      <c r="U383" s="122"/>
      <c r="V383" s="123"/>
      <c r="W383" s="122"/>
      <c r="X383" s="123"/>
      <c r="Y383" s="122"/>
      <c r="Z383" s="123"/>
      <c r="AA383" s="122"/>
      <c r="AB383" s="123"/>
      <c r="AC383" s="122"/>
      <c r="AD383" s="123"/>
      <c r="AE383" s="122"/>
      <c r="AF383" s="123"/>
      <c r="AG383" s="122"/>
      <c r="AH383" s="123"/>
      <c r="AI383" s="122"/>
      <c r="AJ383" s="123"/>
      <c r="AK383" s="122"/>
      <c r="AL383" s="123"/>
      <c r="AM383" s="122"/>
      <c r="AN383" s="123"/>
      <c r="AO383" s="122"/>
      <c r="AP383" s="123"/>
      <c r="AQ383" s="122"/>
      <c r="AR383" s="123"/>
    </row>
    <row r="384" spans="2:44" x14ac:dyDescent="0.3">
      <c r="B384" s="49"/>
      <c r="C384" s="51">
        <f t="shared" si="391"/>
        <v>45479</v>
      </c>
      <c r="D384" s="50">
        <f t="shared" si="392"/>
        <v>45479</v>
      </c>
      <c r="E384" s="124"/>
      <c r="F384" s="125"/>
      <c r="G384" s="118"/>
      <c r="H384" s="119"/>
      <c r="I384" s="118"/>
      <c r="J384" s="119"/>
      <c r="K384" s="118"/>
      <c r="L384" s="119"/>
      <c r="M384" s="118"/>
      <c r="N384" s="119"/>
      <c r="O384" s="118"/>
      <c r="P384" s="119"/>
      <c r="Q384" s="118"/>
      <c r="R384" s="119"/>
      <c r="S384" s="118"/>
      <c r="T384" s="119"/>
      <c r="U384" s="118"/>
      <c r="V384" s="119"/>
      <c r="W384" s="118"/>
      <c r="X384" s="119"/>
      <c r="Y384" s="118"/>
      <c r="Z384" s="119"/>
      <c r="AA384" s="118"/>
      <c r="AB384" s="119"/>
      <c r="AC384" s="118"/>
      <c r="AD384" s="119"/>
      <c r="AE384" s="118"/>
      <c r="AF384" s="119"/>
      <c r="AG384" s="118"/>
      <c r="AH384" s="119"/>
      <c r="AI384" s="118"/>
      <c r="AJ384" s="119"/>
      <c r="AK384" s="118"/>
      <c r="AL384" s="119"/>
      <c r="AM384" s="118"/>
      <c r="AN384" s="119"/>
      <c r="AO384" s="118"/>
      <c r="AP384" s="119"/>
      <c r="AQ384" s="118"/>
      <c r="AR384" s="119"/>
    </row>
    <row r="385" spans="2:44" x14ac:dyDescent="0.3">
      <c r="B385" s="49"/>
      <c r="C385" s="51"/>
      <c r="D385" s="50"/>
      <c r="E385" s="120"/>
      <c r="F385" s="121"/>
      <c r="G385" s="122"/>
      <c r="H385" s="123"/>
      <c r="I385" s="122"/>
      <c r="J385" s="123"/>
      <c r="K385" s="122"/>
      <c r="L385" s="123"/>
      <c r="M385" s="122"/>
      <c r="N385" s="123"/>
      <c r="O385" s="122"/>
      <c r="P385" s="123"/>
      <c r="Q385" s="122"/>
      <c r="R385" s="123"/>
      <c r="S385" s="122"/>
      <c r="T385" s="123"/>
      <c r="U385" s="122"/>
      <c r="V385" s="123"/>
      <c r="W385" s="122"/>
      <c r="X385" s="123"/>
      <c r="Y385" s="122"/>
      <c r="Z385" s="123"/>
      <c r="AA385" s="122"/>
      <c r="AB385" s="123"/>
      <c r="AC385" s="122"/>
      <c r="AD385" s="123"/>
      <c r="AE385" s="122"/>
      <c r="AF385" s="123"/>
      <c r="AG385" s="122"/>
      <c r="AH385" s="123"/>
      <c r="AI385" s="122"/>
      <c r="AJ385" s="123"/>
      <c r="AK385" s="122"/>
      <c r="AL385" s="123"/>
      <c r="AM385" s="122"/>
      <c r="AN385" s="123"/>
      <c r="AO385" s="122"/>
      <c r="AP385" s="123"/>
      <c r="AQ385" s="122"/>
      <c r="AR385" s="123"/>
    </row>
    <row r="386" spans="2:44" x14ac:dyDescent="0.3">
      <c r="B386" s="49"/>
      <c r="C386" s="51">
        <f t="shared" si="391"/>
        <v>45480</v>
      </c>
      <c r="D386" s="50">
        <f t="shared" si="392"/>
        <v>45480</v>
      </c>
      <c r="E386" s="124"/>
      <c r="F386" s="125"/>
      <c r="G386" s="118"/>
      <c r="H386" s="119"/>
      <c r="I386" s="118"/>
      <c r="J386" s="119"/>
      <c r="K386" s="118"/>
      <c r="L386" s="119"/>
      <c r="M386" s="118"/>
      <c r="N386" s="119"/>
      <c r="O386" s="118"/>
      <c r="P386" s="119"/>
      <c r="Q386" s="118"/>
      <c r="R386" s="119"/>
      <c r="S386" s="118"/>
      <c r="T386" s="119"/>
      <c r="U386" s="118"/>
      <c r="V386" s="119"/>
      <c r="W386" s="118"/>
      <c r="X386" s="119"/>
      <c r="Y386" s="118"/>
      <c r="Z386" s="119"/>
      <c r="AA386" s="118"/>
      <c r="AB386" s="119"/>
      <c r="AC386" s="118"/>
      <c r="AD386" s="119"/>
      <c r="AE386" s="118"/>
      <c r="AF386" s="119"/>
      <c r="AG386" s="118"/>
      <c r="AH386" s="119"/>
      <c r="AI386" s="118"/>
      <c r="AJ386" s="119"/>
      <c r="AK386" s="118"/>
      <c r="AL386" s="119"/>
      <c r="AM386" s="118"/>
      <c r="AN386" s="119"/>
      <c r="AO386" s="118"/>
      <c r="AP386" s="119"/>
      <c r="AQ386" s="118"/>
      <c r="AR386" s="119"/>
    </row>
    <row r="387" spans="2:44" x14ac:dyDescent="0.3">
      <c r="B387" s="49"/>
      <c r="C387" s="51"/>
      <c r="D387" s="50"/>
      <c r="E387" s="120"/>
      <c r="F387" s="121"/>
      <c r="G387" s="122"/>
      <c r="H387" s="123"/>
      <c r="I387" s="122"/>
      <c r="J387" s="123"/>
      <c r="K387" s="122"/>
      <c r="L387" s="123"/>
      <c r="M387" s="122"/>
      <c r="N387" s="123"/>
      <c r="O387" s="122"/>
      <c r="P387" s="123"/>
      <c r="Q387" s="122"/>
      <c r="R387" s="123"/>
      <c r="S387" s="122"/>
      <c r="T387" s="123"/>
      <c r="U387" s="122"/>
      <c r="V387" s="123"/>
      <c r="W387" s="122"/>
      <c r="X387" s="123"/>
      <c r="Y387" s="122"/>
      <c r="Z387" s="123"/>
      <c r="AA387" s="122"/>
      <c r="AB387" s="123"/>
      <c r="AC387" s="122"/>
      <c r="AD387" s="123"/>
      <c r="AE387" s="122"/>
      <c r="AF387" s="123"/>
      <c r="AG387" s="122"/>
      <c r="AH387" s="123"/>
      <c r="AI387" s="122"/>
      <c r="AJ387" s="123"/>
      <c r="AK387" s="122"/>
      <c r="AL387" s="123"/>
      <c r="AM387" s="122"/>
      <c r="AN387" s="123"/>
      <c r="AO387" s="122"/>
      <c r="AP387" s="123"/>
      <c r="AQ387" s="122"/>
      <c r="AR387" s="123"/>
    </row>
    <row r="388" spans="2:44" x14ac:dyDescent="0.3">
      <c r="B388" s="49">
        <f t="shared" ref="B388" si="393">WEEKNUM(D388,2)</f>
        <v>28</v>
      </c>
      <c r="C388" s="51">
        <f t="shared" si="391"/>
        <v>45481</v>
      </c>
      <c r="D388" s="50">
        <f t="shared" si="392"/>
        <v>45481</v>
      </c>
      <c r="E388" s="124"/>
      <c r="F388" s="125"/>
      <c r="G388" s="118"/>
      <c r="H388" s="119"/>
      <c r="I388" s="118"/>
      <c r="J388" s="119"/>
      <c r="K388" s="118"/>
      <c r="L388" s="119"/>
      <c r="M388" s="118"/>
      <c r="N388" s="119"/>
      <c r="O388" s="118"/>
      <c r="P388" s="119"/>
      <c r="Q388" s="118"/>
      <c r="R388" s="119"/>
      <c r="S388" s="118"/>
      <c r="T388" s="119"/>
      <c r="U388" s="118"/>
      <c r="V388" s="119"/>
      <c r="W388" s="118"/>
      <c r="X388" s="119"/>
      <c r="Y388" s="118"/>
      <c r="Z388" s="119"/>
      <c r="AA388" s="118"/>
      <c r="AB388" s="119"/>
      <c r="AC388" s="118"/>
      <c r="AD388" s="119"/>
      <c r="AE388" s="118"/>
      <c r="AF388" s="119"/>
      <c r="AG388" s="118"/>
      <c r="AH388" s="119"/>
      <c r="AI388" s="118"/>
      <c r="AJ388" s="119"/>
      <c r="AK388" s="118"/>
      <c r="AL388" s="119"/>
      <c r="AM388" s="118"/>
      <c r="AN388" s="119"/>
      <c r="AO388" s="118"/>
      <c r="AP388" s="119"/>
      <c r="AQ388" s="118"/>
      <c r="AR388" s="119"/>
    </row>
    <row r="389" spans="2:44" x14ac:dyDescent="0.3">
      <c r="B389" s="49"/>
      <c r="C389" s="51"/>
      <c r="D389" s="50"/>
      <c r="E389" s="120"/>
      <c r="F389" s="121"/>
      <c r="G389" s="122"/>
      <c r="H389" s="123"/>
      <c r="I389" s="122"/>
      <c r="J389" s="123"/>
      <c r="K389" s="122"/>
      <c r="L389" s="123"/>
      <c r="M389" s="122"/>
      <c r="N389" s="123"/>
      <c r="O389" s="122"/>
      <c r="P389" s="123"/>
      <c r="Q389" s="122"/>
      <c r="R389" s="123"/>
      <c r="S389" s="122"/>
      <c r="T389" s="123"/>
      <c r="U389" s="122"/>
      <c r="V389" s="123"/>
      <c r="W389" s="122"/>
      <c r="X389" s="123"/>
      <c r="Y389" s="122"/>
      <c r="Z389" s="123"/>
      <c r="AA389" s="122"/>
      <c r="AB389" s="123"/>
      <c r="AC389" s="122"/>
      <c r="AD389" s="123"/>
      <c r="AE389" s="122"/>
      <c r="AF389" s="123"/>
      <c r="AG389" s="122"/>
      <c r="AH389" s="123"/>
      <c r="AI389" s="122"/>
      <c r="AJ389" s="123"/>
      <c r="AK389" s="122"/>
      <c r="AL389" s="123"/>
      <c r="AM389" s="122"/>
      <c r="AN389" s="123"/>
      <c r="AO389" s="122"/>
      <c r="AP389" s="123"/>
      <c r="AQ389" s="122"/>
      <c r="AR389" s="123"/>
    </row>
    <row r="390" spans="2:44" x14ac:dyDescent="0.3">
      <c r="B390" s="49"/>
      <c r="C390" s="51">
        <f t="shared" si="391"/>
        <v>45482</v>
      </c>
      <c r="D390" s="50">
        <f t="shared" si="392"/>
        <v>45482</v>
      </c>
      <c r="E390" s="124"/>
      <c r="F390" s="125"/>
      <c r="G390" s="118"/>
      <c r="H390" s="119"/>
      <c r="I390" s="118"/>
      <c r="J390" s="119"/>
      <c r="K390" s="118"/>
      <c r="L390" s="119"/>
      <c r="M390" s="118"/>
      <c r="N390" s="119"/>
      <c r="O390" s="118"/>
      <c r="P390" s="119"/>
      <c r="Q390" s="118"/>
      <c r="R390" s="119"/>
      <c r="S390" s="118"/>
      <c r="T390" s="119"/>
      <c r="U390" s="118"/>
      <c r="V390" s="119"/>
      <c r="W390" s="118"/>
      <c r="X390" s="119"/>
      <c r="Y390" s="118"/>
      <c r="Z390" s="119"/>
      <c r="AA390" s="118"/>
      <c r="AB390" s="119"/>
      <c r="AC390" s="118"/>
      <c r="AD390" s="119"/>
      <c r="AE390" s="118"/>
      <c r="AF390" s="119"/>
      <c r="AG390" s="118"/>
      <c r="AH390" s="119"/>
      <c r="AI390" s="118"/>
      <c r="AJ390" s="119"/>
      <c r="AK390" s="118"/>
      <c r="AL390" s="119"/>
      <c r="AM390" s="118"/>
      <c r="AN390" s="119"/>
      <c r="AO390" s="118"/>
      <c r="AP390" s="119"/>
      <c r="AQ390" s="118"/>
      <c r="AR390" s="119"/>
    </row>
    <row r="391" spans="2:44" x14ac:dyDescent="0.3">
      <c r="B391" s="49"/>
      <c r="C391" s="51"/>
      <c r="D391" s="50"/>
      <c r="E391" s="120"/>
      <c r="F391" s="121"/>
      <c r="G391" s="122"/>
      <c r="H391" s="123"/>
      <c r="I391" s="122"/>
      <c r="J391" s="123"/>
      <c r="K391" s="122"/>
      <c r="L391" s="123"/>
      <c r="M391" s="122"/>
      <c r="N391" s="123"/>
      <c r="O391" s="122"/>
      <c r="P391" s="123"/>
      <c r="Q391" s="122"/>
      <c r="R391" s="123"/>
      <c r="S391" s="122"/>
      <c r="T391" s="123"/>
      <c r="U391" s="122"/>
      <c r="V391" s="123"/>
      <c r="W391" s="122"/>
      <c r="X391" s="123"/>
      <c r="Y391" s="122"/>
      <c r="Z391" s="123"/>
      <c r="AA391" s="122"/>
      <c r="AB391" s="123"/>
      <c r="AC391" s="122"/>
      <c r="AD391" s="123"/>
      <c r="AE391" s="122"/>
      <c r="AF391" s="123"/>
      <c r="AG391" s="122"/>
      <c r="AH391" s="123"/>
      <c r="AI391" s="122"/>
      <c r="AJ391" s="123"/>
      <c r="AK391" s="122"/>
      <c r="AL391" s="123"/>
      <c r="AM391" s="122"/>
      <c r="AN391" s="123"/>
      <c r="AO391" s="122"/>
      <c r="AP391" s="123"/>
      <c r="AQ391" s="122"/>
      <c r="AR391" s="123"/>
    </row>
    <row r="392" spans="2:44" x14ac:dyDescent="0.3">
      <c r="B392" s="49"/>
      <c r="C392" s="51">
        <f t="shared" si="391"/>
        <v>45483</v>
      </c>
      <c r="D392" s="50">
        <f t="shared" si="392"/>
        <v>45483</v>
      </c>
      <c r="E392" s="124"/>
      <c r="F392" s="125"/>
      <c r="G392" s="118"/>
      <c r="H392" s="119"/>
      <c r="I392" s="118"/>
      <c r="J392" s="119"/>
      <c r="K392" s="118"/>
      <c r="L392" s="119"/>
      <c r="M392" s="118"/>
      <c r="N392" s="119"/>
      <c r="O392" s="118"/>
      <c r="P392" s="119"/>
      <c r="Q392" s="118"/>
      <c r="R392" s="119"/>
      <c r="S392" s="118"/>
      <c r="T392" s="119"/>
      <c r="U392" s="118"/>
      <c r="V392" s="119"/>
      <c r="W392" s="118"/>
      <c r="X392" s="119"/>
      <c r="Y392" s="118"/>
      <c r="Z392" s="119"/>
      <c r="AA392" s="118"/>
      <c r="AB392" s="119"/>
      <c r="AC392" s="118"/>
      <c r="AD392" s="119"/>
      <c r="AE392" s="118"/>
      <c r="AF392" s="119"/>
      <c r="AG392" s="118"/>
      <c r="AH392" s="119"/>
      <c r="AI392" s="118"/>
      <c r="AJ392" s="119"/>
      <c r="AK392" s="118"/>
      <c r="AL392" s="119"/>
      <c r="AM392" s="118"/>
      <c r="AN392" s="119"/>
      <c r="AO392" s="118"/>
      <c r="AP392" s="119"/>
      <c r="AQ392" s="118"/>
      <c r="AR392" s="119"/>
    </row>
    <row r="393" spans="2:44" x14ac:dyDescent="0.3">
      <c r="B393" s="49"/>
      <c r="C393" s="51"/>
      <c r="D393" s="50"/>
      <c r="E393" s="120"/>
      <c r="F393" s="121"/>
      <c r="G393" s="122"/>
      <c r="H393" s="123"/>
      <c r="I393" s="122"/>
      <c r="J393" s="123"/>
      <c r="K393" s="122"/>
      <c r="L393" s="123"/>
      <c r="M393" s="122"/>
      <c r="N393" s="123"/>
      <c r="O393" s="122"/>
      <c r="P393" s="123"/>
      <c r="Q393" s="122"/>
      <c r="R393" s="123"/>
      <c r="S393" s="122"/>
      <c r="T393" s="123"/>
      <c r="U393" s="122"/>
      <c r="V393" s="123"/>
      <c r="W393" s="122"/>
      <c r="X393" s="123"/>
      <c r="Y393" s="122"/>
      <c r="Z393" s="123"/>
      <c r="AA393" s="122"/>
      <c r="AB393" s="123"/>
      <c r="AC393" s="122"/>
      <c r="AD393" s="123"/>
      <c r="AE393" s="122"/>
      <c r="AF393" s="123"/>
      <c r="AG393" s="122"/>
      <c r="AH393" s="123"/>
      <c r="AI393" s="122"/>
      <c r="AJ393" s="123"/>
      <c r="AK393" s="122"/>
      <c r="AL393" s="123"/>
      <c r="AM393" s="122"/>
      <c r="AN393" s="123"/>
      <c r="AO393" s="122"/>
      <c r="AP393" s="123"/>
      <c r="AQ393" s="122"/>
      <c r="AR393" s="123"/>
    </row>
    <row r="394" spans="2:44" x14ac:dyDescent="0.3">
      <c r="B394" s="49"/>
      <c r="C394" s="51">
        <f t="shared" si="391"/>
        <v>45484</v>
      </c>
      <c r="D394" s="50">
        <f t="shared" si="392"/>
        <v>45484</v>
      </c>
      <c r="E394" s="124"/>
      <c r="F394" s="125"/>
      <c r="G394" s="118"/>
      <c r="H394" s="119"/>
      <c r="I394" s="118"/>
      <c r="J394" s="119"/>
      <c r="K394" s="118"/>
      <c r="L394" s="119"/>
      <c r="M394" s="118"/>
      <c r="N394" s="119"/>
      <c r="O394" s="118"/>
      <c r="P394" s="119"/>
      <c r="Q394" s="118"/>
      <c r="R394" s="119"/>
      <c r="S394" s="118"/>
      <c r="T394" s="119"/>
      <c r="U394" s="118"/>
      <c r="V394" s="119"/>
      <c r="W394" s="118"/>
      <c r="X394" s="119"/>
      <c r="Y394" s="118"/>
      <c r="Z394" s="119"/>
      <c r="AA394" s="118"/>
      <c r="AB394" s="119"/>
      <c r="AC394" s="118"/>
      <c r="AD394" s="119"/>
      <c r="AE394" s="118"/>
      <c r="AF394" s="119"/>
      <c r="AG394" s="118"/>
      <c r="AH394" s="119"/>
      <c r="AI394" s="118"/>
      <c r="AJ394" s="119"/>
      <c r="AK394" s="118"/>
      <c r="AL394" s="119"/>
      <c r="AM394" s="118"/>
      <c r="AN394" s="119"/>
      <c r="AO394" s="118"/>
      <c r="AP394" s="119"/>
      <c r="AQ394" s="118"/>
      <c r="AR394" s="119"/>
    </row>
    <row r="395" spans="2:44" x14ac:dyDescent="0.3">
      <c r="B395" s="49"/>
      <c r="C395" s="51"/>
      <c r="D395" s="50"/>
      <c r="E395" s="120"/>
      <c r="F395" s="121"/>
      <c r="G395" s="122"/>
      <c r="H395" s="123"/>
      <c r="I395" s="122"/>
      <c r="J395" s="123"/>
      <c r="K395" s="122"/>
      <c r="L395" s="123"/>
      <c r="M395" s="122"/>
      <c r="N395" s="123"/>
      <c r="O395" s="122"/>
      <c r="P395" s="123"/>
      <c r="Q395" s="122"/>
      <c r="R395" s="123"/>
      <c r="S395" s="122"/>
      <c r="T395" s="123"/>
      <c r="U395" s="122"/>
      <c r="V395" s="123"/>
      <c r="W395" s="122"/>
      <c r="X395" s="123"/>
      <c r="Y395" s="122"/>
      <c r="Z395" s="123"/>
      <c r="AA395" s="122"/>
      <c r="AB395" s="123"/>
      <c r="AC395" s="122"/>
      <c r="AD395" s="123"/>
      <c r="AE395" s="122"/>
      <c r="AF395" s="123"/>
      <c r="AG395" s="122"/>
      <c r="AH395" s="123"/>
      <c r="AI395" s="122"/>
      <c r="AJ395" s="123"/>
      <c r="AK395" s="122"/>
      <c r="AL395" s="123"/>
      <c r="AM395" s="122"/>
      <c r="AN395" s="123"/>
      <c r="AO395" s="122"/>
      <c r="AP395" s="123"/>
      <c r="AQ395" s="122"/>
      <c r="AR395" s="123"/>
    </row>
    <row r="396" spans="2:44" x14ac:dyDescent="0.3">
      <c r="B396" s="49"/>
      <c r="C396" s="51">
        <f t="shared" si="391"/>
        <v>45485</v>
      </c>
      <c r="D396" s="50">
        <f t="shared" si="392"/>
        <v>45485</v>
      </c>
      <c r="E396" s="124"/>
      <c r="F396" s="125"/>
      <c r="G396" s="118"/>
      <c r="H396" s="119"/>
      <c r="I396" s="118"/>
      <c r="J396" s="119"/>
      <c r="K396" s="118"/>
      <c r="L396" s="119"/>
      <c r="M396" s="118"/>
      <c r="N396" s="119"/>
      <c r="O396" s="118"/>
      <c r="P396" s="119"/>
      <c r="Q396" s="118"/>
      <c r="R396" s="119"/>
      <c r="S396" s="118"/>
      <c r="T396" s="119"/>
      <c r="U396" s="118"/>
      <c r="V396" s="119"/>
      <c r="W396" s="118"/>
      <c r="X396" s="119"/>
      <c r="Y396" s="118"/>
      <c r="Z396" s="119"/>
      <c r="AA396" s="118"/>
      <c r="AB396" s="119"/>
      <c r="AC396" s="118"/>
      <c r="AD396" s="119"/>
      <c r="AE396" s="118"/>
      <c r="AF396" s="119"/>
      <c r="AG396" s="118"/>
      <c r="AH396" s="119"/>
      <c r="AI396" s="118"/>
      <c r="AJ396" s="119"/>
      <c r="AK396" s="118"/>
      <c r="AL396" s="119"/>
      <c r="AM396" s="118"/>
      <c r="AN396" s="119"/>
      <c r="AO396" s="118"/>
      <c r="AP396" s="119"/>
      <c r="AQ396" s="118"/>
      <c r="AR396" s="119"/>
    </row>
    <row r="397" spans="2:44" x14ac:dyDescent="0.3">
      <c r="B397" s="49"/>
      <c r="C397" s="51"/>
      <c r="D397" s="50"/>
      <c r="E397" s="120"/>
      <c r="F397" s="121"/>
      <c r="G397" s="122"/>
      <c r="H397" s="123"/>
      <c r="I397" s="122"/>
      <c r="J397" s="123"/>
      <c r="K397" s="122"/>
      <c r="L397" s="123"/>
      <c r="M397" s="122"/>
      <c r="N397" s="123"/>
      <c r="O397" s="122"/>
      <c r="P397" s="123"/>
      <c r="Q397" s="122"/>
      <c r="R397" s="123"/>
      <c r="S397" s="122"/>
      <c r="T397" s="123"/>
      <c r="U397" s="122"/>
      <c r="V397" s="123"/>
      <c r="W397" s="122"/>
      <c r="X397" s="123"/>
      <c r="Y397" s="122"/>
      <c r="Z397" s="123"/>
      <c r="AA397" s="122"/>
      <c r="AB397" s="123"/>
      <c r="AC397" s="122"/>
      <c r="AD397" s="123"/>
      <c r="AE397" s="122"/>
      <c r="AF397" s="123"/>
      <c r="AG397" s="122"/>
      <c r="AH397" s="123"/>
      <c r="AI397" s="122"/>
      <c r="AJ397" s="123"/>
      <c r="AK397" s="122"/>
      <c r="AL397" s="123"/>
      <c r="AM397" s="122"/>
      <c r="AN397" s="123"/>
      <c r="AO397" s="122"/>
      <c r="AP397" s="123"/>
      <c r="AQ397" s="122"/>
      <c r="AR397" s="123"/>
    </row>
    <row r="398" spans="2:44" x14ac:dyDescent="0.3">
      <c r="B398" s="49"/>
      <c r="C398" s="51">
        <f t="shared" si="391"/>
        <v>45486</v>
      </c>
      <c r="D398" s="50">
        <f t="shared" si="392"/>
        <v>45486</v>
      </c>
      <c r="E398" s="124"/>
      <c r="F398" s="125"/>
      <c r="G398" s="118"/>
      <c r="H398" s="119"/>
      <c r="I398" s="118"/>
      <c r="J398" s="119"/>
      <c r="K398" s="118"/>
      <c r="L398" s="119"/>
      <c r="M398" s="118"/>
      <c r="N398" s="119"/>
      <c r="O398" s="118"/>
      <c r="P398" s="119"/>
      <c r="Q398" s="118"/>
      <c r="R398" s="119"/>
      <c r="S398" s="118"/>
      <c r="T398" s="119"/>
      <c r="U398" s="118"/>
      <c r="V398" s="119"/>
      <c r="W398" s="118"/>
      <c r="X398" s="119"/>
      <c r="Y398" s="118"/>
      <c r="Z398" s="119"/>
      <c r="AA398" s="118"/>
      <c r="AB398" s="119"/>
      <c r="AC398" s="118"/>
      <c r="AD398" s="119"/>
      <c r="AE398" s="118"/>
      <c r="AF398" s="119"/>
      <c r="AG398" s="118"/>
      <c r="AH398" s="119"/>
      <c r="AI398" s="118"/>
      <c r="AJ398" s="119"/>
      <c r="AK398" s="118"/>
      <c r="AL398" s="119"/>
      <c r="AM398" s="118"/>
      <c r="AN398" s="119"/>
      <c r="AO398" s="118"/>
      <c r="AP398" s="119"/>
      <c r="AQ398" s="118"/>
      <c r="AR398" s="119"/>
    </row>
    <row r="399" spans="2:44" x14ac:dyDescent="0.3">
      <c r="B399" s="49"/>
      <c r="C399" s="51"/>
      <c r="D399" s="50"/>
      <c r="E399" s="120"/>
      <c r="F399" s="121"/>
      <c r="G399" s="122"/>
      <c r="H399" s="123"/>
      <c r="I399" s="122"/>
      <c r="J399" s="123"/>
      <c r="K399" s="122"/>
      <c r="L399" s="123"/>
      <c r="M399" s="122"/>
      <c r="N399" s="123"/>
      <c r="O399" s="122"/>
      <c r="P399" s="123"/>
      <c r="Q399" s="122"/>
      <c r="R399" s="123"/>
      <c r="S399" s="122"/>
      <c r="T399" s="123"/>
      <c r="U399" s="122"/>
      <c r="V399" s="123"/>
      <c r="W399" s="122"/>
      <c r="X399" s="123"/>
      <c r="Y399" s="122"/>
      <c r="Z399" s="123"/>
      <c r="AA399" s="122"/>
      <c r="AB399" s="123"/>
      <c r="AC399" s="122"/>
      <c r="AD399" s="123"/>
      <c r="AE399" s="122"/>
      <c r="AF399" s="123"/>
      <c r="AG399" s="122"/>
      <c r="AH399" s="123"/>
      <c r="AI399" s="122"/>
      <c r="AJ399" s="123"/>
      <c r="AK399" s="122"/>
      <c r="AL399" s="123"/>
      <c r="AM399" s="122"/>
      <c r="AN399" s="123"/>
      <c r="AO399" s="122"/>
      <c r="AP399" s="123"/>
      <c r="AQ399" s="122"/>
      <c r="AR399" s="123"/>
    </row>
    <row r="400" spans="2:44" x14ac:dyDescent="0.3">
      <c r="B400" s="49"/>
      <c r="C400" s="51">
        <f t="shared" si="391"/>
        <v>45487</v>
      </c>
      <c r="D400" s="50">
        <f t="shared" si="392"/>
        <v>45487</v>
      </c>
      <c r="E400" s="124"/>
      <c r="F400" s="125"/>
      <c r="G400" s="118"/>
      <c r="H400" s="119"/>
      <c r="I400" s="118"/>
      <c r="J400" s="119"/>
      <c r="K400" s="118"/>
      <c r="L400" s="119"/>
      <c r="M400" s="118"/>
      <c r="N400" s="119"/>
      <c r="O400" s="118"/>
      <c r="P400" s="119"/>
      <c r="Q400" s="118"/>
      <c r="R400" s="119"/>
      <c r="S400" s="118"/>
      <c r="T400" s="119"/>
      <c r="U400" s="118"/>
      <c r="V400" s="119"/>
      <c r="W400" s="118"/>
      <c r="X400" s="119"/>
      <c r="Y400" s="118"/>
      <c r="Z400" s="119"/>
      <c r="AA400" s="118"/>
      <c r="AB400" s="119"/>
      <c r="AC400" s="118"/>
      <c r="AD400" s="119"/>
      <c r="AE400" s="118"/>
      <c r="AF400" s="119"/>
      <c r="AG400" s="118"/>
      <c r="AH400" s="119"/>
      <c r="AI400" s="118"/>
      <c r="AJ400" s="119"/>
      <c r="AK400" s="118"/>
      <c r="AL400" s="119"/>
      <c r="AM400" s="118"/>
      <c r="AN400" s="119"/>
      <c r="AO400" s="118"/>
      <c r="AP400" s="119"/>
      <c r="AQ400" s="118"/>
      <c r="AR400" s="119"/>
    </row>
    <row r="401" spans="2:44" x14ac:dyDescent="0.3">
      <c r="B401" s="49"/>
      <c r="C401" s="51"/>
      <c r="D401" s="50"/>
      <c r="E401" s="120"/>
      <c r="F401" s="121"/>
      <c r="G401" s="122"/>
      <c r="H401" s="123"/>
      <c r="I401" s="122"/>
      <c r="J401" s="123"/>
      <c r="K401" s="122"/>
      <c r="L401" s="123"/>
      <c r="M401" s="122"/>
      <c r="N401" s="123"/>
      <c r="O401" s="122"/>
      <c r="P401" s="123"/>
      <c r="Q401" s="122"/>
      <c r="R401" s="123"/>
      <c r="S401" s="122"/>
      <c r="T401" s="123"/>
      <c r="U401" s="122"/>
      <c r="V401" s="123"/>
      <c r="W401" s="122"/>
      <c r="X401" s="123"/>
      <c r="Y401" s="122"/>
      <c r="Z401" s="123"/>
      <c r="AA401" s="122"/>
      <c r="AB401" s="123"/>
      <c r="AC401" s="122"/>
      <c r="AD401" s="123"/>
      <c r="AE401" s="122"/>
      <c r="AF401" s="123"/>
      <c r="AG401" s="122"/>
      <c r="AH401" s="123"/>
      <c r="AI401" s="122"/>
      <c r="AJ401" s="123"/>
      <c r="AK401" s="122"/>
      <c r="AL401" s="123"/>
      <c r="AM401" s="122"/>
      <c r="AN401" s="123"/>
      <c r="AO401" s="122"/>
      <c r="AP401" s="123"/>
      <c r="AQ401" s="122"/>
      <c r="AR401" s="123"/>
    </row>
    <row r="402" spans="2:44" x14ac:dyDescent="0.3">
      <c r="B402" s="49">
        <f t="shared" ref="B402:B458" si="394">WEEKNUM(D402,2)</f>
        <v>29</v>
      </c>
      <c r="C402" s="51">
        <f t="shared" si="391"/>
        <v>45488</v>
      </c>
      <c r="D402" s="50">
        <f t="shared" si="392"/>
        <v>45488</v>
      </c>
      <c r="E402" s="124"/>
      <c r="F402" s="125"/>
      <c r="G402" s="118"/>
      <c r="H402" s="119"/>
      <c r="I402" s="118"/>
      <c r="J402" s="119"/>
      <c r="K402" s="118"/>
      <c r="L402" s="119"/>
      <c r="M402" s="118"/>
      <c r="N402" s="119"/>
      <c r="O402" s="118"/>
      <c r="P402" s="119"/>
      <c r="Q402" s="118"/>
      <c r="R402" s="119"/>
      <c r="S402" s="118"/>
      <c r="T402" s="119"/>
      <c r="U402" s="118"/>
      <c r="V402" s="119"/>
      <c r="W402" s="118"/>
      <c r="X402" s="119"/>
      <c r="Y402" s="118"/>
      <c r="Z402" s="119"/>
      <c r="AA402" s="118"/>
      <c r="AB402" s="119"/>
      <c r="AC402" s="118"/>
      <c r="AD402" s="119"/>
      <c r="AE402" s="118"/>
      <c r="AF402" s="119"/>
      <c r="AG402" s="118"/>
      <c r="AH402" s="119"/>
      <c r="AI402" s="118"/>
      <c r="AJ402" s="119"/>
      <c r="AK402" s="118"/>
      <c r="AL402" s="119"/>
      <c r="AM402" s="118"/>
      <c r="AN402" s="119"/>
      <c r="AO402" s="118"/>
      <c r="AP402" s="119"/>
      <c r="AQ402" s="118"/>
      <c r="AR402" s="119"/>
    </row>
    <row r="403" spans="2:44" x14ac:dyDescent="0.3">
      <c r="B403" s="49"/>
      <c r="C403" s="51"/>
      <c r="D403" s="50"/>
      <c r="E403" s="120"/>
      <c r="F403" s="121"/>
      <c r="G403" s="122"/>
      <c r="H403" s="123"/>
      <c r="I403" s="122"/>
      <c r="J403" s="123"/>
      <c r="K403" s="122"/>
      <c r="L403" s="123"/>
      <c r="M403" s="122"/>
      <c r="N403" s="123"/>
      <c r="O403" s="122"/>
      <c r="P403" s="123"/>
      <c r="Q403" s="122"/>
      <c r="R403" s="123"/>
      <c r="S403" s="122"/>
      <c r="T403" s="123"/>
      <c r="U403" s="122"/>
      <c r="V403" s="123"/>
      <c r="W403" s="122"/>
      <c r="X403" s="123"/>
      <c r="Y403" s="122"/>
      <c r="Z403" s="123"/>
      <c r="AA403" s="122"/>
      <c r="AB403" s="123"/>
      <c r="AC403" s="122"/>
      <c r="AD403" s="123"/>
      <c r="AE403" s="122"/>
      <c r="AF403" s="123"/>
      <c r="AG403" s="122"/>
      <c r="AH403" s="123"/>
      <c r="AI403" s="122"/>
      <c r="AJ403" s="123"/>
      <c r="AK403" s="122"/>
      <c r="AL403" s="123"/>
      <c r="AM403" s="122"/>
      <c r="AN403" s="123"/>
      <c r="AO403" s="122"/>
      <c r="AP403" s="123"/>
      <c r="AQ403" s="122"/>
      <c r="AR403" s="123"/>
    </row>
    <row r="404" spans="2:44" x14ac:dyDescent="0.3">
      <c r="B404" s="49"/>
      <c r="C404" s="51">
        <f t="shared" si="391"/>
        <v>45489</v>
      </c>
      <c r="D404" s="50">
        <f t="shared" si="392"/>
        <v>45489</v>
      </c>
      <c r="E404" s="124"/>
      <c r="F404" s="125"/>
      <c r="G404" s="118"/>
      <c r="H404" s="119"/>
      <c r="I404" s="118"/>
      <c r="J404" s="119"/>
      <c r="K404" s="118"/>
      <c r="L404" s="119"/>
      <c r="M404" s="118"/>
      <c r="N404" s="119"/>
      <c r="O404" s="118"/>
      <c r="P404" s="119"/>
      <c r="Q404" s="118"/>
      <c r="R404" s="119"/>
      <c r="S404" s="118"/>
      <c r="T404" s="119"/>
      <c r="U404" s="118"/>
      <c r="V404" s="119"/>
      <c r="W404" s="118"/>
      <c r="X404" s="119"/>
      <c r="Y404" s="118"/>
      <c r="Z404" s="119"/>
      <c r="AA404" s="118"/>
      <c r="AB404" s="119"/>
      <c r="AC404" s="118"/>
      <c r="AD404" s="119"/>
      <c r="AE404" s="118"/>
      <c r="AF404" s="119"/>
      <c r="AG404" s="118"/>
      <c r="AH404" s="119"/>
      <c r="AI404" s="118"/>
      <c r="AJ404" s="119"/>
      <c r="AK404" s="118"/>
      <c r="AL404" s="119"/>
      <c r="AM404" s="118"/>
      <c r="AN404" s="119"/>
      <c r="AO404" s="118"/>
      <c r="AP404" s="119"/>
      <c r="AQ404" s="118"/>
      <c r="AR404" s="119"/>
    </row>
    <row r="405" spans="2:44" x14ac:dyDescent="0.3">
      <c r="B405" s="49"/>
      <c r="C405" s="51"/>
      <c r="D405" s="50"/>
      <c r="E405" s="120"/>
      <c r="F405" s="121"/>
      <c r="G405" s="122"/>
      <c r="H405" s="123"/>
      <c r="I405" s="122"/>
      <c r="J405" s="123"/>
      <c r="K405" s="122"/>
      <c r="L405" s="123"/>
      <c r="M405" s="122"/>
      <c r="N405" s="123"/>
      <c r="O405" s="122"/>
      <c r="P405" s="123"/>
      <c r="Q405" s="122"/>
      <c r="R405" s="123"/>
      <c r="S405" s="122"/>
      <c r="T405" s="123"/>
      <c r="U405" s="122"/>
      <c r="V405" s="123"/>
      <c r="W405" s="122"/>
      <c r="X405" s="123"/>
      <c r="Y405" s="122"/>
      <c r="Z405" s="123"/>
      <c r="AA405" s="122"/>
      <c r="AB405" s="123"/>
      <c r="AC405" s="122"/>
      <c r="AD405" s="123"/>
      <c r="AE405" s="122"/>
      <c r="AF405" s="123"/>
      <c r="AG405" s="122"/>
      <c r="AH405" s="123"/>
      <c r="AI405" s="122"/>
      <c r="AJ405" s="123"/>
      <c r="AK405" s="122"/>
      <c r="AL405" s="123"/>
      <c r="AM405" s="122"/>
      <c r="AN405" s="123"/>
      <c r="AO405" s="122"/>
      <c r="AP405" s="123"/>
      <c r="AQ405" s="122"/>
      <c r="AR405" s="123"/>
    </row>
    <row r="406" spans="2:44" x14ac:dyDescent="0.3">
      <c r="B406" s="49"/>
      <c r="C406" s="51">
        <f t="shared" si="391"/>
        <v>45490</v>
      </c>
      <c r="D406" s="50">
        <f t="shared" si="392"/>
        <v>45490</v>
      </c>
      <c r="E406" s="124"/>
      <c r="F406" s="125"/>
      <c r="G406" s="118"/>
      <c r="H406" s="119"/>
      <c r="I406" s="118"/>
      <c r="J406" s="119"/>
      <c r="K406" s="118"/>
      <c r="L406" s="119"/>
      <c r="M406" s="118"/>
      <c r="N406" s="119"/>
      <c r="O406" s="118"/>
      <c r="P406" s="119"/>
      <c r="Q406" s="118"/>
      <c r="R406" s="119"/>
      <c r="S406" s="118"/>
      <c r="T406" s="119"/>
      <c r="U406" s="118"/>
      <c r="V406" s="119"/>
      <c r="W406" s="118"/>
      <c r="X406" s="119"/>
      <c r="Y406" s="118"/>
      <c r="Z406" s="119"/>
      <c r="AA406" s="118"/>
      <c r="AB406" s="119"/>
      <c r="AC406" s="118"/>
      <c r="AD406" s="119"/>
      <c r="AE406" s="118"/>
      <c r="AF406" s="119"/>
      <c r="AG406" s="118"/>
      <c r="AH406" s="119"/>
      <c r="AI406" s="118"/>
      <c r="AJ406" s="119"/>
      <c r="AK406" s="118"/>
      <c r="AL406" s="119"/>
      <c r="AM406" s="118"/>
      <c r="AN406" s="119"/>
      <c r="AO406" s="118"/>
      <c r="AP406" s="119"/>
      <c r="AQ406" s="118"/>
      <c r="AR406" s="119"/>
    </row>
    <row r="407" spans="2:44" x14ac:dyDescent="0.3">
      <c r="B407" s="49"/>
      <c r="C407" s="51"/>
      <c r="D407" s="50"/>
      <c r="E407" s="120"/>
      <c r="F407" s="121"/>
      <c r="G407" s="122"/>
      <c r="H407" s="123"/>
      <c r="I407" s="122"/>
      <c r="J407" s="123"/>
      <c r="K407" s="122"/>
      <c r="L407" s="123"/>
      <c r="M407" s="122"/>
      <c r="N407" s="123"/>
      <c r="O407" s="122"/>
      <c r="P407" s="123"/>
      <c r="Q407" s="122"/>
      <c r="R407" s="123"/>
      <c r="S407" s="122"/>
      <c r="T407" s="123"/>
      <c r="U407" s="122"/>
      <c r="V407" s="123"/>
      <c r="W407" s="122"/>
      <c r="X407" s="123"/>
      <c r="Y407" s="122"/>
      <c r="Z407" s="123"/>
      <c r="AA407" s="122"/>
      <c r="AB407" s="123"/>
      <c r="AC407" s="122"/>
      <c r="AD407" s="123"/>
      <c r="AE407" s="122"/>
      <c r="AF407" s="123"/>
      <c r="AG407" s="122"/>
      <c r="AH407" s="123"/>
      <c r="AI407" s="122"/>
      <c r="AJ407" s="123"/>
      <c r="AK407" s="122"/>
      <c r="AL407" s="123"/>
      <c r="AM407" s="122"/>
      <c r="AN407" s="123"/>
      <c r="AO407" s="122"/>
      <c r="AP407" s="123"/>
      <c r="AQ407" s="122"/>
      <c r="AR407" s="123"/>
    </row>
    <row r="408" spans="2:44" x14ac:dyDescent="0.3">
      <c r="B408" s="49"/>
      <c r="C408" s="51">
        <f t="shared" si="391"/>
        <v>45491</v>
      </c>
      <c r="D408" s="50">
        <f t="shared" si="392"/>
        <v>45491</v>
      </c>
      <c r="E408" s="124"/>
      <c r="F408" s="125"/>
      <c r="G408" s="118"/>
      <c r="H408" s="119"/>
      <c r="I408" s="118"/>
      <c r="J408" s="119"/>
      <c r="K408" s="118"/>
      <c r="L408" s="119"/>
      <c r="M408" s="118"/>
      <c r="N408" s="119"/>
      <c r="O408" s="118"/>
      <c r="P408" s="119"/>
      <c r="Q408" s="118"/>
      <c r="R408" s="119"/>
      <c r="S408" s="118"/>
      <c r="T408" s="119"/>
      <c r="U408" s="118"/>
      <c r="V408" s="119"/>
      <c r="W408" s="118"/>
      <c r="X408" s="119"/>
      <c r="Y408" s="118"/>
      <c r="Z408" s="119"/>
      <c r="AA408" s="118"/>
      <c r="AB408" s="119"/>
      <c r="AC408" s="118"/>
      <c r="AD408" s="119"/>
      <c r="AE408" s="118"/>
      <c r="AF408" s="119"/>
      <c r="AG408" s="118"/>
      <c r="AH408" s="119"/>
      <c r="AI408" s="118"/>
      <c r="AJ408" s="119"/>
      <c r="AK408" s="118"/>
      <c r="AL408" s="119"/>
      <c r="AM408" s="118"/>
      <c r="AN408" s="119"/>
      <c r="AO408" s="118"/>
      <c r="AP408" s="119"/>
      <c r="AQ408" s="118"/>
      <c r="AR408" s="119"/>
    </row>
    <row r="409" spans="2:44" x14ac:dyDescent="0.3">
      <c r="B409" s="49"/>
      <c r="C409" s="51"/>
      <c r="D409" s="50"/>
      <c r="E409" s="120"/>
      <c r="F409" s="121"/>
      <c r="G409" s="122"/>
      <c r="H409" s="123"/>
      <c r="I409" s="122"/>
      <c r="J409" s="123"/>
      <c r="K409" s="122"/>
      <c r="L409" s="123"/>
      <c r="M409" s="122"/>
      <c r="N409" s="123"/>
      <c r="O409" s="122"/>
      <c r="P409" s="123"/>
      <c r="Q409" s="122"/>
      <c r="R409" s="123"/>
      <c r="S409" s="122"/>
      <c r="T409" s="123"/>
      <c r="U409" s="122"/>
      <c r="V409" s="123"/>
      <c r="W409" s="122"/>
      <c r="X409" s="123"/>
      <c r="Y409" s="122"/>
      <c r="Z409" s="123"/>
      <c r="AA409" s="122"/>
      <c r="AB409" s="123"/>
      <c r="AC409" s="122"/>
      <c r="AD409" s="123"/>
      <c r="AE409" s="122"/>
      <c r="AF409" s="123"/>
      <c r="AG409" s="122"/>
      <c r="AH409" s="123"/>
      <c r="AI409" s="122"/>
      <c r="AJ409" s="123"/>
      <c r="AK409" s="122"/>
      <c r="AL409" s="123"/>
      <c r="AM409" s="122"/>
      <c r="AN409" s="123"/>
      <c r="AO409" s="122"/>
      <c r="AP409" s="123"/>
      <c r="AQ409" s="122"/>
      <c r="AR409" s="123"/>
    </row>
    <row r="410" spans="2:44" x14ac:dyDescent="0.3">
      <c r="B410" s="49"/>
      <c r="C410" s="51">
        <f t="shared" si="391"/>
        <v>45492</v>
      </c>
      <c r="D410" s="50">
        <f t="shared" si="392"/>
        <v>45492</v>
      </c>
      <c r="E410" s="124"/>
      <c r="F410" s="125"/>
      <c r="G410" s="118"/>
      <c r="H410" s="119"/>
      <c r="I410" s="118"/>
      <c r="J410" s="119"/>
      <c r="K410" s="118"/>
      <c r="L410" s="119"/>
      <c r="M410" s="118"/>
      <c r="N410" s="119"/>
      <c r="O410" s="118"/>
      <c r="P410" s="119"/>
      <c r="Q410" s="118"/>
      <c r="R410" s="119"/>
      <c r="S410" s="118"/>
      <c r="T410" s="119"/>
      <c r="U410" s="118"/>
      <c r="V410" s="119"/>
      <c r="W410" s="118"/>
      <c r="X410" s="119"/>
      <c r="Y410" s="118"/>
      <c r="Z410" s="119"/>
      <c r="AA410" s="118"/>
      <c r="AB410" s="119"/>
      <c r="AC410" s="118"/>
      <c r="AD410" s="119"/>
      <c r="AE410" s="118"/>
      <c r="AF410" s="119"/>
      <c r="AG410" s="118"/>
      <c r="AH410" s="119"/>
      <c r="AI410" s="118"/>
      <c r="AJ410" s="119"/>
      <c r="AK410" s="118"/>
      <c r="AL410" s="119"/>
      <c r="AM410" s="118"/>
      <c r="AN410" s="119"/>
      <c r="AO410" s="118"/>
      <c r="AP410" s="119"/>
      <c r="AQ410" s="118"/>
      <c r="AR410" s="119"/>
    </row>
    <row r="411" spans="2:44" x14ac:dyDescent="0.3">
      <c r="B411" s="49"/>
      <c r="C411" s="51"/>
      <c r="D411" s="50"/>
      <c r="E411" s="120"/>
      <c r="F411" s="121"/>
      <c r="G411" s="122"/>
      <c r="H411" s="123"/>
      <c r="I411" s="122"/>
      <c r="J411" s="123"/>
      <c r="K411" s="122"/>
      <c r="L411" s="123"/>
      <c r="M411" s="122"/>
      <c r="N411" s="123"/>
      <c r="O411" s="122"/>
      <c r="P411" s="123"/>
      <c r="Q411" s="122"/>
      <c r="R411" s="123"/>
      <c r="S411" s="122"/>
      <c r="T411" s="123"/>
      <c r="U411" s="122"/>
      <c r="V411" s="123"/>
      <c r="W411" s="122"/>
      <c r="X411" s="123"/>
      <c r="Y411" s="122"/>
      <c r="Z411" s="123"/>
      <c r="AA411" s="122"/>
      <c r="AB411" s="123"/>
      <c r="AC411" s="122"/>
      <c r="AD411" s="123"/>
      <c r="AE411" s="122"/>
      <c r="AF411" s="123"/>
      <c r="AG411" s="122"/>
      <c r="AH411" s="123"/>
      <c r="AI411" s="122"/>
      <c r="AJ411" s="123"/>
      <c r="AK411" s="122"/>
      <c r="AL411" s="123"/>
      <c r="AM411" s="122"/>
      <c r="AN411" s="123"/>
      <c r="AO411" s="122"/>
      <c r="AP411" s="123"/>
      <c r="AQ411" s="122"/>
      <c r="AR411" s="123"/>
    </row>
    <row r="412" spans="2:44" x14ac:dyDescent="0.3">
      <c r="B412" s="49"/>
      <c r="C412" s="51">
        <f t="shared" si="391"/>
        <v>45493</v>
      </c>
      <c r="D412" s="50">
        <f t="shared" si="392"/>
        <v>45493</v>
      </c>
      <c r="E412" s="124"/>
      <c r="F412" s="125"/>
      <c r="G412" s="118"/>
      <c r="H412" s="119"/>
      <c r="I412" s="118"/>
      <c r="J412" s="119"/>
      <c r="K412" s="118"/>
      <c r="L412" s="119"/>
      <c r="M412" s="118"/>
      <c r="N412" s="119"/>
      <c r="O412" s="118"/>
      <c r="P412" s="119"/>
      <c r="Q412" s="118"/>
      <c r="R412" s="119"/>
      <c r="S412" s="118"/>
      <c r="T412" s="119"/>
      <c r="U412" s="118"/>
      <c r="V412" s="119"/>
      <c r="W412" s="118"/>
      <c r="X412" s="119"/>
      <c r="Y412" s="118"/>
      <c r="Z412" s="119"/>
      <c r="AA412" s="118"/>
      <c r="AB412" s="119"/>
      <c r="AC412" s="118"/>
      <c r="AD412" s="119"/>
      <c r="AE412" s="118"/>
      <c r="AF412" s="119"/>
      <c r="AG412" s="118"/>
      <c r="AH412" s="119"/>
      <c r="AI412" s="118"/>
      <c r="AJ412" s="119"/>
      <c r="AK412" s="118"/>
      <c r="AL412" s="119"/>
      <c r="AM412" s="118"/>
      <c r="AN412" s="119"/>
      <c r="AO412" s="118"/>
      <c r="AP412" s="119"/>
      <c r="AQ412" s="118"/>
      <c r="AR412" s="119"/>
    </row>
    <row r="413" spans="2:44" x14ac:dyDescent="0.3">
      <c r="B413" s="49"/>
      <c r="C413" s="51"/>
      <c r="D413" s="50"/>
      <c r="E413" s="120"/>
      <c r="F413" s="121"/>
      <c r="G413" s="122"/>
      <c r="H413" s="123"/>
      <c r="I413" s="122"/>
      <c r="J413" s="123"/>
      <c r="K413" s="122"/>
      <c r="L413" s="123"/>
      <c r="M413" s="122"/>
      <c r="N413" s="123"/>
      <c r="O413" s="122"/>
      <c r="P413" s="123"/>
      <c r="Q413" s="122"/>
      <c r="R413" s="123"/>
      <c r="S413" s="122"/>
      <c r="T413" s="123"/>
      <c r="U413" s="122"/>
      <c r="V413" s="123"/>
      <c r="W413" s="122"/>
      <c r="X413" s="123"/>
      <c r="Y413" s="122"/>
      <c r="Z413" s="123"/>
      <c r="AA413" s="122"/>
      <c r="AB413" s="123"/>
      <c r="AC413" s="122"/>
      <c r="AD413" s="123"/>
      <c r="AE413" s="122"/>
      <c r="AF413" s="123"/>
      <c r="AG413" s="122"/>
      <c r="AH413" s="123"/>
      <c r="AI413" s="122"/>
      <c r="AJ413" s="123"/>
      <c r="AK413" s="122"/>
      <c r="AL413" s="123"/>
      <c r="AM413" s="122"/>
      <c r="AN413" s="123"/>
      <c r="AO413" s="122"/>
      <c r="AP413" s="123"/>
      <c r="AQ413" s="122"/>
      <c r="AR413" s="123"/>
    </row>
    <row r="414" spans="2:44" x14ac:dyDescent="0.3">
      <c r="B414" s="49"/>
      <c r="C414" s="51">
        <f t="shared" si="391"/>
        <v>45494</v>
      </c>
      <c r="D414" s="50">
        <f t="shared" si="392"/>
        <v>45494</v>
      </c>
      <c r="E414" s="124"/>
      <c r="F414" s="125"/>
      <c r="G414" s="118"/>
      <c r="H414" s="119"/>
      <c r="I414" s="118"/>
      <c r="J414" s="119"/>
      <c r="K414" s="118"/>
      <c r="L414" s="119"/>
      <c r="M414" s="118"/>
      <c r="N414" s="119"/>
      <c r="O414" s="118"/>
      <c r="P414" s="119"/>
      <c r="Q414" s="118"/>
      <c r="R414" s="119"/>
      <c r="S414" s="118"/>
      <c r="T414" s="119"/>
      <c r="U414" s="118"/>
      <c r="V414" s="119"/>
      <c r="W414" s="118"/>
      <c r="X414" s="119"/>
      <c r="Y414" s="118"/>
      <c r="Z414" s="119"/>
      <c r="AA414" s="118"/>
      <c r="AB414" s="119"/>
      <c r="AC414" s="118"/>
      <c r="AD414" s="119"/>
      <c r="AE414" s="118"/>
      <c r="AF414" s="119"/>
      <c r="AG414" s="118"/>
      <c r="AH414" s="119"/>
      <c r="AI414" s="118"/>
      <c r="AJ414" s="119"/>
      <c r="AK414" s="118"/>
      <c r="AL414" s="119"/>
      <c r="AM414" s="118"/>
      <c r="AN414" s="119"/>
      <c r="AO414" s="118"/>
      <c r="AP414" s="119"/>
      <c r="AQ414" s="118"/>
      <c r="AR414" s="119"/>
    </row>
    <row r="415" spans="2:44" x14ac:dyDescent="0.3">
      <c r="B415" s="49"/>
      <c r="C415" s="51"/>
      <c r="D415" s="50"/>
      <c r="E415" s="120"/>
      <c r="F415" s="121"/>
      <c r="G415" s="122"/>
      <c r="H415" s="123"/>
      <c r="I415" s="122"/>
      <c r="J415" s="123"/>
      <c r="K415" s="122"/>
      <c r="L415" s="123"/>
      <c r="M415" s="122"/>
      <c r="N415" s="123"/>
      <c r="O415" s="122"/>
      <c r="P415" s="123"/>
      <c r="Q415" s="122"/>
      <c r="R415" s="123"/>
      <c r="S415" s="122"/>
      <c r="T415" s="123"/>
      <c r="U415" s="122"/>
      <c r="V415" s="123"/>
      <c r="W415" s="122"/>
      <c r="X415" s="123"/>
      <c r="Y415" s="122"/>
      <c r="Z415" s="123"/>
      <c r="AA415" s="122"/>
      <c r="AB415" s="123"/>
      <c r="AC415" s="122"/>
      <c r="AD415" s="123"/>
      <c r="AE415" s="122"/>
      <c r="AF415" s="123"/>
      <c r="AG415" s="122"/>
      <c r="AH415" s="123"/>
      <c r="AI415" s="122"/>
      <c r="AJ415" s="123"/>
      <c r="AK415" s="122"/>
      <c r="AL415" s="123"/>
      <c r="AM415" s="122"/>
      <c r="AN415" s="123"/>
      <c r="AO415" s="122"/>
      <c r="AP415" s="123"/>
      <c r="AQ415" s="122"/>
      <c r="AR415" s="123"/>
    </row>
    <row r="416" spans="2:44" x14ac:dyDescent="0.3">
      <c r="B416" s="49">
        <f t="shared" ref="B416:B472" si="395">WEEKNUM(D416,2)</f>
        <v>30</v>
      </c>
      <c r="C416" s="51">
        <f t="shared" si="391"/>
        <v>45495</v>
      </c>
      <c r="D416" s="50">
        <f t="shared" si="392"/>
        <v>45495</v>
      </c>
      <c r="E416" s="124"/>
      <c r="F416" s="125"/>
      <c r="G416" s="118"/>
      <c r="H416" s="119"/>
      <c r="I416" s="118"/>
      <c r="J416" s="119"/>
      <c r="K416" s="118"/>
      <c r="L416" s="119"/>
      <c r="M416" s="118"/>
      <c r="N416" s="119"/>
      <c r="O416" s="118"/>
      <c r="P416" s="119"/>
      <c r="Q416" s="118"/>
      <c r="R416" s="119"/>
      <c r="S416" s="118"/>
      <c r="T416" s="119"/>
      <c r="U416" s="118"/>
      <c r="V416" s="119"/>
      <c r="W416" s="118"/>
      <c r="X416" s="119"/>
      <c r="Y416" s="118"/>
      <c r="Z416" s="119"/>
      <c r="AA416" s="118"/>
      <c r="AB416" s="119"/>
      <c r="AC416" s="118"/>
      <c r="AD416" s="119"/>
      <c r="AE416" s="118"/>
      <c r="AF416" s="119"/>
      <c r="AG416" s="118"/>
      <c r="AH416" s="119"/>
      <c r="AI416" s="118"/>
      <c r="AJ416" s="119"/>
      <c r="AK416" s="118"/>
      <c r="AL416" s="119"/>
      <c r="AM416" s="118"/>
      <c r="AN416" s="119"/>
      <c r="AO416" s="118"/>
      <c r="AP416" s="119"/>
      <c r="AQ416" s="118"/>
      <c r="AR416" s="119"/>
    </row>
    <row r="417" spans="2:44" x14ac:dyDescent="0.3">
      <c r="B417" s="49"/>
      <c r="C417" s="51"/>
      <c r="D417" s="50"/>
      <c r="E417" s="120"/>
      <c r="F417" s="121"/>
      <c r="G417" s="122"/>
      <c r="H417" s="123"/>
      <c r="I417" s="122"/>
      <c r="J417" s="123"/>
      <c r="K417" s="122"/>
      <c r="L417" s="123"/>
      <c r="M417" s="122"/>
      <c r="N417" s="123"/>
      <c r="O417" s="122"/>
      <c r="P417" s="123"/>
      <c r="Q417" s="122"/>
      <c r="R417" s="123"/>
      <c r="S417" s="122"/>
      <c r="T417" s="123"/>
      <c r="U417" s="122"/>
      <c r="V417" s="123"/>
      <c r="W417" s="122"/>
      <c r="X417" s="123"/>
      <c r="Y417" s="122"/>
      <c r="Z417" s="123"/>
      <c r="AA417" s="122"/>
      <c r="AB417" s="123"/>
      <c r="AC417" s="122"/>
      <c r="AD417" s="123"/>
      <c r="AE417" s="122"/>
      <c r="AF417" s="123"/>
      <c r="AG417" s="122"/>
      <c r="AH417" s="123"/>
      <c r="AI417" s="122"/>
      <c r="AJ417" s="123"/>
      <c r="AK417" s="122"/>
      <c r="AL417" s="123"/>
      <c r="AM417" s="122"/>
      <c r="AN417" s="123"/>
      <c r="AO417" s="122"/>
      <c r="AP417" s="123"/>
      <c r="AQ417" s="122"/>
      <c r="AR417" s="123"/>
    </row>
    <row r="418" spans="2:44" x14ac:dyDescent="0.3">
      <c r="B418" s="49"/>
      <c r="C418" s="51">
        <f t="shared" si="391"/>
        <v>45496</v>
      </c>
      <c r="D418" s="50">
        <f t="shared" si="392"/>
        <v>45496</v>
      </c>
      <c r="E418" s="124"/>
      <c r="F418" s="125"/>
      <c r="G418" s="118"/>
      <c r="H418" s="119"/>
      <c r="I418" s="118"/>
      <c r="J418" s="119"/>
      <c r="K418" s="118"/>
      <c r="L418" s="119"/>
      <c r="M418" s="118"/>
      <c r="N418" s="119"/>
      <c r="O418" s="118"/>
      <c r="P418" s="119"/>
      <c r="Q418" s="118"/>
      <c r="R418" s="119"/>
      <c r="S418" s="118"/>
      <c r="T418" s="119"/>
      <c r="U418" s="118"/>
      <c r="V418" s="119"/>
      <c r="W418" s="118"/>
      <c r="X418" s="119"/>
      <c r="Y418" s="118"/>
      <c r="Z418" s="119"/>
      <c r="AA418" s="118"/>
      <c r="AB418" s="119"/>
      <c r="AC418" s="118"/>
      <c r="AD418" s="119"/>
      <c r="AE418" s="118"/>
      <c r="AF418" s="119"/>
      <c r="AG418" s="118"/>
      <c r="AH418" s="119"/>
      <c r="AI418" s="118"/>
      <c r="AJ418" s="119"/>
      <c r="AK418" s="118"/>
      <c r="AL418" s="119"/>
      <c r="AM418" s="118"/>
      <c r="AN418" s="119"/>
      <c r="AO418" s="118"/>
      <c r="AP418" s="119"/>
      <c r="AQ418" s="118"/>
      <c r="AR418" s="119"/>
    </row>
    <row r="419" spans="2:44" x14ac:dyDescent="0.3">
      <c r="B419" s="49"/>
      <c r="C419" s="51"/>
      <c r="D419" s="50"/>
      <c r="E419" s="120"/>
      <c r="F419" s="121"/>
      <c r="G419" s="122"/>
      <c r="H419" s="123"/>
      <c r="I419" s="122"/>
      <c r="J419" s="123"/>
      <c r="K419" s="122"/>
      <c r="L419" s="123"/>
      <c r="M419" s="122"/>
      <c r="N419" s="123"/>
      <c r="O419" s="122"/>
      <c r="P419" s="123"/>
      <c r="Q419" s="122"/>
      <c r="R419" s="123"/>
      <c r="S419" s="122"/>
      <c r="T419" s="123"/>
      <c r="U419" s="122"/>
      <c r="V419" s="123"/>
      <c r="W419" s="122"/>
      <c r="X419" s="123"/>
      <c r="Y419" s="122"/>
      <c r="Z419" s="123"/>
      <c r="AA419" s="122"/>
      <c r="AB419" s="123"/>
      <c r="AC419" s="122"/>
      <c r="AD419" s="123"/>
      <c r="AE419" s="122"/>
      <c r="AF419" s="123"/>
      <c r="AG419" s="122"/>
      <c r="AH419" s="123"/>
      <c r="AI419" s="122"/>
      <c r="AJ419" s="123"/>
      <c r="AK419" s="122"/>
      <c r="AL419" s="123"/>
      <c r="AM419" s="122"/>
      <c r="AN419" s="123"/>
      <c r="AO419" s="122"/>
      <c r="AP419" s="123"/>
      <c r="AQ419" s="122"/>
      <c r="AR419" s="123"/>
    </row>
    <row r="420" spans="2:44" x14ac:dyDescent="0.3">
      <c r="B420" s="49"/>
      <c r="C420" s="51">
        <f t="shared" si="391"/>
        <v>45497</v>
      </c>
      <c r="D420" s="50">
        <f t="shared" si="392"/>
        <v>45497</v>
      </c>
      <c r="E420" s="124"/>
      <c r="F420" s="125"/>
      <c r="G420" s="118"/>
      <c r="H420" s="119"/>
      <c r="I420" s="118"/>
      <c r="J420" s="119"/>
      <c r="K420" s="118"/>
      <c r="L420" s="119"/>
      <c r="M420" s="118"/>
      <c r="N420" s="119"/>
      <c r="O420" s="118"/>
      <c r="P420" s="119"/>
      <c r="Q420" s="118"/>
      <c r="R420" s="119"/>
      <c r="S420" s="118"/>
      <c r="T420" s="119"/>
      <c r="U420" s="118"/>
      <c r="V420" s="119"/>
      <c r="W420" s="118"/>
      <c r="X420" s="119"/>
      <c r="Y420" s="118"/>
      <c r="Z420" s="119"/>
      <c r="AA420" s="118"/>
      <c r="AB420" s="119"/>
      <c r="AC420" s="118"/>
      <c r="AD420" s="119"/>
      <c r="AE420" s="118"/>
      <c r="AF420" s="119"/>
      <c r="AG420" s="118"/>
      <c r="AH420" s="119"/>
      <c r="AI420" s="118"/>
      <c r="AJ420" s="119"/>
      <c r="AK420" s="118"/>
      <c r="AL420" s="119"/>
      <c r="AM420" s="118"/>
      <c r="AN420" s="119"/>
      <c r="AO420" s="118"/>
      <c r="AP420" s="119"/>
      <c r="AQ420" s="118"/>
      <c r="AR420" s="119"/>
    </row>
    <row r="421" spans="2:44" x14ac:dyDescent="0.3">
      <c r="B421" s="49"/>
      <c r="C421" s="51"/>
      <c r="D421" s="50"/>
      <c r="E421" s="120"/>
      <c r="F421" s="121"/>
      <c r="G421" s="122"/>
      <c r="H421" s="123"/>
      <c r="I421" s="122"/>
      <c r="J421" s="123"/>
      <c r="K421" s="122"/>
      <c r="L421" s="123"/>
      <c r="M421" s="122"/>
      <c r="N421" s="123"/>
      <c r="O421" s="122"/>
      <c r="P421" s="123"/>
      <c r="Q421" s="122"/>
      <c r="R421" s="123"/>
      <c r="S421" s="122"/>
      <c r="T421" s="123"/>
      <c r="U421" s="122"/>
      <c r="V421" s="123"/>
      <c r="W421" s="122"/>
      <c r="X421" s="123"/>
      <c r="Y421" s="122"/>
      <c r="Z421" s="123"/>
      <c r="AA421" s="122"/>
      <c r="AB421" s="123"/>
      <c r="AC421" s="122"/>
      <c r="AD421" s="123"/>
      <c r="AE421" s="122"/>
      <c r="AF421" s="123"/>
      <c r="AG421" s="122"/>
      <c r="AH421" s="123"/>
      <c r="AI421" s="122"/>
      <c r="AJ421" s="123"/>
      <c r="AK421" s="122"/>
      <c r="AL421" s="123"/>
      <c r="AM421" s="122"/>
      <c r="AN421" s="123"/>
      <c r="AO421" s="122"/>
      <c r="AP421" s="123"/>
      <c r="AQ421" s="122"/>
      <c r="AR421" s="123"/>
    </row>
    <row r="422" spans="2:44" x14ac:dyDescent="0.3">
      <c r="B422" s="49"/>
      <c r="C422" s="51">
        <f t="shared" si="391"/>
        <v>45498</v>
      </c>
      <c r="D422" s="50">
        <f t="shared" si="392"/>
        <v>45498</v>
      </c>
      <c r="E422" s="124"/>
      <c r="F422" s="125"/>
      <c r="G422" s="118"/>
      <c r="H422" s="119"/>
      <c r="I422" s="118"/>
      <c r="J422" s="119"/>
      <c r="K422" s="118"/>
      <c r="L422" s="119"/>
      <c r="M422" s="118"/>
      <c r="N422" s="119"/>
      <c r="O422" s="118"/>
      <c r="P422" s="119"/>
      <c r="Q422" s="118"/>
      <c r="R422" s="119"/>
      <c r="S422" s="118"/>
      <c r="T422" s="119"/>
      <c r="U422" s="118"/>
      <c r="V422" s="119"/>
      <c r="W422" s="118"/>
      <c r="X422" s="119"/>
      <c r="Y422" s="118"/>
      <c r="Z422" s="119"/>
      <c r="AA422" s="118"/>
      <c r="AB422" s="119"/>
      <c r="AC422" s="118"/>
      <c r="AD422" s="119"/>
      <c r="AE422" s="118"/>
      <c r="AF422" s="119"/>
      <c r="AG422" s="118"/>
      <c r="AH422" s="119"/>
      <c r="AI422" s="118"/>
      <c r="AJ422" s="119"/>
      <c r="AK422" s="118"/>
      <c r="AL422" s="119"/>
      <c r="AM422" s="118"/>
      <c r="AN422" s="119"/>
      <c r="AO422" s="118"/>
      <c r="AP422" s="119"/>
      <c r="AQ422" s="118"/>
      <c r="AR422" s="119"/>
    </row>
    <row r="423" spans="2:44" x14ac:dyDescent="0.3">
      <c r="B423" s="49"/>
      <c r="C423" s="51"/>
      <c r="D423" s="50"/>
      <c r="E423" s="120"/>
      <c r="F423" s="121"/>
      <c r="G423" s="122"/>
      <c r="H423" s="123"/>
      <c r="I423" s="122"/>
      <c r="J423" s="123"/>
      <c r="K423" s="122"/>
      <c r="L423" s="123"/>
      <c r="M423" s="122"/>
      <c r="N423" s="123"/>
      <c r="O423" s="122"/>
      <c r="P423" s="123"/>
      <c r="Q423" s="122"/>
      <c r="R423" s="123"/>
      <c r="S423" s="122"/>
      <c r="T423" s="123"/>
      <c r="U423" s="122"/>
      <c r="V423" s="123"/>
      <c r="W423" s="122"/>
      <c r="X423" s="123"/>
      <c r="Y423" s="122"/>
      <c r="Z423" s="123"/>
      <c r="AA423" s="122"/>
      <c r="AB423" s="123"/>
      <c r="AC423" s="122"/>
      <c r="AD423" s="123"/>
      <c r="AE423" s="122"/>
      <c r="AF423" s="123"/>
      <c r="AG423" s="122"/>
      <c r="AH423" s="123"/>
      <c r="AI423" s="122"/>
      <c r="AJ423" s="123"/>
      <c r="AK423" s="122"/>
      <c r="AL423" s="123"/>
      <c r="AM423" s="122"/>
      <c r="AN423" s="123"/>
      <c r="AO423" s="122"/>
      <c r="AP423" s="123"/>
      <c r="AQ423" s="122"/>
      <c r="AR423" s="123"/>
    </row>
    <row r="424" spans="2:44" x14ac:dyDescent="0.3">
      <c r="B424" s="49"/>
      <c r="C424" s="51">
        <f t="shared" si="391"/>
        <v>45499</v>
      </c>
      <c r="D424" s="50">
        <f t="shared" si="392"/>
        <v>45499</v>
      </c>
      <c r="E424" s="124"/>
      <c r="F424" s="125"/>
      <c r="G424" s="118"/>
      <c r="H424" s="119"/>
      <c r="I424" s="118"/>
      <c r="J424" s="119"/>
      <c r="K424" s="118"/>
      <c r="L424" s="119"/>
      <c r="M424" s="118"/>
      <c r="N424" s="119"/>
      <c r="O424" s="118"/>
      <c r="P424" s="119"/>
      <c r="Q424" s="118"/>
      <c r="R424" s="119"/>
      <c r="S424" s="118"/>
      <c r="T424" s="119"/>
      <c r="U424" s="118"/>
      <c r="V424" s="119"/>
      <c r="W424" s="118"/>
      <c r="X424" s="119"/>
      <c r="Y424" s="118"/>
      <c r="Z424" s="119"/>
      <c r="AA424" s="118"/>
      <c r="AB424" s="119"/>
      <c r="AC424" s="118"/>
      <c r="AD424" s="119"/>
      <c r="AE424" s="118"/>
      <c r="AF424" s="119"/>
      <c r="AG424" s="118"/>
      <c r="AH424" s="119"/>
      <c r="AI424" s="118"/>
      <c r="AJ424" s="119"/>
      <c r="AK424" s="118"/>
      <c r="AL424" s="119"/>
      <c r="AM424" s="118"/>
      <c r="AN424" s="119"/>
      <c r="AO424" s="118"/>
      <c r="AP424" s="119"/>
      <c r="AQ424" s="118"/>
      <c r="AR424" s="119"/>
    </row>
    <row r="425" spans="2:44" x14ac:dyDescent="0.3">
      <c r="B425" s="49"/>
      <c r="C425" s="51"/>
      <c r="D425" s="50"/>
      <c r="E425" s="120"/>
      <c r="F425" s="121"/>
      <c r="G425" s="122"/>
      <c r="H425" s="123"/>
      <c r="I425" s="122"/>
      <c r="J425" s="123"/>
      <c r="K425" s="122"/>
      <c r="L425" s="123"/>
      <c r="M425" s="122"/>
      <c r="N425" s="123"/>
      <c r="O425" s="122"/>
      <c r="P425" s="123"/>
      <c r="Q425" s="122"/>
      <c r="R425" s="123"/>
      <c r="S425" s="122"/>
      <c r="T425" s="123"/>
      <c r="U425" s="122"/>
      <c r="V425" s="123"/>
      <c r="W425" s="122"/>
      <c r="X425" s="123"/>
      <c r="Y425" s="122"/>
      <c r="Z425" s="123"/>
      <c r="AA425" s="122"/>
      <c r="AB425" s="123"/>
      <c r="AC425" s="122"/>
      <c r="AD425" s="123"/>
      <c r="AE425" s="122"/>
      <c r="AF425" s="123"/>
      <c r="AG425" s="122"/>
      <c r="AH425" s="123"/>
      <c r="AI425" s="122"/>
      <c r="AJ425" s="123"/>
      <c r="AK425" s="122"/>
      <c r="AL425" s="123"/>
      <c r="AM425" s="122"/>
      <c r="AN425" s="123"/>
      <c r="AO425" s="122"/>
      <c r="AP425" s="123"/>
      <c r="AQ425" s="122"/>
      <c r="AR425" s="123"/>
    </row>
    <row r="426" spans="2:44" x14ac:dyDescent="0.3">
      <c r="B426" s="49"/>
      <c r="C426" s="51">
        <f t="shared" si="391"/>
        <v>45500</v>
      </c>
      <c r="D426" s="50">
        <f t="shared" si="392"/>
        <v>45500</v>
      </c>
      <c r="E426" s="124"/>
      <c r="F426" s="125"/>
      <c r="G426" s="118"/>
      <c r="H426" s="119"/>
      <c r="I426" s="118"/>
      <c r="J426" s="119"/>
      <c r="K426" s="118"/>
      <c r="L426" s="119"/>
      <c r="M426" s="118"/>
      <c r="N426" s="119"/>
      <c r="O426" s="118"/>
      <c r="P426" s="119"/>
      <c r="Q426" s="118"/>
      <c r="R426" s="119"/>
      <c r="S426" s="118"/>
      <c r="T426" s="119"/>
      <c r="U426" s="118"/>
      <c r="V426" s="119"/>
      <c r="W426" s="118"/>
      <c r="X426" s="119"/>
      <c r="Y426" s="118"/>
      <c r="Z426" s="119"/>
      <c r="AA426" s="118"/>
      <c r="AB426" s="119"/>
      <c r="AC426" s="118"/>
      <c r="AD426" s="119"/>
      <c r="AE426" s="118"/>
      <c r="AF426" s="119"/>
      <c r="AG426" s="118"/>
      <c r="AH426" s="119"/>
      <c r="AI426" s="118"/>
      <c r="AJ426" s="119"/>
      <c r="AK426" s="118"/>
      <c r="AL426" s="119"/>
      <c r="AM426" s="118"/>
      <c r="AN426" s="119"/>
      <c r="AO426" s="118"/>
      <c r="AP426" s="119"/>
      <c r="AQ426" s="118"/>
      <c r="AR426" s="119"/>
    </row>
    <row r="427" spans="2:44" x14ac:dyDescent="0.3">
      <c r="B427" s="49"/>
      <c r="C427" s="51"/>
      <c r="D427" s="50"/>
      <c r="E427" s="120"/>
      <c r="F427" s="121"/>
      <c r="G427" s="122"/>
      <c r="H427" s="123"/>
      <c r="I427" s="122"/>
      <c r="J427" s="123"/>
      <c r="K427" s="122"/>
      <c r="L427" s="123"/>
      <c r="M427" s="122"/>
      <c r="N427" s="123"/>
      <c r="O427" s="122"/>
      <c r="P427" s="123"/>
      <c r="Q427" s="122"/>
      <c r="R427" s="123"/>
      <c r="S427" s="122"/>
      <c r="T427" s="123"/>
      <c r="U427" s="122"/>
      <c r="V427" s="123"/>
      <c r="W427" s="122"/>
      <c r="X427" s="123"/>
      <c r="Y427" s="122"/>
      <c r="Z427" s="123"/>
      <c r="AA427" s="122"/>
      <c r="AB427" s="123"/>
      <c r="AC427" s="122"/>
      <c r="AD427" s="123"/>
      <c r="AE427" s="122"/>
      <c r="AF427" s="123"/>
      <c r="AG427" s="122"/>
      <c r="AH427" s="123"/>
      <c r="AI427" s="122"/>
      <c r="AJ427" s="123"/>
      <c r="AK427" s="122"/>
      <c r="AL427" s="123"/>
      <c r="AM427" s="122"/>
      <c r="AN427" s="123"/>
      <c r="AO427" s="122"/>
      <c r="AP427" s="123"/>
      <c r="AQ427" s="122"/>
      <c r="AR427" s="123"/>
    </row>
    <row r="428" spans="2:44" x14ac:dyDescent="0.3">
      <c r="B428" s="49"/>
      <c r="C428" s="51">
        <f t="shared" si="391"/>
        <v>45501</v>
      </c>
      <c r="D428" s="50">
        <f t="shared" si="392"/>
        <v>45501</v>
      </c>
      <c r="E428" s="124"/>
      <c r="F428" s="125"/>
      <c r="G428" s="118"/>
      <c r="H428" s="119"/>
      <c r="I428" s="118"/>
      <c r="J428" s="119"/>
      <c r="K428" s="118"/>
      <c r="L428" s="119"/>
      <c r="M428" s="118"/>
      <c r="N428" s="119"/>
      <c r="O428" s="118"/>
      <c r="P428" s="119"/>
      <c r="Q428" s="118"/>
      <c r="R428" s="119"/>
      <c r="S428" s="118"/>
      <c r="T428" s="119"/>
      <c r="U428" s="118"/>
      <c r="V428" s="119"/>
      <c r="W428" s="118"/>
      <c r="X428" s="119"/>
      <c r="Y428" s="118"/>
      <c r="Z428" s="119"/>
      <c r="AA428" s="118"/>
      <c r="AB428" s="119"/>
      <c r="AC428" s="118"/>
      <c r="AD428" s="119"/>
      <c r="AE428" s="118"/>
      <c r="AF428" s="119"/>
      <c r="AG428" s="118"/>
      <c r="AH428" s="119"/>
      <c r="AI428" s="118"/>
      <c r="AJ428" s="119"/>
      <c r="AK428" s="118"/>
      <c r="AL428" s="119"/>
      <c r="AM428" s="118"/>
      <c r="AN428" s="119"/>
      <c r="AO428" s="118"/>
      <c r="AP428" s="119"/>
      <c r="AQ428" s="118"/>
      <c r="AR428" s="119"/>
    </row>
    <row r="429" spans="2:44" x14ac:dyDescent="0.3">
      <c r="B429" s="49"/>
      <c r="C429" s="51"/>
      <c r="D429" s="50"/>
      <c r="E429" s="120"/>
      <c r="F429" s="121"/>
      <c r="G429" s="122"/>
      <c r="H429" s="123"/>
      <c r="I429" s="122"/>
      <c r="J429" s="123"/>
      <c r="K429" s="122"/>
      <c r="L429" s="123"/>
      <c r="M429" s="122"/>
      <c r="N429" s="123"/>
      <c r="O429" s="122"/>
      <c r="P429" s="123"/>
      <c r="Q429" s="122"/>
      <c r="R429" s="123"/>
      <c r="S429" s="122"/>
      <c r="T429" s="123"/>
      <c r="U429" s="122"/>
      <c r="V429" s="123"/>
      <c r="W429" s="122"/>
      <c r="X429" s="123"/>
      <c r="Y429" s="122"/>
      <c r="Z429" s="123"/>
      <c r="AA429" s="122"/>
      <c r="AB429" s="123"/>
      <c r="AC429" s="122"/>
      <c r="AD429" s="123"/>
      <c r="AE429" s="122"/>
      <c r="AF429" s="123"/>
      <c r="AG429" s="122"/>
      <c r="AH429" s="123"/>
      <c r="AI429" s="122"/>
      <c r="AJ429" s="123"/>
      <c r="AK429" s="122"/>
      <c r="AL429" s="123"/>
      <c r="AM429" s="122"/>
      <c r="AN429" s="123"/>
      <c r="AO429" s="122"/>
      <c r="AP429" s="123"/>
      <c r="AQ429" s="122"/>
      <c r="AR429" s="123"/>
    </row>
    <row r="430" spans="2:44" x14ac:dyDescent="0.3">
      <c r="B430" s="49">
        <f t="shared" si="394"/>
        <v>31</v>
      </c>
      <c r="C430" s="51">
        <f t="shared" si="391"/>
        <v>45502</v>
      </c>
      <c r="D430" s="50">
        <f t="shared" si="392"/>
        <v>45502</v>
      </c>
      <c r="E430" s="124"/>
      <c r="F430" s="125"/>
      <c r="G430" s="118"/>
      <c r="H430" s="119"/>
      <c r="I430" s="118"/>
      <c r="J430" s="119"/>
      <c r="K430" s="118"/>
      <c r="L430" s="119"/>
      <c r="M430" s="118"/>
      <c r="N430" s="119"/>
      <c r="O430" s="118"/>
      <c r="P430" s="119"/>
      <c r="Q430" s="118"/>
      <c r="R430" s="119"/>
      <c r="S430" s="118"/>
      <c r="T430" s="119"/>
      <c r="U430" s="118"/>
      <c r="V430" s="119"/>
      <c r="W430" s="118"/>
      <c r="X430" s="119"/>
      <c r="Y430" s="118"/>
      <c r="Z430" s="119"/>
      <c r="AA430" s="118"/>
      <c r="AB430" s="119"/>
      <c r="AC430" s="118"/>
      <c r="AD430" s="119"/>
      <c r="AE430" s="118"/>
      <c r="AF430" s="119"/>
      <c r="AG430" s="118"/>
      <c r="AH430" s="119"/>
      <c r="AI430" s="118"/>
      <c r="AJ430" s="119"/>
      <c r="AK430" s="118"/>
      <c r="AL430" s="119"/>
      <c r="AM430" s="118"/>
      <c r="AN430" s="119"/>
      <c r="AO430" s="118"/>
      <c r="AP430" s="119"/>
      <c r="AQ430" s="118"/>
      <c r="AR430" s="119"/>
    </row>
    <row r="431" spans="2:44" x14ac:dyDescent="0.3">
      <c r="B431" s="49"/>
      <c r="C431" s="51"/>
      <c r="D431" s="50"/>
      <c r="E431" s="120"/>
      <c r="F431" s="121"/>
      <c r="G431" s="122"/>
      <c r="H431" s="123"/>
      <c r="I431" s="122"/>
      <c r="J431" s="123"/>
      <c r="K431" s="122"/>
      <c r="L431" s="123"/>
      <c r="M431" s="122"/>
      <c r="N431" s="123"/>
      <c r="O431" s="122"/>
      <c r="P431" s="123"/>
      <c r="Q431" s="122"/>
      <c r="R431" s="123"/>
      <c r="S431" s="122"/>
      <c r="T431" s="123"/>
      <c r="U431" s="122"/>
      <c r="V431" s="123"/>
      <c r="W431" s="122"/>
      <c r="X431" s="123"/>
      <c r="Y431" s="122"/>
      <c r="Z431" s="123"/>
      <c r="AA431" s="122"/>
      <c r="AB431" s="123"/>
      <c r="AC431" s="122"/>
      <c r="AD431" s="123"/>
      <c r="AE431" s="122"/>
      <c r="AF431" s="123"/>
      <c r="AG431" s="122"/>
      <c r="AH431" s="123"/>
      <c r="AI431" s="122"/>
      <c r="AJ431" s="123"/>
      <c r="AK431" s="122"/>
      <c r="AL431" s="123"/>
      <c r="AM431" s="122"/>
      <c r="AN431" s="123"/>
      <c r="AO431" s="122"/>
      <c r="AP431" s="123"/>
      <c r="AQ431" s="122"/>
      <c r="AR431" s="123"/>
    </row>
    <row r="432" spans="2:44" x14ac:dyDescent="0.3">
      <c r="B432" s="49"/>
      <c r="C432" s="51">
        <f t="shared" si="391"/>
        <v>45503</v>
      </c>
      <c r="D432" s="50">
        <f t="shared" si="392"/>
        <v>45503</v>
      </c>
      <c r="E432" s="124"/>
      <c r="F432" s="125"/>
      <c r="G432" s="118"/>
      <c r="H432" s="119"/>
      <c r="I432" s="118"/>
      <c r="J432" s="119"/>
      <c r="K432" s="118"/>
      <c r="L432" s="119"/>
      <c r="M432" s="118"/>
      <c r="N432" s="119"/>
      <c r="O432" s="118"/>
      <c r="P432" s="119"/>
      <c r="Q432" s="118"/>
      <c r="R432" s="119"/>
      <c r="S432" s="118"/>
      <c r="T432" s="119"/>
      <c r="U432" s="118"/>
      <c r="V432" s="119"/>
      <c r="W432" s="118"/>
      <c r="X432" s="119"/>
      <c r="Y432" s="118"/>
      <c r="Z432" s="119"/>
      <c r="AA432" s="118"/>
      <c r="AB432" s="119"/>
      <c r="AC432" s="118"/>
      <c r="AD432" s="119"/>
      <c r="AE432" s="118"/>
      <c r="AF432" s="119"/>
      <c r="AG432" s="118"/>
      <c r="AH432" s="119"/>
      <c r="AI432" s="118"/>
      <c r="AJ432" s="119"/>
      <c r="AK432" s="118"/>
      <c r="AL432" s="119"/>
      <c r="AM432" s="118"/>
      <c r="AN432" s="119"/>
      <c r="AO432" s="118"/>
      <c r="AP432" s="119"/>
      <c r="AQ432" s="118"/>
      <c r="AR432" s="119"/>
    </row>
    <row r="433" spans="2:44" x14ac:dyDescent="0.3">
      <c r="B433" s="49"/>
      <c r="C433" s="51"/>
      <c r="D433" s="50"/>
      <c r="E433" s="120"/>
      <c r="F433" s="121"/>
      <c r="G433" s="122"/>
      <c r="H433" s="123"/>
      <c r="I433" s="122"/>
      <c r="J433" s="123"/>
      <c r="K433" s="122"/>
      <c r="L433" s="123"/>
      <c r="M433" s="122"/>
      <c r="N433" s="123"/>
      <c r="O433" s="122"/>
      <c r="P433" s="123"/>
      <c r="Q433" s="122"/>
      <c r="R433" s="123"/>
      <c r="S433" s="122"/>
      <c r="T433" s="123"/>
      <c r="U433" s="122"/>
      <c r="V433" s="123"/>
      <c r="W433" s="122"/>
      <c r="X433" s="123"/>
      <c r="Y433" s="122"/>
      <c r="Z433" s="123"/>
      <c r="AA433" s="122"/>
      <c r="AB433" s="123"/>
      <c r="AC433" s="122"/>
      <c r="AD433" s="123"/>
      <c r="AE433" s="122"/>
      <c r="AF433" s="123"/>
      <c r="AG433" s="122"/>
      <c r="AH433" s="123"/>
      <c r="AI433" s="122"/>
      <c r="AJ433" s="123"/>
      <c r="AK433" s="122"/>
      <c r="AL433" s="123"/>
      <c r="AM433" s="122"/>
      <c r="AN433" s="123"/>
      <c r="AO433" s="122"/>
      <c r="AP433" s="123"/>
      <c r="AQ433" s="122"/>
      <c r="AR433" s="123"/>
    </row>
    <row r="434" spans="2:44" x14ac:dyDescent="0.3">
      <c r="B434" s="49"/>
      <c r="C434" s="51">
        <f t="shared" si="391"/>
        <v>45504</v>
      </c>
      <c r="D434" s="50">
        <f t="shared" si="392"/>
        <v>45504</v>
      </c>
      <c r="E434" s="124"/>
      <c r="F434" s="125"/>
      <c r="G434" s="118"/>
      <c r="H434" s="119"/>
      <c r="I434" s="118"/>
      <c r="J434" s="119"/>
      <c r="K434" s="118"/>
      <c r="L434" s="119"/>
      <c r="M434" s="118"/>
      <c r="N434" s="119"/>
      <c r="O434" s="118"/>
      <c r="P434" s="119"/>
      <c r="Q434" s="118"/>
      <c r="R434" s="119"/>
      <c r="S434" s="118"/>
      <c r="T434" s="119"/>
      <c r="U434" s="118"/>
      <c r="V434" s="119"/>
      <c r="W434" s="118"/>
      <c r="X434" s="119"/>
      <c r="Y434" s="118"/>
      <c r="Z434" s="119"/>
      <c r="AA434" s="118"/>
      <c r="AB434" s="119"/>
      <c r="AC434" s="118"/>
      <c r="AD434" s="119"/>
      <c r="AE434" s="118"/>
      <c r="AF434" s="119"/>
      <c r="AG434" s="118"/>
      <c r="AH434" s="119"/>
      <c r="AI434" s="118"/>
      <c r="AJ434" s="119"/>
      <c r="AK434" s="118"/>
      <c r="AL434" s="119"/>
      <c r="AM434" s="118"/>
      <c r="AN434" s="119"/>
      <c r="AO434" s="118"/>
      <c r="AP434" s="119"/>
      <c r="AQ434" s="118"/>
      <c r="AR434" s="119"/>
    </row>
    <row r="435" spans="2:44" x14ac:dyDescent="0.3">
      <c r="B435" s="49"/>
      <c r="C435" s="51"/>
      <c r="D435" s="50"/>
      <c r="E435" s="120"/>
      <c r="F435" s="121"/>
      <c r="G435" s="122"/>
      <c r="H435" s="123"/>
      <c r="I435" s="122"/>
      <c r="J435" s="123"/>
      <c r="K435" s="122"/>
      <c r="L435" s="123"/>
      <c r="M435" s="122"/>
      <c r="N435" s="123"/>
      <c r="O435" s="122"/>
      <c r="P435" s="123"/>
      <c r="Q435" s="122"/>
      <c r="R435" s="123"/>
      <c r="S435" s="122"/>
      <c r="T435" s="123"/>
      <c r="U435" s="122"/>
      <c r="V435" s="123"/>
      <c r="W435" s="122"/>
      <c r="X435" s="123"/>
      <c r="Y435" s="122"/>
      <c r="Z435" s="123"/>
      <c r="AA435" s="122"/>
      <c r="AB435" s="123"/>
      <c r="AC435" s="122"/>
      <c r="AD435" s="123"/>
      <c r="AE435" s="122"/>
      <c r="AF435" s="123"/>
      <c r="AG435" s="122"/>
      <c r="AH435" s="123"/>
      <c r="AI435" s="122"/>
      <c r="AJ435" s="123"/>
      <c r="AK435" s="122"/>
      <c r="AL435" s="123"/>
      <c r="AM435" s="122"/>
      <c r="AN435" s="123"/>
      <c r="AO435" s="122"/>
      <c r="AP435" s="123"/>
      <c r="AQ435" s="122"/>
      <c r="AR435" s="123"/>
    </row>
    <row r="436" spans="2:44" x14ac:dyDescent="0.3">
      <c r="B436" s="49"/>
      <c r="C436" s="51">
        <f t="shared" si="391"/>
        <v>45505</v>
      </c>
      <c r="D436" s="50">
        <f t="shared" si="392"/>
        <v>45505</v>
      </c>
      <c r="E436" s="124"/>
      <c r="F436" s="125"/>
      <c r="G436" s="118"/>
      <c r="H436" s="119"/>
      <c r="I436" s="118"/>
      <c r="J436" s="119"/>
      <c r="K436" s="118"/>
      <c r="L436" s="119"/>
      <c r="M436" s="118"/>
      <c r="N436" s="119"/>
      <c r="O436" s="118"/>
      <c r="P436" s="119"/>
      <c r="Q436" s="118"/>
      <c r="R436" s="119"/>
      <c r="S436" s="118"/>
      <c r="T436" s="119"/>
      <c r="U436" s="118"/>
      <c r="V436" s="119"/>
      <c r="W436" s="118"/>
      <c r="X436" s="119"/>
      <c r="Y436" s="118"/>
      <c r="Z436" s="119"/>
      <c r="AA436" s="118"/>
      <c r="AB436" s="119"/>
      <c r="AC436" s="118"/>
      <c r="AD436" s="119"/>
      <c r="AE436" s="118"/>
      <c r="AF436" s="119"/>
      <c r="AG436" s="118"/>
      <c r="AH436" s="119"/>
      <c r="AI436" s="118"/>
      <c r="AJ436" s="119"/>
      <c r="AK436" s="118"/>
      <c r="AL436" s="119"/>
      <c r="AM436" s="118"/>
      <c r="AN436" s="119"/>
      <c r="AO436" s="118"/>
      <c r="AP436" s="119"/>
      <c r="AQ436" s="118"/>
      <c r="AR436" s="119"/>
    </row>
    <row r="437" spans="2:44" x14ac:dyDescent="0.3">
      <c r="B437" s="49"/>
      <c r="C437" s="51"/>
      <c r="D437" s="50"/>
      <c r="E437" s="120"/>
      <c r="F437" s="121"/>
      <c r="G437" s="122"/>
      <c r="H437" s="123"/>
      <c r="I437" s="122"/>
      <c r="J437" s="123"/>
      <c r="K437" s="122"/>
      <c r="L437" s="123"/>
      <c r="M437" s="122"/>
      <c r="N437" s="123"/>
      <c r="O437" s="122"/>
      <c r="P437" s="123"/>
      <c r="Q437" s="122"/>
      <c r="R437" s="123"/>
      <c r="S437" s="122"/>
      <c r="T437" s="123"/>
      <c r="U437" s="122"/>
      <c r="V437" s="123"/>
      <c r="W437" s="122"/>
      <c r="X437" s="123"/>
      <c r="Y437" s="122"/>
      <c r="Z437" s="123"/>
      <c r="AA437" s="122"/>
      <c r="AB437" s="123"/>
      <c r="AC437" s="122"/>
      <c r="AD437" s="123"/>
      <c r="AE437" s="122"/>
      <c r="AF437" s="123"/>
      <c r="AG437" s="122"/>
      <c r="AH437" s="123"/>
      <c r="AI437" s="122"/>
      <c r="AJ437" s="123"/>
      <c r="AK437" s="122"/>
      <c r="AL437" s="123"/>
      <c r="AM437" s="122"/>
      <c r="AN437" s="123"/>
      <c r="AO437" s="122"/>
      <c r="AP437" s="123"/>
      <c r="AQ437" s="122"/>
      <c r="AR437" s="123"/>
    </row>
    <row r="438" spans="2:44" x14ac:dyDescent="0.3">
      <c r="B438" s="49"/>
      <c r="C438" s="51">
        <f t="shared" si="391"/>
        <v>45506</v>
      </c>
      <c r="D438" s="50">
        <f t="shared" si="392"/>
        <v>45506</v>
      </c>
      <c r="E438" s="124"/>
      <c r="F438" s="125"/>
      <c r="G438" s="118"/>
      <c r="H438" s="119"/>
      <c r="I438" s="118"/>
      <c r="J438" s="119"/>
      <c r="K438" s="118"/>
      <c r="L438" s="119"/>
      <c r="M438" s="118"/>
      <c r="N438" s="119"/>
      <c r="O438" s="118"/>
      <c r="P438" s="119"/>
      <c r="Q438" s="118"/>
      <c r="R438" s="119"/>
      <c r="S438" s="118"/>
      <c r="T438" s="119"/>
      <c r="U438" s="118"/>
      <c r="V438" s="119"/>
      <c r="W438" s="118"/>
      <c r="X438" s="119"/>
      <c r="Y438" s="118"/>
      <c r="Z438" s="119"/>
      <c r="AA438" s="118"/>
      <c r="AB438" s="119"/>
      <c r="AC438" s="118"/>
      <c r="AD438" s="119"/>
      <c r="AE438" s="118"/>
      <c r="AF438" s="119"/>
      <c r="AG438" s="118"/>
      <c r="AH438" s="119"/>
      <c r="AI438" s="118"/>
      <c r="AJ438" s="119"/>
      <c r="AK438" s="118"/>
      <c r="AL438" s="119"/>
      <c r="AM438" s="118"/>
      <c r="AN438" s="119"/>
      <c r="AO438" s="118"/>
      <c r="AP438" s="119"/>
      <c r="AQ438" s="118"/>
      <c r="AR438" s="119"/>
    </row>
    <row r="439" spans="2:44" x14ac:dyDescent="0.3">
      <c r="B439" s="49"/>
      <c r="C439" s="51"/>
      <c r="D439" s="50"/>
      <c r="E439" s="120"/>
      <c r="F439" s="121"/>
      <c r="G439" s="122"/>
      <c r="H439" s="123"/>
      <c r="I439" s="122"/>
      <c r="J439" s="123"/>
      <c r="K439" s="122"/>
      <c r="L439" s="123"/>
      <c r="M439" s="122"/>
      <c r="N439" s="123"/>
      <c r="O439" s="122"/>
      <c r="P439" s="123"/>
      <c r="Q439" s="122"/>
      <c r="R439" s="123"/>
      <c r="S439" s="122"/>
      <c r="T439" s="123"/>
      <c r="U439" s="122"/>
      <c r="V439" s="123"/>
      <c r="W439" s="122"/>
      <c r="X439" s="123"/>
      <c r="Y439" s="122"/>
      <c r="Z439" s="123"/>
      <c r="AA439" s="122"/>
      <c r="AB439" s="123"/>
      <c r="AC439" s="122"/>
      <c r="AD439" s="123"/>
      <c r="AE439" s="122"/>
      <c r="AF439" s="123"/>
      <c r="AG439" s="122"/>
      <c r="AH439" s="123"/>
      <c r="AI439" s="122"/>
      <c r="AJ439" s="123"/>
      <c r="AK439" s="122"/>
      <c r="AL439" s="123"/>
      <c r="AM439" s="122"/>
      <c r="AN439" s="123"/>
      <c r="AO439" s="122"/>
      <c r="AP439" s="123"/>
      <c r="AQ439" s="122"/>
      <c r="AR439" s="123"/>
    </row>
    <row r="440" spans="2:44" x14ac:dyDescent="0.3">
      <c r="B440" s="49"/>
      <c r="C440" s="51">
        <f t="shared" si="391"/>
        <v>45507</v>
      </c>
      <c r="D440" s="50">
        <f t="shared" si="392"/>
        <v>45507</v>
      </c>
      <c r="E440" s="124"/>
      <c r="F440" s="125"/>
      <c r="G440" s="118"/>
      <c r="H440" s="119"/>
      <c r="I440" s="118"/>
      <c r="J440" s="119"/>
      <c r="K440" s="118"/>
      <c r="L440" s="119"/>
      <c r="M440" s="118"/>
      <c r="N440" s="119"/>
      <c r="O440" s="118"/>
      <c r="P440" s="119"/>
      <c r="Q440" s="118"/>
      <c r="R440" s="119"/>
      <c r="S440" s="118"/>
      <c r="T440" s="119"/>
      <c r="U440" s="118"/>
      <c r="V440" s="119"/>
      <c r="W440" s="118"/>
      <c r="X440" s="119"/>
      <c r="Y440" s="118"/>
      <c r="Z440" s="119"/>
      <c r="AA440" s="118"/>
      <c r="AB440" s="119"/>
      <c r="AC440" s="118"/>
      <c r="AD440" s="119"/>
      <c r="AE440" s="118"/>
      <c r="AF440" s="119"/>
      <c r="AG440" s="118"/>
      <c r="AH440" s="119"/>
      <c r="AI440" s="118"/>
      <c r="AJ440" s="119"/>
      <c r="AK440" s="118"/>
      <c r="AL440" s="119"/>
      <c r="AM440" s="118"/>
      <c r="AN440" s="119"/>
      <c r="AO440" s="118"/>
      <c r="AP440" s="119"/>
      <c r="AQ440" s="118"/>
      <c r="AR440" s="119"/>
    </row>
    <row r="441" spans="2:44" x14ac:dyDescent="0.3">
      <c r="B441" s="49"/>
      <c r="C441" s="51"/>
      <c r="D441" s="50"/>
      <c r="E441" s="120"/>
      <c r="F441" s="121"/>
      <c r="G441" s="122"/>
      <c r="H441" s="123"/>
      <c r="I441" s="122"/>
      <c r="J441" s="123"/>
      <c r="K441" s="122"/>
      <c r="L441" s="123"/>
      <c r="M441" s="122"/>
      <c r="N441" s="123"/>
      <c r="O441" s="122"/>
      <c r="P441" s="123"/>
      <c r="Q441" s="122"/>
      <c r="R441" s="123"/>
      <c r="S441" s="122"/>
      <c r="T441" s="123"/>
      <c r="U441" s="122"/>
      <c r="V441" s="123"/>
      <c r="W441" s="122"/>
      <c r="X441" s="123"/>
      <c r="Y441" s="122"/>
      <c r="Z441" s="123"/>
      <c r="AA441" s="122"/>
      <c r="AB441" s="123"/>
      <c r="AC441" s="122"/>
      <c r="AD441" s="123"/>
      <c r="AE441" s="122"/>
      <c r="AF441" s="123"/>
      <c r="AG441" s="122"/>
      <c r="AH441" s="123"/>
      <c r="AI441" s="122"/>
      <c r="AJ441" s="123"/>
      <c r="AK441" s="122"/>
      <c r="AL441" s="123"/>
      <c r="AM441" s="122"/>
      <c r="AN441" s="123"/>
      <c r="AO441" s="122"/>
      <c r="AP441" s="123"/>
      <c r="AQ441" s="122"/>
      <c r="AR441" s="123"/>
    </row>
    <row r="442" spans="2:44" x14ac:dyDescent="0.3">
      <c r="B442" s="49"/>
      <c r="C442" s="51">
        <f t="shared" si="391"/>
        <v>45508</v>
      </c>
      <c r="D442" s="50">
        <f t="shared" si="392"/>
        <v>45508</v>
      </c>
      <c r="E442" s="124"/>
      <c r="F442" s="125"/>
      <c r="G442" s="118"/>
      <c r="H442" s="119"/>
      <c r="I442" s="118"/>
      <c r="J442" s="119"/>
      <c r="K442" s="118"/>
      <c r="L442" s="119"/>
      <c r="M442" s="118"/>
      <c r="N442" s="119"/>
      <c r="O442" s="118"/>
      <c r="P442" s="119"/>
      <c r="Q442" s="118"/>
      <c r="R442" s="119"/>
      <c r="S442" s="118"/>
      <c r="T442" s="119"/>
      <c r="U442" s="118"/>
      <c r="V442" s="119"/>
      <c r="W442" s="118"/>
      <c r="X442" s="119"/>
      <c r="Y442" s="118"/>
      <c r="Z442" s="119"/>
      <c r="AA442" s="118"/>
      <c r="AB442" s="119"/>
      <c r="AC442" s="118"/>
      <c r="AD442" s="119"/>
      <c r="AE442" s="118"/>
      <c r="AF442" s="119"/>
      <c r="AG442" s="118"/>
      <c r="AH442" s="119"/>
      <c r="AI442" s="118"/>
      <c r="AJ442" s="119"/>
      <c r="AK442" s="118"/>
      <c r="AL442" s="119"/>
      <c r="AM442" s="118"/>
      <c r="AN442" s="119"/>
      <c r="AO442" s="118"/>
      <c r="AP442" s="119"/>
      <c r="AQ442" s="118"/>
      <c r="AR442" s="119"/>
    </row>
    <row r="443" spans="2:44" x14ac:dyDescent="0.3">
      <c r="B443" s="49"/>
      <c r="C443" s="51"/>
      <c r="D443" s="50"/>
      <c r="E443" s="120"/>
      <c r="F443" s="121"/>
      <c r="G443" s="122"/>
      <c r="H443" s="123"/>
      <c r="I443" s="122"/>
      <c r="J443" s="123"/>
      <c r="K443" s="122"/>
      <c r="L443" s="123"/>
      <c r="M443" s="122"/>
      <c r="N443" s="123"/>
      <c r="O443" s="122"/>
      <c r="P443" s="123"/>
      <c r="Q443" s="122"/>
      <c r="R443" s="123"/>
      <c r="S443" s="122"/>
      <c r="T443" s="123"/>
      <c r="U443" s="122"/>
      <c r="V443" s="123"/>
      <c r="W443" s="122"/>
      <c r="X443" s="123"/>
      <c r="Y443" s="122"/>
      <c r="Z443" s="123"/>
      <c r="AA443" s="122"/>
      <c r="AB443" s="123"/>
      <c r="AC443" s="122"/>
      <c r="AD443" s="123"/>
      <c r="AE443" s="122"/>
      <c r="AF443" s="123"/>
      <c r="AG443" s="122"/>
      <c r="AH443" s="123"/>
      <c r="AI443" s="122"/>
      <c r="AJ443" s="123"/>
      <c r="AK443" s="122"/>
      <c r="AL443" s="123"/>
      <c r="AM443" s="122"/>
      <c r="AN443" s="123"/>
      <c r="AO443" s="122"/>
      <c r="AP443" s="123"/>
      <c r="AQ443" s="122"/>
      <c r="AR443" s="123"/>
    </row>
    <row r="444" spans="2:44" x14ac:dyDescent="0.3">
      <c r="B444" s="49">
        <f t="shared" si="395"/>
        <v>32</v>
      </c>
      <c r="C444" s="51">
        <f t="shared" ref="C444:C506" si="396">C442+1</f>
        <v>45509</v>
      </c>
      <c r="D444" s="50">
        <f t="shared" ref="D444:D506" si="397">C444</f>
        <v>45509</v>
      </c>
      <c r="E444" s="124"/>
      <c r="F444" s="125"/>
      <c r="G444" s="118"/>
      <c r="H444" s="119"/>
      <c r="I444" s="118"/>
      <c r="J444" s="119"/>
      <c r="K444" s="118"/>
      <c r="L444" s="119"/>
      <c r="M444" s="118"/>
      <c r="N444" s="119"/>
      <c r="O444" s="118"/>
      <c r="P444" s="119"/>
      <c r="Q444" s="118"/>
      <c r="R444" s="119"/>
      <c r="S444" s="118"/>
      <c r="T444" s="119"/>
      <c r="U444" s="118"/>
      <c r="V444" s="119"/>
      <c r="W444" s="118"/>
      <c r="X444" s="119"/>
      <c r="Y444" s="118"/>
      <c r="Z444" s="119"/>
      <c r="AA444" s="118"/>
      <c r="AB444" s="119"/>
      <c r="AC444" s="118"/>
      <c r="AD444" s="119"/>
      <c r="AE444" s="118"/>
      <c r="AF444" s="119"/>
      <c r="AG444" s="118"/>
      <c r="AH444" s="119"/>
      <c r="AI444" s="118"/>
      <c r="AJ444" s="119"/>
      <c r="AK444" s="118"/>
      <c r="AL444" s="119"/>
      <c r="AM444" s="118"/>
      <c r="AN444" s="119"/>
      <c r="AO444" s="118"/>
      <c r="AP444" s="119"/>
      <c r="AQ444" s="118"/>
      <c r="AR444" s="119"/>
    </row>
    <row r="445" spans="2:44" x14ac:dyDescent="0.3">
      <c r="B445" s="49"/>
      <c r="C445" s="51"/>
      <c r="D445" s="50"/>
      <c r="E445" s="120"/>
      <c r="F445" s="121"/>
      <c r="G445" s="122"/>
      <c r="H445" s="123"/>
      <c r="I445" s="122"/>
      <c r="J445" s="123"/>
      <c r="K445" s="122"/>
      <c r="L445" s="123"/>
      <c r="M445" s="122"/>
      <c r="N445" s="123"/>
      <c r="O445" s="122"/>
      <c r="P445" s="123"/>
      <c r="Q445" s="122"/>
      <c r="R445" s="123"/>
      <c r="S445" s="122"/>
      <c r="T445" s="123"/>
      <c r="U445" s="122"/>
      <c r="V445" s="123"/>
      <c r="W445" s="122"/>
      <c r="X445" s="123"/>
      <c r="Y445" s="122"/>
      <c r="Z445" s="123"/>
      <c r="AA445" s="122"/>
      <c r="AB445" s="123"/>
      <c r="AC445" s="122"/>
      <c r="AD445" s="123"/>
      <c r="AE445" s="122"/>
      <c r="AF445" s="123"/>
      <c r="AG445" s="122"/>
      <c r="AH445" s="123"/>
      <c r="AI445" s="122"/>
      <c r="AJ445" s="123"/>
      <c r="AK445" s="122"/>
      <c r="AL445" s="123"/>
      <c r="AM445" s="122"/>
      <c r="AN445" s="123"/>
      <c r="AO445" s="122"/>
      <c r="AP445" s="123"/>
      <c r="AQ445" s="122"/>
      <c r="AR445" s="123"/>
    </row>
    <row r="446" spans="2:44" x14ac:dyDescent="0.3">
      <c r="B446" s="49"/>
      <c r="C446" s="51">
        <f t="shared" si="396"/>
        <v>45510</v>
      </c>
      <c r="D446" s="50">
        <f t="shared" si="397"/>
        <v>45510</v>
      </c>
      <c r="E446" s="124"/>
      <c r="F446" s="125"/>
      <c r="G446" s="118"/>
      <c r="H446" s="119"/>
      <c r="I446" s="118"/>
      <c r="J446" s="119"/>
      <c r="K446" s="118"/>
      <c r="L446" s="119"/>
      <c r="M446" s="118"/>
      <c r="N446" s="119"/>
      <c r="O446" s="118"/>
      <c r="P446" s="119"/>
      <c r="Q446" s="118"/>
      <c r="R446" s="119"/>
      <c r="S446" s="118"/>
      <c r="T446" s="119"/>
      <c r="U446" s="118"/>
      <c r="V446" s="119"/>
      <c r="W446" s="118"/>
      <c r="X446" s="119"/>
      <c r="Y446" s="118"/>
      <c r="Z446" s="119"/>
      <c r="AA446" s="118"/>
      <c r="AB446" s="119"/>
      <c r="AC446" s="118"/>
      <c r="AD446" s="119"/>
      <c r="AE446" s="118"/>
      <c r="AF446" s="119"/>
      <c r="AG446" s="118"/>
      <c r="AH446" s="119"/>
      <c r="AI446" s="118"/>
      <c r="AJ446" s="119"/>
      <c r="AK446" s="118"/>
      <c r="AL446" s="119"/>
      <c r="AM446" s="118"/>
      <c r="AN446" s="119"/>
      <c r="AO446" s="118"/>
      <c r="AP446" s="119"/>
      <c r="AQ446" s="118"/>
      <c r="AR446" s="119"/>
    </row>
    <row r="447" spans="2:44" x14ac:dyDescent="0.3">
      <c r="B447" s="49"/>
      <c r="C447" s="51"/>
      <c r="D447" s="50"/>
      <c r="E447" s="120"/>
      <c r="F447" s="121"/>
      <c r="G447" s="122"/>
      <c r="H447" s="123"/>
      <c r="I447" s="122"/>
      <c r="J447" s="123"/>
      <c r="K447" s="122"/>
      <c r="L447" s="123"/>
      <c r="M447" s="122"/>
      <c r="N447" s="123"/>
      <c r="O447" s="122"/>
      <c r="P447" s="123"/>
      <c r="Q447" s="122"/>
      <c r="R447" s="123"/>
      <c r="S447" s="122"/>
      <c r="T447" s="123"/>
      <c r="U447" s="122"/>
      <c r="V447" s="123"/>
      <c r="W447" s="122"/>
      <c r="X447" s="123"/>
      <c r="Y447" s="122"/>
      <c r="Z447" s="123"/>
      <c r="AA447" s="122"/>
      <c r="AB447" s="123"/>
      <c r="AC447" s="122"/>
      <c r="AD447" s="123"/>
      <c r="AE447" s="122"/>
      <c r="AF447" s="123"/>
      <c r="AG447" s="122"/>
      <c r="AH447" s="123"/>
      <c r="AI447" s="122"/>
      <c r="AJ447" s="123"/>
      <c r="AK447" s="122"/>
      <c r="AL447" s="123"/>
      <c r="AM447" s="122"/>
      <c r="AN447" s="123"/>
      <c r="AO447" s="122"/>
      <c r="AP447" s="123"/>
      <c r="AQ447" s="122"/>
      <c r="AR447" s="123"/>
    </row>
    <row r="448" spans="2:44" x14ac:dyDescent="0.3">
      <c r="B448" s="49"/>
      <c r="C448" s="51">
        <f t="shared" si="396"/>
        <v>45511</v>
      </c>
      <c r="D448" s="50">
        <f t="shared" si="397"/>
        <v>45511</v>
      </c>
      <c r="E448" s="124"/>
      <c r="F448" s="125"/>
      <c r="G448" s="118"/>
      <c r="H448" s="119"/>
      <c r="I448" s="118"/>
      <c r="J448" s="119"/>
      <c r="K448" s="118"/>
      <c r="L448" s="119"/>
      <c r="M448" s="118"/>
      <c r="N448" s="119"/>
      <c r="O448" s="118"/>
      <c r="P448" s="119"/>
      <c r="Q448" s="118"/>
      <c r="R448" s="119"/>
      <c r="S448" s="118"/>
      <c r="T448" s="119"/>
      <c r="U448" s="118"/>
      <c r="V448" s="119"/>
      <c r="W448" s="118"/>
      <c r="X448" s="119"/>
      <c r="Y448" s="118"/>
      <c r="Z448" s="119"/>
      <c r="AA448" s="118"/>
      <c r="AB448" s="119"/>
      <c r="AC448" s="118"/>
      <c r="AD448" s="119"/>
      <c r="AE448" s="118"/>
      <c r="AF448" s="119"/>
      <c r="AG448" s="118"/>
      <c r="AH448" s="119"/>
      <c r="AI448" s="118"/>
      <c r="AJ448" s="119"/>
      <c r="AK448" s="118"/>
      <c r="AL448" s="119"/>
      <c r="AM448" s="118"/>
      <c r="AN448" s="119"/>
      <c r="AO448" s="118"/>
      <c r="AP448" s="119"/>
      <c r="AQ448" s="118"/>
      <c r="AR448" s="119"/>
    </row>
    <row r="449" spans="2:44" x14ac:dyDescent="0.3">
      <c r="B449" s="49"/>
      <c r="C449" s="51"/>
      <c r="D449" s="50"/>
      <c r="E449" s="120"/>
      <c r="F449" s="121"/>
      <c r="G449" s="122"/>
      <c r="H449" s="123"/>
      <c r="I449" s="122"/>
      <c r="J449" s="123"/>
      <c r="K449" s="122"/>
      <c r="L449" s="123"/>
      <c r="M449" s="122"/>
      <c r="N449" s="123"/>
      <c r="O449" s="122"/>
      <c r="P449" s="123"/>
      <c r="Q449" s="122"/>
      <c r="R449" s="123"/>
      <c r="S449" s="122"/>
      <c r="T449" s="123"/>
      <c r="U449" s="122"/>
      <c r="V449" s="123"/>
      <c r="W449" s="122"/>
      <c r="X449" s="123"/>
      <c r="Y449" s="122"/>
      <c r="Z449" s="123"/>
      <c r="AA449" s="122"/>
      <c r="AB449" s="123"/>
      <c r="AC449" s="122"/>
      <c r="AD449" s="123"/>
      <c r="AE449" s="122"/>
      <c r="AF449" s="123"/>
      <c r="AG449" s="122"/>
      <c r="AH449" s="123"/>
      <c r="AI449" s="122"/>
      <c r="AJ449" s="123"/>
      <c r="AK449" s="122"/>
      <c r="AL449" s="123"/>
      <c r="AM449" s="122"/>
      <c r="AN449" s="123"/>
      <c r="AO449" s="122"/>
      <c r="AP449" s="123"/>
      <c r="AQ449" s="122"/>
      <c r="AR449" s="123"/>
    </row>
    <row r="450" spans="2:44" x14ac:dyDescent="0.3">
      <c r="B450" s="49"/>
      <c r="C450" s="51">
        <f t="shared" si="396"/>
        <v>45512</v>
      </c>
      <c r="D450" s="50">
        <f t="shared" si="397"/>
        <v>45512</v>
      </c>
      <c r="E450" s="124"/>
      <c r="F450" s="125"/>
      <c r="G450" s="118"/>
      <c r="H450" s="119"/>
      <c r="I450" s="118"/>
      <c r="J450" s="119"/>
      <c r="K450" s="118"/>
      <c r="L450" s="119"/>
      <c r="M450" s="118"/>
      <c r="N450" s="119"/>
      <c r="O450" s="118"/>
      <c r="P450" s="119"/>
      <c r="Q450" s="118"/>
      <c r="R450" s="119"/>
      <c r="S450" s="118"/>
      <c r="T450" s="119"/>
      <c r="U450" s="118"/>
      <c r="V450" s="119"/>
      <c r="W450" s="118"/>
      <c r="X450" s="119"/>
      <c r="Y450" s="118"/>
      <c r="Z450" s="119"/>
      <c r="AA450" s="118"/>
      <c r="AB450" s="119"/>
      <c r="AC450" s="118"/>
      <c r="AD450" s="119"/>
      <c r="AE450" s="118"/>
      <c r="AF450" s="119"/>
      <c r="AG450" s="118"/>
      <c r="AH450" s="119"/>
      <c r="AI450" s="118"/>
      <c r="AJ450" s="119"/>
      <c r="AK450" s="118"/>
      <c r="AL450" s="119"/>
      <c r="AM450" s="118"/>
      <c r="AN450" s="119"/>
      <c r="AO450" s="118"/>
      <c r="AP450" s="119"/>
      <c r="AQ450" s="118"/>
      <c r="AR450" s="119"/>
    </row>
    <row r="451" spans="2:44" x14ac:dyDescent="0.3">
      <c r="B451" s="49"/>
      <c r="C451" s="51"/>
      <c r="D451" s="50"/>
      <c r="E451" s="120"/>
      <c r="F451" s="121"/>
      <c r="G451" s="122"/>
      <c r="H451" s="123"/>
      <c r="I451" s="122"/>
      <c r="J451" s="123"/>
      <c r="K451" s="122"/>
      <c r="L451" s="123"/>
      <c r="M451" s="122"/>
      <c r="N451" s="123"/>
      <c r="O451" s="122"/>
      <c r="P451" s="123"/>
      <c r="Q451" s="122"/>
      <c r="R451" s="123"/>
      <c r="S451" s="122"/>
      <c r="T451" s="123"/>
      <c r="U451" s="122"/>
      <c r="V451" s="123"/>
      <c r="W451" s="122"/>
      <c r="X451" s="123"/>
      <c r="Y451" s="122"/>
      <c r="Z451" s="123"/>
      <c r="AA451" s="122"/>
      <c r="AB451" s="123"/>
      <c r="AC451" s="122"/>
      <c r="AD451" s="123"/>
      <c r="AE451" s="122"/>
      <c r="AF451" s="123"/>
      <c r="AG451" s="122"/>
      <c r="AH451" s="123"/>
      <c r="AI451" s="122"/>
      <c r="AJ451" s="123"/>
      <c r="AK451" s="122"/>
      <c r="AL451" s="123"/>
      <c r="AM451" s="122"/>
      <c r="AN451" s="123"/>
      <c r="AO451" s="122"/>
      <c r="AP451" s="123"/>
      <c r="AQ451" s="122"/>
      <c r="AR451" s="123"/>
    </row>
    <row r="452" spans="2:44" x14ac:dyDescent="0.3">
      <c r="B452" s="49"/>
      <c r="C452" s="51">
        <f t="shared" si="396"/>
        <v>45513</v>
      </c>
      <c r="D452" s="50">
        <f t="shared" si="397"/>
        <v>45513</v>
      </c>
      <c r="E452" s="124"/>
      <c r="F452" s="125"/>
      <c r="G452" s="118"/>
      <c r="H452" s="119"/>
      <c r="I452" s="118"/>
      <c r="J452" s="119"/>
      <c r="K452" s="118"/>
      <c r="L452" s="119"/>
      <c r="M452" s="118"/>
      <c r="N452" s="119"/>
      <c r="O452" s="118"/>
      <c r="P452" s="119"/>
      <c r="Q452" s="118"/>
      <c r="R452" s="119"/>
      <c r="S452" s="118"/>
      <c r="T452" s="119"/>
      <c r="U452" s="118"/>
      <c r="V452" s="119"/>
      <c r="W452" s="118"/>
      <c r="X452" s="119"/>
      <c r="Y452" s="118"/>
      <c r="Z452" s="119"/>
      <c r="AA452" s="118"/>
      <c r="AB452" s="119"/>
      <c r="AC452" s="118"/>
      <c r="AD452" s="119"/>
      <c r="AE452" s="118"/>
      <c r="AF452" s="119"/>
      <c r="AG452" s="118"/>
      <c r="AH452" s="119"/>
      <c r="AI452" s="118"/>
      <c r="AJ452" s="119"/>
      <c r="AK452" s="118"/>
      <c r="AL452" s="119"/>
      <c r="AM452" s="118"/>
      <c r="AN452" s="119"/>
      <c r="AO452" s="118"/>
      <c r="AP452" s="119"/>
      <c r="AQ452" s="118"/>
      <c r="AR452" s="119"/>
    </row>
    <row r="453" spans="2:44" x14ac:dyDescent="0.3">
      <c r="B453" s="49"/>
      <c r="C453" s="51"/>
      <c r="D453" s="50"/>
      <c r="E453" s="120"/>
      <c r="F453" s="121"/>
      <c r="G453" s="122"/>
      <c r="H453" s="123"/>
      <c r="I453" s="122"/>
      <c r="J453" s="123"/>
      <c r="K453" s="122"/>
      <c r="L453" s="123"/>
      <c r="M453" s="122"/>
      <c r="N453" s="123"/>
      <c r="O453" s="122"/>
      <c r="P453" s="123"/>
      <c r="Q453" s="122"/>
      <c r="R453" s="123"/>
      <c r="S453" s="122"/>
      <c r="T453" s="123"/>
      <c r="U453" s="122"/>
      <c r="V453" s="123"/>
      <c r="W453" s="122"/>
      <c r="X453" s="123"/>
      <c r="Y453" s="122"/>
      <c r="Z453" s="123"/>
      <c r="AA453" s="122"/>
      <c r="AB453" s="123"/>
      <c r="AC453" s="122"/>
      <c r="AD453" s="123"/>
      <c r="AE453" s="122"/>
      <c r="AF453" s="123"/>
      <c r="AG453" s="122"/>
      <c r="AH453" s="123"/>
      <c r="AI453" s="122"/>
      <c r="AJ453" s="123"/>
      <c r="AK453" s="122"/>
      <c r="AL453" s="123"/>
      <c r="AM453" s="122"/>
      <c r="AN453" s="123"/>
      <c r="AO453" s="122"/>
      <c r="AP453" s="123"/>
      <c r="AQ453" s="122"/>
      <c r="AR453" s="123"/>
    </row>
    <row r="454" spans="2:44" x14ac:dyDescent="0.3">
      <c r="B454" s="49"/>
      <c r="C454" s="51">
        <f t="shared" si="396"/>
        <v>45514</v>
      </c>
      <c r="D454" s="50">
        <f t="shared" si="397"/>
        <v>45514</v>
      </c>
      <c r="E454" s="124"/>
      <c r="F454" s="125"/>
      <c r="G454" s="118"/>
      <c r="H454" s="119"/>
      <c r="I454" s="118"/>
      <c r="J454" s="119"/>
      <c r="K454" s="118"/>
      <c r="L454" s="119"/>
      <c r="M454" s="118"/>
      <c r="N454" s="119"/>
      <c r="O454" s="118"/>
      <c r="P454" s="119"/>
      <c r="Q454" s="118"/>
      <c r="R454" s="119"/>
      <c r="S454" s="118"/>
      <c r="T454" s="119"/>
      <c r="U454" s="118"/>
      <c r="V454" s="119"/>
      <c r="W454" s="118"/>
      <c r="X454" s="119"/>
      <c r="Y454" s="118"/>
      <c r="Z454" s="119"/>
      <c r="AA454" s="118"/>
      <c r="AB454" s="119"/>
      <c r="AC454" s="118"/>
      <c r="AD454" s="119"/>
      <c r="AE454" s="118"/>
      <c r="AF454" s="119"/>
      <c r="AG454" s="118"/>
      <c r="AH454" s="119"/>
      <c r="AI454" s="118"/>
      <c r="AJ454" s="119"/>
      <c r="AK454" s="118"/>
      <c r="AL454" s="119"/>
      <c r="AM454" s="118"/>
      <c r="AN454" s="119"/>
      <c r="AO454" s="118"/>
      <c r="AP454" s="119"/>
      <c r="AQ454" s="118"/>
      <c r="AR454" s="119"/>
    </row>
    <row r="455" spans="2:44" x14ac:dyDescent="0.3">
      <c r="B455" s="49"/>
      <c r="C455" s="51"/>
      <c r="D455" s="50"/>
      <c r="E455" s="120"/>
      <c r="F455" s="121"/>
      <c r="G455" s="122"/>
      <c r="H455" s="123"/>
      <c r="I455" s="122"/>
      <c r="J455" s="123"/>
      <c r="K455" s="122"/>
      <c r="L455" s="123"/>
      <c r="M455" s="122"/>
      <c r="N455" s="123"/>
      <c r="O455" s="122"/>
      <c r="P455" s="123"/>
      <c r="Q455" s="122"/>
      <c r="R455" s="123"/>
      <c r="S455" s="122"/>
      <c r="T455" s="123"/>
      <c r="U455" s="122"/>
      <c r="V455" s="123"/>
      <c r="W455" s="122"/>
      <c r="X455" s="123"/>
      <c r="Y455" s="122"/>
      <c r="Z455" s="123"/>
      <c r="AA455" s="122"/>
      <c r="AB455" s="123"/>
      <c r="AC455" s="122"/>
      <c r="AD455" s="123"/>
      <c r="AE455" s="122"/>
      <c r="AF455" s="123"/>
      <c r="AG455" s="122"/>
      <c r="AH455" s="123"/>
      <c r="AI455" s="122"/>
      <c r="AJ455" s="123"/>
      <c r="AK455" s="122"/>
      <c r="AL455" s="123"/>
      <c r="AM455" s="122"/>
      <c r="AN455" s="123"/>
      <c r="AO455" s="122"/>
      <c r="AP455" s="123"/>
      <c r="AQ455" s="122"/>
      <c r="AR455" s="123"/>
    </row>
    <row r="456" spans="2:44" x14ac:dyDescent="0.3">
      <c r="B456" s="49"/>
      <c r="C456" s="51">
        <f t="shared" si="396"/>
        <v>45515</v>
      </c>
      <c r="D456" s="50">
        <f t="shared" si="397"/>
        <v>45515</v>
      </c>
      <c r="E456" s="124"/>
      <c r="F456" s="125"/>
      <c r="G456" s="118"/>
      <c r="H456" s="119"/>
      <c r="I456" s="118"/>
      <c r="J456" s="119"/>
      <c r="K456" s="118"/>
      <c r="L456" s="119"/>
      <c r="M456" s="118"/>
      <c r="N456" s="119"/>
      <c r="O456" s="118"/>
      <c r="P456" s="119"/>
      <c r="Q456" s="118"/>
      <c r="R456" s="119"/>
      <c r="S456" s="118"/>
      <c r="T456" s="119"/>
      <c r="U456" s="118"/>
      <c r="V456" s="119"/>
      <c r="W456" s="118"/>
      <c r="X456" s="119"/>
      <c r="Y456" s="118"/>
      <c r="Z456" s="119"/>
      <c r="AA456" s="118"/>
      <c r="AB456" s="119"/>
      <c r="AC456" s="118"/>
      <c r="AD456" s="119"/>
      <c r="AE456" s="118"/>
      <c r="AF456" s="119"/>
      <c r="AG456" s="118"/>
      <c r="AH456" s="119"/>
      <c r="AI456" s="118"/>
      <c r="AJ456" s="119"/>
      <c r="AK456" s="118"/>
      <c r="AL456" s="119"/>
      <c r="AM456" s="118"/>
      <c r="AN456" s="119"/>
      <c r="AO456" s="118"/>
      <c r="AP456" s="119"/>
      <c r="AQ456" s="118"/>
      <c r="AR456" s="119"/>
    </row>
    <row r="457" spans="2:44" x14ac:dyDescent="0.3">
      <c r="B457" s="49"/>
      <c r="C457" s="51"/>
      <c r="D457" s="50"/>
      <c r="E457" s="120"/>
      <c r="F457" s="121"/>
      <c r="G457" s="122"/>
      <c r="H457" s="123"/>
      <c r="I457" s="122"/>
      <c r="J457" s="123"/>
      <c r="K457" s="122"/>
      <c r="L457" s="123"/>
      <c r="M457" s="122"/>
      <c r="N457" s="123"/>
      <c r="O457" s="122"/>
      <c r="P457" s="123"/>
      <c r="Q457" s="122"/>
      <c r="R457" s="123"/>
      <c r="S457" s="122"/>
      <c r="T457" s="123"/>
      <c r="U457" s="122"/>
      <c r="V457" s="123"/>
      <c r="W457" s="122"/>
      <c r="X457" s="123"/>
      <c r="Y457" s="122"/>
      <c r="Z457" s="123"/>
      <c r="AA457" s="122"/>
      <c r="AB457" s="123"/>
      <c r="AC457" s="122"/>
      <c r="AD457" s="123"/>
      <c r="AE457" s="122"/>
      <c r="AF457" s="123"/>
      <c r="AG457" s="122"/>
      <c r="AH457" s="123"/>
      <c r="AI457" s="122"/>
      <c r="AJ457" s="123"/>
      <c r="AK457" s="122"/>
      <c r="AL457" s="123"/>
      <c r="AM457" s="122"/>
      <c r="AN457" s="123"/>
      <c r="AO457" s="122"/>
      <c r="AP457" s="123"/>
      <c r="AQ457" s="122"/>
      <c r="AR457" s="123"/>
    </row>
    <row r="458" spans="2:44" x14ac:dyDescent="0.3">
      <c r="B458" s="49">
        <f t="shared" si="394"/>
        <v>33</v>
      </c>
      <c r="C458" s="51">
        <f t="shared" si="396"/>
        <v>45516</v>
      </c>
      <c r="D458" s="50">
        <f t="shared" si="397"/>
        <v>45516</v>
      </c>
      <c r="E458" s="124"/>
      <c r="F458" s="125"/>
      <c r="G458" s="118"/>
      <c r="H458" s="119"/>
      <c r="I458" s="118"/>
      <c r="J458" s="119"/>
      <c r="K458" s="118"/>
      <c r="L458" s="119"/>
      <c r="M458" s="118"/>
      <c r="N458" s="119"/>
      <c r="O458" s="118"/>
      <c r="P458" s="119"/>
      <c r="Q458" s="118"/>
      <c r="R458" s="119"/>
      <c r="S458" s="118"/>
      <c r="T458" s="119"/>
      <c r="U458" s="118"/>
      <c r="V458" s="119"/>
      <c r="W458" s="118"/>
      <c r="X458" s="119"/>
      <c r="Y458" s="118"/>
      <c r="Z458" s="119"/>
      <c r="AA458" s="118"/>
      <c r="AB458" s="119"/>
      <c r="AC458" s="118"/>
      <c r="AD458" s="119"/>
      <c r="AE458" s="118"/>
      <c r="AF458" s="119"/>
      <c r="AG458" s="118"/>
      <c r="AH458" s="119"/>
      <c r="AI458" s="118"/>
      <c r="AJ458" s="119"/>
      <c r="AK458" s="118"/>
      <c r="AL458" s="119"/>
      <c r="AM458" s="118"/>
      <c r="AN458" s="119"/>
      <c r="AO458" s="118"/>
      <c r="AP458" s="119"/>
      <c r="AQ458" s="118"/>
      <c r="AR458" s="119"/>
    </row>
    <row r="459" spans="2:44" x14ac:dyDescent="0.3">
      <c r="B459" s="49"/>
      <c r="C459" s="51"/>
      <c r="D459" s="50"/>
      <c r="E459" s="120"/>
      <c r="F459" s="121"/>
      <c r="G459" s="122"/>
      <c r="H459" s="123"/>
      <c r="I459" s="122"/>
      <c r="J459" s="123"/>
      <c r="K459" s="122"/>
      <c r="L459" s="123"/>
      <c r="M459" s="122"/>
      <c r="N459" s="123"/>
      <c r="O459" s="122"/>
      <c r="P459" s="123"/>
      <c r="Q459" s="122"/>
      <c r="R459" s="123"/>
      <c r="S459" s="122"/>
      <c r="T459" s="123"/>
      <c r="U459" s="122"/>
      <c r="V459" s="123"/>
      <c r="W459" s="122"/>
      <c r="X459" s="123"/>
      <c r="Y459" s="122"/>
      <c r="Z459" s="123"/>
      <c r="AA459" s="122"/>
      <c r="AB459" s="123"/>
      <c r="AC459" s="122"/>
      <c r="AD459" s="123"/>
      <c r="AE459" s="122"/>
      <c r="AF459" s="123"/>
      <c r="AG459" s="122"/>
      <c r="AH459" s="123"/>
      <c r="AI459" s="122"/>
      <c r="AJ459" s="123"/>
      <c r="AK459" s="122"/>
      <c r="AL459" s="123"/>
      <c r="AM459" s="122"/>
      <c r="AN459" s="123"/>
      <c r="AO459" s="122"/>
      <c r="AP459" s="123"/>
      <c r="AQ459" s="122"/>
      <c r="AR459" s="123"/>
    </row>
    <row r="460" spans="2:44" x14ac:dyDescent="0.3">
      <c r="B460" s="49"/>
      <c r="C460" s="51">
        <f t="shared" si="396"/>
        <v>45517</v>
      </c>
      <c r="D460" s="50">
        <f t="shared" si="397"/>
        <v>45517</v>
      </c>
      <c r="E460" s="124"/>
      <c r="F460" s="125"/>
      <c r="G460" s="118"/>
      <c r="H460" s="119"/>
      <c r="I460" s="118"/>
      <c r="J460" s="119"/>
      <c r="K460" s="118"/>
      <c r="L460" s="119"/>
      <c r="M460" s="118"/>
      <c r="N460" s="119"/>
      <c r="O460" s="118"/>
      <c r="P460" s="119"/>
      <c r="Q460" s="118"/>
      <c r="R460" s="119"/>
      <c r="S460" s="118"/>
      <c r="T460" s="119"/>
      <c r="U460" s="118"/>
      <c r="V460" s="119"/>
      <c r="W460" s="118"/>
      <c r="X460" s="119"/>
      <c r="Y460" s="118"/>
      <c r="Z460" s="119"/>
      <c r="AA460" s="118"/>
      <c r="AB460" s="119"/>
      <c r="AC460" s="118"/>
      <c r="AD460" s="119"/>
      <c r="AE460" s="118"/>
      <c r="AF460" s="119"/>
      <c r="AG460" s="118"/>
      <c r="AH460" s="119"/>
      <c r="AI460" s="118"/>
      <c r="AJ460" s="119"/>
      <c r="AK460" s="118"/>
      <c r="AL460" s="119"/>
      <c r="AM460" s="118"/>
      <c r="AN460" s="119"/>
      <c r="AO460" s="118"/>
      <c r="AP460" s="119"/>
      <c r="AQ460" s="118"/>
      <c r="AR460" s="119"/>
    </row>
    <row r="461" spans="2:44" x14ac:dyDescent="0.3">
      <c r="B461" s="49"/>
      <c r="C461" s="51"/>
      <c r="D461" s="50"/>
      <c r="E461" s="120"/>
      <c r="F461" s="121"/>
      <c r="G461" s="122"/>
      <c r="H461" s="123"/>
      <c r="I461" s="122"/>
      <c r="J461" s="123"/>
      <c r="K461" s="122"/>
      <c r="L461" s="123"/>
      <c r="M461" s="122"/>
      <c r="N461" s="123"/>
      <c r="O461" s="122"/>
      <c r="P461" s="123"/>
      <c r="Q461" s="122"/>
      <c r="R461" s="123"/>
      <c r="S461" s="122"/>
      <c r="T461" s="123"/>
      <c r="U461" s="122"/>
      <c r="V461" s="123"/>
      <c r="W461" s="122"/>
      <c r="X461" s="123"/>
      <c r="Y461" s="122"/>
      <c r="Z461" s="123"/>
      <c r="AA461" s="122"/>
      <c r="AB461" s="123"/>
      <c r="AC461" s="122"/>
      <c r="AD461" s="123"/>
      <c r="AE461" s="122"/>
      <c r="AF461" s="123"/>
      <c r="AG461" s="122"/>
      <c r="AH461" s="123"/>
      <c r="AI461" s="122"/>
      <c r="AJ461" s="123"/>
      <c r="AK461" s="122"/>
      <c r="AL461" s="123"/>
      <c r="AM461" s="122"/>
      <c r="AN461" s="123"/>
      <c r="AO461" s="122"/>
      <c r="AP461" s="123"/>
      <c r="AQ461" s="122"/>
      <c r="AR461" s="123"/>
    </row>
    <row r="462" spans="2:44" x14ac:dyDescent="0.3">
      <c r="B462" s="49"/>
      <c r="C462" s="51">
        <f t="shared" si="396"/>
        <v>45518</v>
      </c>
      <c r="D462" s="50">
        <f t="shared" si="397"/>
        <v>45518</v>
      </c>
      <c r="E462" s="124"/>
      <c r="F462" s="125"/>
      <c r="G462" s="118"/>
      <c r="H462" s="119"/>
      <c r="I462" s="118"/>
      <c r="J462" s="119"/>
      <c r="K462" s="118"/>
      <c r="L462" s="119"/>
      <c r="M462" s="118"/>
      <c r="N462" s="119"/>
      <c r="O462" s="118"/>
      <c r="P462" s="119"/>
      <c r="Q462" s="118"/>
      <c r="R462" s="119"/>
      <c r="S462" s="118"/>
      <c r="T462" s="119"/>
      <c r="U462" s="118"/>
      <c r="V462" s="119"/>
      <c r="W462" s="118"/>
      <c r="X462" s="119"/>
      <c r="Y462" s="118"/>
      <c r="Z462" s="119"/>
      <c r="AA462" s="118"/>
      <c r="AB462" s="119"/>
      <c r="AC462" s="118"/>
      <c r="AD462" s="119"/>
      <c r="AE462" s="118"/>
      <c r="AF462" s="119"/>
      <c r="AG462" s="118"/>
      <c r="AH462" s="119"/>
      <c r="AI462" s="118"/>
      <c r="AJ462" s="119"/>
      <c r="AK462" s="118"/>
      <c r="AL462" s="119"/>
      <c r="AM462" s="118"/>
      <c r="AN462" s="119"/>
      <c r="AO462" s="118"/>
      <c r="AP462" s="119"/>
      <c r="AQ462" s="118"/>
      <c r="AR462" s="119"/>
    </row>
    <row r="463" spans="2:44" x14ac:dyDescent="0.3">
      <c r="B463" s="49"/>
      <c r="C463" s="51"/>
      <c r="D463" s="50"/>
      <c r="E463" s="120"/>
      <c r="F463" s="121"/>
      <c r="G463" s="122"/>
      <c r="H463" s="123"/>
      <c r="I463" s="122"/>
      <c r="J463" s="123"/>
      <c r="K463" s="122"/>
      <c r="L463" s="123"/>
      <c r="M463" s="122"/>
      <c r="N463" s="123"/>
      <c r="O463" s="122"/>
      <c r="P463" s="123"/>
      <c r="Q463" s="122"/>
      <c r="R463" s="123"/>
      <c r="S463" s="122"/>
      <c r="T463" s="123"/>
      <c r="U463" s="122"/>
      <c r="V463" s="123"/>
      <c r="W463" s="122"/>
      <c r="X463" s="123"/>
      <c r="Y463" s="122"/>
      <c r="Z463" s="123"/>
      <c r="AA463" s="122"/>
      <c r="AB463" s="123"/>
      <c r="AC463" s="122"/>
      <c r="AD463" s="123"/>
      <c r="AE463" s="122"/>
      <c r="AF463" s="123"/>
      <c r="AG463" s="122"/>
      <c r="AH463" s="123"/>
      <c r="AI463" s="122"/>
      <c r="AJ463" s="123"/>
      <c r="AK463" s="122"/>
      <c r="AL463" s="123"/>
      <c r="AM463" s="122"/>
      <c r="AN463" s="123"/>
      <c r="AO463" s="122"/>
      <c r="AP463" s="123"/>
      <c r="AQ463" s="122"/>
      <c r="AR463" s="123"/>
    </row>
    <row r="464" spans="2:44" x14ac:dyDescent="0.3">
      <c r="B464" s="49"/>
      <c r="C464" s="51">
        <f t="shared" si="396"/>
        <v>45519</v>
      </c>
      <c r="D464" s="50">
        <f t="shared" si="397"/>
        <v>45519</v>
      </c>
      <c r="E464" s="124"/>
      <c r="F464" s="125"/>
      <c r="G464" s="118"/>
      <c r="H464" s="119"/>
      <c r="I464" s="118"/>
      <c r="J464" s="119"/>
      <c r="K464" s="118"/>
      <c r="L464" s="119"/>
      <c r="M464" s="118"/>
      <c r="N464" s="119"/>
      <c r="O464" s="118"/>
      <c r="P464" s="119"/>
      <c r="Q464" s="118"/>
      <c r="R464" s="119"/>
      <c r="S464" s="118"/>
      <c r="T464" s="119"/>
      <c r="U464" s="118"/>
      <c r="V464" s="119"/>
      <c r="W464" s="118"/>
      <c r="X464" s="119"/>
      <c r="Y464" s="118"/>
      <c r="Z464" s="119"/>
      <c r="AA464" s="118"/>
      <c r="AB464" s="119"/>
      <c r="AC464" s="118"/>
      <c r="AD464" s="119"/>
      <c r="AE464" s="118"/>
      <c r="AF464" s="119"/>
      <c r="AG464" s="118"/>
      <c r="AH464" s="119"/>
      <c r="AI464" s="118"/>
      <c r="AJ464" s="119"/>
      <c r="AK464" s="118"/>
      <c r="AL464" s="119"/>
      <c r="AM464" s="118"/>
      <c r="AN464" s="119"/>
      <c r="AO464" s="118"/>
      <c r="AP464" s="119"/>
      <c r="AQ464" s="118"/>
      <c r="AR464" s="119"/>
    </row>
    <row r="465" spans="2:44" x14ac:dyDescent="0.3">
      <c r="B465" s="49"/>
      <c r="C465" s="51"/>
      <c r="D465" s="50"/>
      <c r="E465" s="120"/>
      <c r="F465" s="121"/>
      <c r="G465" s="122"/>
      <c r="H465" s="123"/>
      <c r="I465" s="122"/>
      <c r="J465" s="123"/>
      <c r="K465" s="122"/>
      <c r="L465" s="123"/>
      <c r="M465" s="122"/>
      <c r="N465" s="123"/>
      <c r="O465" s="122"/>
      <c r="P465" s="123"/>
      <c r="Q465" s="122"/>
      <c r="R465" s="123"/>
      <c r="S465" s="122"/>
      <c r="T465" s="123"/>
      <c r="U465" s="122"/>
      <c r="V465" s="123"/>
      <c r="W465" s="122"/>
      <c r="X465" s="123"/>
      <c r="Y465" s="122"/>
      <c r="Z465" s="123"/>
      <c r="AA465" s="122"/>
      <c r="AB465" s="123"/>
      <c r="AC465" s="122"/>
      <c r="AD465" s="123"/>
      <c r="AE465" s="122"/>
      <c r="AF465" s="123"/>
      <c r="AG465" s="122"/>
      <c r="AH465" s="123"/>
      <c r="AI465" s="122"/>
      <c r="AJ465" s="123"/>
      <c r="AK465" s="122"/>
      <c r="AL465" s="123"/>
      <c r="AM465" s="122"/>
      <c r="AN465" s="123"/>
      <c r="AO465" s="122"/>
      <c r="AP465" s="123"/>
      <c r="AQ465" s="122"/>
      <c r="AR465" s="123"/>
    </row>
    <row r="466" spans="2:44" x14ac:dyDescent="0.3">
      <c r="B466" s="49"/>
      <c r="C466" s="51">
        <f t="shared" si="396"/>
        <v>45520</v>
      </c>
      <c r="D466" s="50">
        <f t="shared" si="397"/>
        <v>45520</v>
      </c>
      <c r="E466" s="124"/>
      <c r="F466" s="125"/>
      <c r="G466" s="118"/>
      <c r="H466" s="119"/>
      <c r="I466" s="118"/>
      <c r="J466" s="119"/>
      <c r="K466" s="118"/>
      <c r="L466" s="119"/>
      <c r="M466" s="118"/>
      <c r="N466" s="119"/>
      <c r="O466" s="118"/>
      <c r="P466" s="119"/>
      <c r="Q466" s="118"/>
      <c r="R466" s="119"/>
      <c r="S466" s="118"/>
      <c r="T466" s="119"/>
      <c r="U466" s="118"/>
      <c r="V466" s="119"/>
      <c r="W466" s="118"/>
      <c r="X466" s="119"/>
      <c r="Y466" s="118"/>
      <c r="Z466" s="119"/>
      <c r="AA466" s="118"/>
      <c r="AB466" s="119"/>
      <c r="AC466" s="118"/>
      <c r="AD466" s="119"/>
      <c r="AE466" s="118"/>
      <c r="AF466" s="119"/>
      <c r="AG466" s="118"/>
      <c r="AH466" s="119"/>
      <c r="AI466" s="118"/>
      <c r="AJ466" s="119"/>
      <c r="AK466" s="118"/>
      <c r="AL466" s="119"/>
      <c r="AM466" s="118"/>
      <c r="AN466" s="119"/>
      <c r="AO466" s="118"/>
      <c r="AP466" s="119"/>
      <c r="AQ466" s="118"/>
      <c r="AR466" s="119"/>
    </row>
    <row r="467" spans="2:44" x14ac:dyDescent="0.3">
      <c r="B467" s="49"/>
      <c r="C467" s="51"/>
      <c r="D467" s="50"/>
      <c r="E467" s="120"/>
      <c r="F467" s="121"/>
      <c r="G467" s="122"/>
      <c r="H467" s="123"/>
      <c r="I467" s="122"/>
      <c r="J467" s="123"/>
      <c r="K467" s="122"/>
      <c r="L467" s="123"/>
      <c r="M467" s="122"/>
      <c r="N467" s="123"/>
      <c r="O467" s="122"/>
      <c r="P467" s="123"/>
      <c r="Q467" s="122"/>
      <c r="R467" s="123"/>
      <c r="S467" s="122"/>
      <c r="T467" s="123"/>
      <c r="U467" s="122"/>
      <c r="V467" s="123"/>
      <c r="W467" s="122"/>
      <c r="X467" s="123"/>
      <c r="Y467" s="122"/>
      <c r="Z467" s="123"/>
      <c r="AA467" s="122"/>
      <c r="AB467" s="123"/>
      <c r="AC467" s="122"/>
      <c r="AD467" s="123"/>
      <c r="AE467" s="122"/>
      <c r="AF467" s="123"/>
      <c r="AG467" s="122"/>
      <c r="AH467" s="123"/>
      <c r="AI467" s="122"/>
      <c r="AJ467" s="123"/>
      <c r="AK467" s="122"/>
      <c r="AL467" s="123"/>
      <c r="AM467" s="122"/>
      <c r="AN467" s="123"/>
      <c r="AO467" s="122"/>
      <c r="AP467" s="123"/>
      <c r="AQ467" s="122"/>
      <c r="AR467" s="123"/>
    </row>
    <row r="468" spans="2:44" x14ac:dyDescent="0.3">
      <c r="B468" s="49"/>
      <c r="C468" s="51">
        <f t="shared" si="396"/>
        <v>45521</v>
      </c>
      <c r="D468" s="50">
        <f t="shared" si="397"/>
        <v>45521</v>
      </c>
      <c r="E468" s="124"/>
      <c r="F468" s="125"/>
      <c r="G468" s="118"/>
      <c r="H468" s="119"/>
      <c r="I468" s="118"/>
      <c r="J468" s="119"/>
      <c r="K468" s="118"/>
      <c r="L468" s="119"/>
      <c r="M468" s="118"/>
      <c r="N468" s="119"/>
      <c r="O468" s="118"/>
      <c r="P468" s="119"/>
      <c r="Q468" s="118"/>
      <c r="R468" s="119"/>
      <c r="S468" s="118"/>
      <c r="T468" s="119"/>
      <c r="U468" s="118"/>
      <c r="V468" s="119"/>
      <c r="W468" s="118"/>
      <c r="X468" s="119"/>
      <c r="Y468" s="118"/>
      <c r="Z468" s="119"/>
      <c r="AA468" s="118"/>
      <c r="AB468" s="119"/>
      <c r="AC468" s="118"/>
      <c r="AD468" s="119"/>
      <c r="AE468" s="118"/>
      <c r="AF468" s="119"/>
      <c r="AG468" s="118"/>
      <c r="AH468" s="119"/>
      <c r="AI468" s="118"/>
      <c r="AJ468" s="119"/>
      <c r="AK468" s="118"/>
      <c r="AL468" s="119"/>
      <c r="AM468" s="118"/>
      <c r="AN468" s="119"/>
      <c r="AO468" s="118"/>
      <c r="AP468" s="119"/>
      <c r="AQ468" s="118"/>
      <c r="AR468" s="119"/>
    </row>
    <row r="469" spans="2:44" x14ac:dyDescent="0.3">
      <c r="B469" s="49"/>
      <c r="C469" s="51"/>
      <c r="D469" s="50"/>
      <c r="E469" s="120"/>
      <c r="F469" s="121"/>
      <c r="G469" s="122"/>
      <c r="H469" s="123"/>
      <c r="I469" s="122"/>
      <c r="J469" s="123"/>
      <c r="K469" s="122"/>
      <c r="L469" s="123"/>
      <c r="M469" s="122"/>
      <c r="N469" s="123"/>
      <c r="O469" s="122"/>
      <c r="P469" s="123"/>
      <c r="Q469" s="122"/>
      <c r="R469" s="123"/>
      <c r="S469" s="122"/>
      <c r="T469" s="123"/>
      <c r="U469" s="122"/>
      <c r="V469" s="123"/>
      <c r="W469" s="122"/>
      <c r="X469" s="123"/>
      <c r="Y469" s="122"/>
      <c r="Z469" s="123"/>
      <c r="AA469" s="122"/>
      <c r="AB469" s="123"/>
      <c r="AC469" s="122"/>
      <c r="AD469" s="123"/>
      <c r="AE469" s="122"/>
      <c r="AF469" s="123"/>
      <c r="AG469" s="122"/>
      <c r="AH469" s="123"/>
      <c r="AI469" s="122"/>
      <c r="AJ469" s="123"/>
      <c r="AK469" s="122"/>
      <c r="AL469" s="123"/>
      <c r="AM469" s="122"/>
      <c r="AN469" s="123"/>
      <c r="AO469" s="122"/>
      <c r="AP469" s="123"/>
      <c r="AQ469" s="122"/>
      <c r="AR469" s="123"/>
    </row>
    <row r="470" spans="2:44" x14ac:dyDescent="0.3">
      <c r="B470" s="49"/>
      <c r="C470" s="51">
        <f t="shared" si="396"/>
        <v>45522</v>
      </c>
      <c r="D470" s="50">
        <f t="shared" si="397"/>
        <v>45522</v>
      </c>
      <c r="E470" s="124"/>
      <c r="F470" s="125"/>
      <c r="G470" s="118"/>
      <c r="H470" s="119"/>
      <c r="I470" s="118"/>
      <c r="J470" s="119"/>
      <c r="K470" s="118"/>
      <c r="L470" s="119"/>
      <c r="M470" s="118"/>
      <c r="N470" s="119"/>
      <c r="O470" s="118"/>
      <c r="P470" s="119"/>
      <c r="Q470" s="118"/>
      <c r="R470" s="119"/>
      <c r="S470" s="118"/>
      <c r="T470" s="119"/>
      <c r="U470" s="118"/>
      <c r="V470" s="119"/>
      <c r="W470" s="118"/>
      <c r="X470" s="119"/>
      <c r="Y470" s="118"/>
      <c r="Z470" s="119"/>
      <c r="AA470" s="118"/>
      <c r="AB470" s="119"/>
      <c r="AC470" s="118"/>
      <c r="AD470" s="119"/>
      <c r="AE470" s="118"/>
      <c r="AF470" s="119"/>
      <c r="AG470" s="118"/>
      <c r="AH470" s="119"/>
      <c r="AI470" s="118"/>
      <c r="AJ470" s="119"/>
      <c r="AK470" s="118"/>
      <c r="AL470" s="119"/>
      <c r="AM470" s="118"/>
      <c r="AN470" s="119"/>
      <c r="AO470" s="118"/>
      <c r="AP470" s="119"/>
      <c r="AQ470" s="118"/>
      <c r="AR470" s="119"/>
    </row>
    <row r="471" spans="2:44" x14ac:dyDescent="0.3">
      <c r="B471" s="49"/>
      <c r="C471" s="51"/>
      <c r="D471" s="50"/>
      <c r="E471" s="120"/>
      <c r="F471" s="121"/>
      <c r="G471" s="122"/>
      <c r="H471" s="123"/>
      <c r="I471" s="122"/>
      <c r="J471" s="123"/>
      <c r="K471" s="122"/>
      <c r="L471" s="123"/>
      <c r="M471" s="122"/>
      <c r="N471" s="123"/>
      <c r="O471" s="122"/>
      <c r="P471" s="123"/>
      <c r="Q471" s="122"/>
      <c r="R471" s="123"/>
      <c r="S471" s="122"/>
      <c r="T471" s="123"/>
      <c r="U471" s="122"/>
      <c r="V471" s="123"/>
      <c r="W471" s="122"/>
      <c r="X471" s="123"/>
      <c r="Y471" s="122"/>
      <c r="Z471" s="123"/>
      <c r="AA471" s="122"/>
      <c r="AB471" s="123"/>
      <c r="AC471" s="122"/>
      <c r="AD471" s="123"/>
      <c r="AE471" s="122"/>
      <c r="AF471" s="123"/>
      <c r="AG471" s="122"/>
      <c r="AH471" s="123"/>
      <c r="AI471" s="122"/>
      <c r="AJ471" s="123"/>
      <c r="AK471" s="122"/>
      <c r="AL471" s="123"/>
      <c r="AM471" s="122"/>
      <c r="AN471" s="123"/>
      <c r="AO471" s="122"/>
      <c r="AP471" s="123"/>
      <c r="AQ471" s="122"/>
      <c r="AR471" s="123"/>
    </row>
    <row r="472" spans="2:44" x14ac:dyDescent="0.3">
      <c r="B472" s="49">
        <f t="shared" si="395"/>
        <v>34</v>
      </c>
      <c r="C472" s="51">
        <f t="shared" si="396"/>
        <v>45523</v>
      </c>
      <c r="D472" s="50">
        <f t="shared" si="397"/>
        <v>45523</v>
      </c>
      <c r="E472" s="124"/>
      <c r="F472" s="125"/>
      <c r="G472" s="118"/>
      <c r="H472" s="119"/>
      <c r="I472" s="118"/>
      <c r="J472" s="119"/>
      <c r="K472" s="118"/>
      <c r="L472" s="119"/>
      <c r="M472" s="118"/>
      <c r="N472" s="119"/>
      <c r="O472" s="118"/>
      <c r="P472" s="119"/>
      <c r="Q472" s="118"/>
      <c r="R472" s="119"/>
      <c r="S472" s="118"/>
      <c r="T472" s="119"/>
      <c r="U472" s="118"/>
      <c r="V472" s="119"/>
      <c r="W472" s="118"/>
      <c r="X472" s="119"/>
      <c r="Y472" s="118"/>
      <c r="Z472" s="119"/>
      <c r="AA472" s="118"/>
      <c r="AB472" s="119"/>
      <c r="AC472" s="118"/>
      <c r="AD472" s="119"/>
      <c r="AE472" s="118"/>
      <c r="AF472" s="119"/>
      <c r="AG472" s="118"/>
      <c r="AH472" s="119"/>
      <c r="AI472" s="118"/>
      <c r="AJ472" s="119"/>
      <c r="AK472" s="118"/>
      <c r="AL472" s="119"/>
      <c r="AM472" s="118"/>
      <c r="AN472" s="119"/>
      <c r="AO472" s="118"/>
      <c r="AP472" s="119"/>
      <c r="AQ472" s="118"/>
      <c r="AR472" s="119"/>
    </row>
    <row r="473" spans="2:44" x14ac:dyDescent="0.3">
      <c r="B473" s="49"/>
      <c r="C473" s="51"/>
      <c r="D473" s="50"/>
      <c r="E473" s="120"/>
      <c r="F473" s="121"/>
      <c r="G473" s="122"/>
      <c r="H473" s="123"/>
      <c r="I473" s="122"/>
      <c r="J473" s="123"/>
      <c r="K473" s="122"/>
      <c r="L473" s="123"/>
      <c r="M473" s="122"/>
      <c r="N473" s="123"/>
      <c r="O473" s="122"/>
      <c r="P473" s="123"/>
      <c r="Q473" s="122"/>
      <c r="R473" s="123"/>
      <c r="S473" s="122"/>
      <c r="T473" s="123"/>
      <c r="U473" s="122"/>
      <c r="V473" s="123"/>
      <c r="W473" s="122"/>
      <c r="X473" s="123"/>
      <c r="Y473" s="122"/>
      <c r="Z473" s="123"/>
      <c r="AA473" s="122"/>
      <c r="AB473" s="123"/>
      <c r="AC473" s="122"/>
      <c r="AD473" s="123"/>
      <c r="AE473" s="122"/>
      <c r="AF473" s="123"/>
      <c r="AG473" s="122"/>
      <c r="AH473" s="123"/>
      <c r="AI473" s="122"/>
      <c r="AJ473" s="123"/>
      <c r="AK473" s="122"/>
      <c r="AL473" s="123"/>
      <c r="AM473" s="122"/>
      <c r="AN473" s="123"/>
      <c r="AO473" s="122"/>
      <c r="AP473" s="123"/>
      <c r="AQ473" s="122"/>
      <c r="AR473" s="123"/>
    </row>
    <row r="474" spans="2:44" x14ac:dyDescent="0.3">
      <c r="B474" s="49"/>
      <c r="C474" s="51">
        <f t="shared" si="396"/>
        <v>45524</v>
      </c>
      <c r="D474" s="50">
        <f t="shared" si="397"/>
        <v>45524</v>
      </c>
      <c r="E474" s="124"/>
      <c r="F474" s="125"/>
      <c r="G474" s="118"/>
      <c r="H474" s="119"/>
      <c r="I474" s="118"/>
      <c r="J474" s="119"/>
      <c r="K474" s="118"/>
      <c r="L474" s="119"/>
      <c r="M474" s="118"/>
      <c r="N474" s="119"/>
      <c r="O474" s="118"/>
      <c r="P474" s="119"/>
      <c r="Q474" s="118"/>
      <c r="R474" s="119"/>
      <c r="S474" s="118"/>
      <c r="T474" s="119"/>
      <c r="U474" s="118"/>
      <c r="V474" s="119"/>
      <c r="W474" s="118"/>
      <c r="X474" s="119"/>
      <c r="Y474" s="118"/>
      <c r="Z474" s="119"/>
      <c r="AA474" s="118"/>
      <c r="AB474" s="119"/>
      <c r="AC474" s="118"/>
      <c r="AD474" s="119"/>
      <c r="AE474" s="118"/>
      <c r="AF474" s="119"/>
      <c r="AG474" s="118"/>
      <c r="AH474" s="119"/>
      <c r="AI474" s="118"/>
      <c r="AJ474" s="119"/>
      <c r="AK474" s="118"/>
      <c r="AL474" s="119"/>
      <c r="AM474" s="118"/>
      <c r="AN474" s="119"/>
      <c r="AO474" s="118"/>
      <c r="AP474" s="119"/>
      <c r="AQ474" s="118"/>
      <c r="AR474" s="119"/>
    </row>
    <row r="475" spans="2:44" x14ac:dyDescent="0.3">
      <c r="B475" s="49"/>
      <c r="C475" s="51"/>
      <c r="D475" s="50"/>
      <c r="E475" s="120"/>
      <c r="F475" s="121"/>
      <c r="G475" s="122"/>
      <c r="H475" s="123"/>
      <c r="I475" s="122"/>
      <c r="J475" s="123"/>
      <c r="K475" s="122"/>
      <c r="L475" s="123"/>
      <c r="M475" s="122"/>
      <c r="N475" s="123"/>
      <c r="O475" s="122"/>
      <c r="P475" s="123"/>
      <c r="Q475" s="122"/>
      <c r="R475" s="123"/>
      <c r="S475" s="122"/>
      <c r="T475" s="123"/>
      <c r="U475" s="122"/>
      <c r="V475" s="123"/>
      <c r="W475" s="122"/>
      <c r="X475" s="123"/>
      <c r="Y475" s="122"/>
      <c r="Z475" s="123"/>
      <c r="AA475" s="122"/>
      <c r="AB475" s="123"/>
      <c r="AC475" s="122"/>
      <c r="AD475" s="123"/>
      <c r="AE475" s="122"/>
      <c r="AF475" s="123"/>
      <c r="AG475" s="122"/>
      <c r="AH475" s="123"/>
      <c r="AI475" s="122"/>
      <c r="AJ475" s="123"/>
      <c r="AK475" s="122"/>
      <c r="AL475" s="123"/>
      <c r="AM475" s="122"/>
      <c r="AN475" s="123"/>
      <c r="AO475" s="122"/>
      <c r="AP475" s="123"/>
      <c r="AQ475" s="122"/>
      <c r="AR475" s="123"/>
    </row>
    <row r="476" spans="2:44" x14ac:dyDescent="0.3">
      <c r="B476" s="49"/>
      <c r="C476" s="51">
        <f t="shared" si="396"/>
        <v>45525</v>
      </c>
      <c r="D476" s="50">
        <f t="shared" si="397"/>
        <v>45525</v>
      </c>
      <c r="E476" s="124"/>
      <c r="F476" s="125"/>
      <c r="G476" s="118"/>
      <c r="H476" s="119"/>
      <c r="I476" s="118"/>
      <c r="J476" s="119"/>
      <c r="K476" s="118"/>
      <c r="L476" s="119"/>
      <c r="M476" s="118"/>
      <c r="N476" s="119"/>
      <c r="O476" s="118"/>
      <c r="P476" s="119"/>
      <c r="Q476" s="118"/>
      <c r="R476" s="119"/>
      <c r="S476" s="118"/>
      <c r="T476" s="119"/>
      <c r="U476" s="118"/>
      <c r="V476" s="119"/>
      <c r="W476" s="118"/>
      <c r="X476" s="119"/>
      <c r="Y476" s="118"/>
      <c r="Z476" s="119"/>
      <c r="AA476" s="118"/>
      <c r="AB476" s="119"/>
      <c r="AC476" s="118"/>
      <c r="AD476" s="119"/>
      <c r="AE476" s="118"/>
      <c r="AF476" s="119"/>
      <c r="AG476" s="118"/>
      <c r="AH476" s="119"/>
      <c r="AI476" s="118"/>
      <c r="AJ476" s="119"/>
      <c r="AK476" s="118"/>
      <c r="AL476" s="119"/>
      <c r="AM476" s="118"/>
      <c r="AN476" s="119"/>
      <c r="AO476" s="118"/>
      <c r="AP476" s="119"/>
      <c r="AQ476" s="118"/>
      <c r="AR476" s="119"/>
    </row>
    <row r="477" spans="2:44" x14ac:dyDescent="0.3">
      <c r="B477" s="49"/>
      <c r="C477" s="51"/>
      <c r="D477" s="50"/>
      <c r="E477" s="120"/>
      <c r="F477" s="121"/>
      <c r="G477" s="122"/>
      <c r="H477" s="123"/>
      <c r="I477" s="122"/>
      <c r="J477" s="123"/>
      <c r="K477" s="122"/>
      <c r="L477" s="123"/>
      <c r="M477" s="122"/>
      <c r="N477" s="123"/>
      <c r="O477" s="122"/>
      <c r="P477" s="123"/>
      <c r="Q477" s="122"/>
      <c r="R477" s="123"/>
      <c r="S477" s="122"/>
      <c r="T477" s="123"/>
      <c r="U477" s="122"/>
      <c r="V477" s="123"/>
      <c r="W477" s="122"/>
      <c r="X477" s="123"/>
      <c r="Y477" s="122"/>
      <c r="Z477" s="123"/>
      <c r="AA477" s="122"/>
      <c r="AB477" s="123"/>
      <c r="AC477" s="122"/>
      <c r="AD477" s="123"/>
      <c r="AE477" s="122"/>
      <c r="AF477" s="123"/>
      <c r="AG477" s="122"/>
      <c r="AH477" s="123"/>
      <c r="AI477" s="122"/>
      <c r="AJ477" s="123"/>
      <c r="AK477" s="122"/>
      <c r="AL477" s="123"/>
      <c r="AM477" s="122"/>
      <c r="AN477" s="123"/>
      <c r="AO477" s="122"/>
      <c r="AP477" s="123"/>
      <c r="AQ477" s="122"/>
      <c r="AR477" s="123"/>
    </row>
    <row r="478" spans="2:44" x14ac:dyDescent="0.3">
      <c r="B478" s="49"/>
      <c r="C478" s="51">
        <f t="shared" si="396"/>
        <v>45526</v>
      </c>
      <c r="D478" s="50">
        <f t="shared" si="397"/>
        <v>45526</v>
      </c>
      <c r="E478" s="124"/>
      <c r="F478" s="125"/>
      <c r="G478" s="118"/>
      <c r="H478" s="119"/>
      <c r="I478" s="118"/>
      <c r="J478" s="119"/>
      <c r="K478" s="118"/>
      <c r="L478" s="119"/>
      <c r="M478" s="118"/>
      <c r="N478" s="119"/>
      <c r="O478" s="118"/>
      <c r="P478" s="119"/>
      <c r="Q478" s="118"/>
      <c r="R478" s="119"/>
      <c r="S478" s="118"/>
      <c r="T478" s="119"/>
      <c r="U478" s="118"/>
      <c r="V478" s="119"/>
      <c r="W478" s="118"/>
      <c r="X478" s="119"/>
      <c r="Y478" s="118"/>
      <c r="Z478" s="119"/>
      <c r="AA478" s="118"/>
      <c r="AB478" s="119"/>
      <c r="AC478" s="118"/>
      <c r="AD478" s="119"/>
      <c r="AE478" s="118"/>
      <c r="AF478" s="119"/>
      <c r="AG478" s="118"/>
      <c r="AH478" s="119"/>
      <c r="AI478" s="118"/>
      <c r="AJ478" s="119"/>
      <c r="AK478" s="118"/>
      <c r="AL478" s="119"/>
      <c r="AM478" s="118"/>
      <c r="AN478" s="119"/>
      <c r="AO478" s="118"/>
      <c r="AP478" s="119"/>
      <c r="AQ478" s="118"/>
      <c r="AR478" s="119"/>
    </row>
    <row r="479" spans="2:44" x14ac:dyDescent="0.3">
      <c r="B479" s="49"/>
      <c r="C479" s="51"/>
      <c r="D479" s="50"/>
      <c r="E479" s="120"/>
      <c r="F479" s="121"/>
      <c r="G479" s="122"/>
      <c r="H479" s="123"/>
      <c r="I479" s="122"/>
      <c r="J479" s="123"/>
      <c r="K479" s="122"/>
      <c r="L479" s="123"/>
      <c r="M479" s="122"/>
      <c r="N479" s="123"/>
      <c r="O479" s="122"/>
      <c r="P479" s="123"/>
      <c r="Q479" s="122"/>
      <c r="R479" s="123"/>
      <c r="S479" s="122"/>
      <c r="T479" s="123"/>
      <c r="U479" s="122"/>
      <c r="V479" s="123"/>
      <c r="W479" s="122"/>
      <c r="X479" s="123"/>
      <c r="Y479" s="122"/>
      <c r="Z479" s="123"/>
      <c r="AA479" s="122"/>
      <c r="AB479" s="123"/>
      <c r="AC479" s="122"/>
      <c r="AD479" s="123"/>
      <c r="AE479" s="122"/>
      <c r="AF479" s="123"/>
      <c r="AG479" s="122"/>
      <c r="AH479" s="123"/>
      <c r="AI479" s="122"/>
      <c r="AJ479" s="123"/>
      <c r="AK479" s="122"/>
      <c r="AL479" s="123"/>
      <c r="AM479" s="122"/>
      <c r="AN479" s="123"/>
      <c r="AO479" s="122"/>
      <c r="AP479" s="123"/>
      <c r="AQ479" s="122"/>
      <c r="AR479" s="123"/>
    </row>
    <row r="480" spans="2:44" x14ac:dyDescent="0.3">
      <c r="B480" s="49"/>
      <c r="C480" s="51">
        <f t="shared" si="396"/>
        <v>45527</v>
      </c>
      <c r="D480" s="50">
        <f t="shared" si="397"/>
        <v>45527</v>
      </c>
      <c r="E480" s="124"/>
      <c r="F480" s="125"/>
      <c r="G480" s="118"/>
      <c r="H480" s="119"/>
      <c r="I480" s="118"/>
      <c r="J480" s="119"/>
      <c r="K480" s="118"/>
      <c r="L480" s="119"/>
      <c r="M480" s="118"/>
      <c r="N480" s="119"/>
      <c r="O480" s="118"/>
      <c r="P480" s="119"/>
      <c r="Q480" s="118"/>
      <c r="R480" s="119"/>
      <c r="S480" s="118"/>
      <c r="T480" s="119"/>
      <c r="U480" s="118"/>
      <c r="V480" s="119"/>
      <c r="W480" s="118"/>
      <c r="X480" s="119"/>
      <c r="Y480" s="118"/>
      <c r="Z480" s="119"/>
      <c r="AA480" s="118"/>
      <c r="AB480" s="119"/>
      <c r="AC480" s="118"/>
      <c r="AD480" s="119"/>
      <c r="AE480" s="118"/>
      <c r="AF480" s="119"/>
      <c r="AG480" s="118"/>
      <c r="AH480" s="119"/>
      <c r="AI480" s="118"/>
      <c r="AJ480" s="119"/>
      <c r="AK480" s="118"/>
      <c r="AL480" s="119"/>
      <c r="AM480" s="118"/>
      <c r="AN480" s="119"/>
      <c r="AO480" s="118"/>
      <c r="AP480" s="119"/>
      <c r="AQ480" s="118"/>
      <c r="AR480" s="119"/>
    </row>
    <row r="481" spans="2:44" x14ac:dyDescent="0.3">
      <c r="B481" s="49"/>
      <c r="C481" s="51"/>
      <c r="D481" s="50"/>
      <c r="E481" s="120"/>
      <c r="F481" s="121"/>
      <c r="G481" s="122"/>
      <c r="H481" s="123"/>
      <c r="I481" s="122"/>
      <c r="J481" s="123"/>
      <c r="K481" s="122"/>
      <c r="L481" s="123"/>
      <c r="M481" s="122"/>
      <c r="N481" s="123"/>
      <c r="O481" s="122"/>
      <c r="P481" s="123"/>
      <c r="Q481" s="122"/>
      <c r="R481" s="123"/>
      <c r="S481" s="122"/>
      <c r="T481" s="123"/>
      <c r="U481" s="122"/>
      <c r="V481" s="123"/>
      <c r="W481" s="122"/>
      <c r="X481" s="123"/>
      <c r="Y481" s="122"/>
      <c r="Z481" s="123"/>
      <c r="AA481" s="122"/>
      <c r="AB481" s="123"/>
      <c r="AC481" s="122"/>
      <c r="AD481" s="123"/>
      <c r="AE481" s="122"/>
      <c r="AF481" s="123"/>
      <c r="AG481" s="122"/>
      <c r="AH481" s="123"/>
      <c r="AI481" s="122"/>
      <c r="AJ481" s="123"/>
      <c r="AK481" s="122"/>
      <c r="AL481" s="123"/>
      <c r="AM481" s="122"/>
      <c r="AN481" s="123"/>
      <c r="AO481" s="122"/>
      <c r="AP481" s="123"/>
      <c r="AQ481" s="122"/>
      <c r="AR481" s="123"/>
    </row>
    <row r="482" spans="2:44" x14ac:dyDescent="0.3">
      <c r="B482" s="49"/>
      <c r="C482" s="51">
        <f t="shared" si="396"/>
        <v>45528</v>
      </c>
      <c r="D482" s="50">
        <f t="shared" si="397"/>
        <v>45528</v>
      </c>
      <c r="E482" s="124"/>
      <c r="F482" s="125"/>
      <c r="G482" s="118"/>
      <c r="H482" s="119"/>
      <c r="I482" s="118"/>
      <c r="J482" s="119"/>
      <c r="K482" s="118"/>
      <c r="L482" s="119"/>
      <c r="M482" s="118"/>
      <c r="N482" s="119"/>
      <c r="O482" s="118"/>
      <c r="P482" s="119"/>
      <c r="Q482" s="118"/>
      <c r="R482" s="119"/>
      <c r="S482" s="118"/>
      <c r="T482" s="119"/>
      <c r="U482" s="118"/>
      <c r="V482" s="119"/>
      <c r="W482" s="118"/>
      <c r="X482" s="119"/>
      <c r="Y482" s="118"/>
      <c r="Z482" s="119"/>
      <c r="AA482" s="118"/>
      <c r="AB482" s="119"/>
      <c r="AC482" s="118"/>
      <c r="AD482" s="119"/>
      <c r="AE482" s="118"/>
      <c r="AF482" s="119"/>
      <c r="AG482" s="118"/>
      <c r="AH482" s="119"/>
      <c r="AI482" s="118"/>
      <c r="AJ482" s="119"/>
      <c r="AK482" s="118"/>
      <c r="AL482" s="119"/>
      <c r="AM482" s="118"/>
      <c r="AN482" s="119"/>
      <c r="AO482" s="118"/>
      <c r="AP482" s="119"/>
      <c r="AQ482" s="118"/>
      <c r="AR482" s="119"/>
    </row>
    <row r="483" spans="2:44" x14ac:dyDescent="0.3">
      <c r="B483" s="49"/>
      <c r="C483" s="51"/>
      <c r="D483" s="50"/>
      <c r="E483" s="120"/>
      <c r="F483" s="121"/>
      <c r="G483" s="122"/>
      <c r="H483" s="123"/>
      <c r="I483" s="122"/>
      <c r="J483" s="123"/>
      <c r="K483" s="122"/>
      <c r="L483" s="123"/>
      <c r="M483" s="122"/>
      <c r="N483" s="123"/>
      <c r="O483" s="122"/>
      <c r="P483" s="123"/>
      <c r="Q483" s="122"/>
      <c r="R483" s="123"/>
      <c r="S483" s="122"/>
      <c r="T483" s="123"/>
      <c r="U483" s="122"/>
      <c r="V483" s="123"/>
      <c r="W483" s="122"/>
      <c r="X483" s="123"/>
      <c r="Y483" s="122"/>
      <c r="Z483" s="123"/>
      <c r="AA483" s="122"/>
      <c r="AB483" s="123"/>
      <c r="AC483" s="122"/>
      <c r="AD483" s="123"/>
      <c r="AE483" s="122"/>
      <c r="AF483" s="123"/>
      <c r="AG483" s="122"/>
      <c r="AH483" s="123"/>
      <c r="AI483" s="122"/>
      <c r="AJ483" s="123"/>
      <c r="AK483" s="122"/>
      <c r="AL483" s="123"/>
      <c r="AM483" s="122"/>
      <c r="AN483" s="123"/>
      <c r="AO483" s="122"/>
      <c r="AP483" s="123"/>
      <c r="AQ483" s="122"/>
      <c r="AR483" s="123"/>
    </row>
    <row r="484" spans="2:44" x14ac:dyDescent="0.3">
      <c r="B484" s="49"/>
      <c r="C484" s="51">
        <f t="shared" si="396"/>
        <v>45529</v>
      </c>
      <c r="D484" s="50">
        <f t="shared" si="397"/>
        <v>45529</v>
      </c>
      <c r="E484" s="124"/>
      <c r="F484" s="125"/>
      <c r="G484" s="118"/>
      <c r="H484" s="119"/>
      <c r="I484" s="118"/>
      <c r="J484" s="119"/>
      <c r="K484" s="118"/>
      <c r="L484" s="119"/>
      <c r="M484" s="118"/>
      <c r="N484" s="119"/>
      <c r="O484" s="118"/>
      <c r="P484" s="119"/>
      <c r="Q484" s="118"/>
      <c r="R484" s="119"/>
      <c r="S484" s="118"/>
      <c r="T484" s="119"/>
      <c r="U484" s="118"/>
      <c r="V484" s="119"/>
      <c r="W484" s="118"/>
      <c r="X484" s="119"/>
      <c r="Y484" s="118"/>
      <c r="Z484" s="119"/>
      <c r="AA484" s="118"/>
      <c r="AB484" s="119"/>
      <c r="AC484" s="118"/>
      <c r="AD484" s="119"/>
      <c r="AE484" s="118"/>
      <c r="AF484" s="119"/>
      <c r="AG484" s="118"/>
      <c r="AH484" s="119"/>
      <c r="AI484" s="118"/>
      <c r="AJ484" s="119"/>
      <c r="AK484" s="118"/>
      <c r="AL484" s="119"/>
      <c r="AM484" s="118"/>
      <c r="AN484" s="119"/>
      <c r="AO484" s="118"/>
      <c r="AP484" s="119"/>
      <c r="AQ484" s="118"/>
      <c r="AR484" s="119"/>
    </row>
    <row r="485" spans="2:44" x14ac:dyDescent="0.3">
      <c r="B485" s="49"/>
      <c r="C485" s="51"/>
      <c r="D485" s="50"/>
      <c r="E485" s="120"/>
      <c r="F485" s="121"/>
      <c r="G485" s="122"/>
      <c r="H485" s="123"/>
      <c r="I485" s="122"/>
      <c r="J485" s="123"/>
      <c r="K485" s="122"/>
      <c r="L485" s="123"/>
      <c r="M485" s="122"/>
      <c r="N485" s="123"/>
      <c r="O485" s="122"/>
      <c r="P485" s="123"/>
      <c r="Q485" s="122"/>
      <c r="R485" s="123"/>
      <c r="S485" s="122"/>
      <c r="T485" s="123"/>
      <c r="U485" s="122"/>
      <c r="V485" s="123"/>
      <c r="W485" s="122"/>
      <c r="X485" s="123"/>
      <c r="Y485" s="122"/>
      <c r="Z485" s="123"/>
      <c r="AA485" s="122"/>
      <c r="AB485" s="123"/>
      <c r="AC485" s="122"/>
      <c r="AD485" s="123"/>
      <c r="AE485" s="122"/>
      <c r="AF485" s="123"/>
      <c r="AG485" s="122"/>
      <c r="AH485" s="123"/>
      <c r="AI485" s="122"/>
      <c r="AJ485" s="123"/>
      <c r="AK485" s="122"/>
      <c r="AL485" s="123"/>
      <c r="AM485" s="122"/>
      <c r="AN485" s="123"/>
      <c r="AO485" s="122"/>
      <c r="AP485" s="123"/>
      <c r="AQ485" s="122"/>
      <c r="AR485" s="123"/>
    </row>
    <row r="486" spans="2:44" x14ac:dyDescent="0.3">
      <c r="B486" s="49">
        <f t="shared" ref="B486:B542" si="398">WEEKNUM(D486,2)</f>
        <v>35</v>
      </c>
      <c r="C486" s="51">
        <f t="shared" si="396"/>
        <v>45530</v>
      </c>
      <c r="D486" s="50">
        <f t="shared" si="397"/>
        <v>45530</v>
      </c>
      <c r="E486" s="124"/>
      <c r="F486" s="125"/>
      <c r="G486" s="118"/>
      <c r="H486" s="119"/>
      <c r="I486" s="118"/>
      <c r="J486" s="119"/>
      <c r="K486" s="118"/>
      <c r="L486" s="119"/>
      <c r="M486" s="118"/>
      <c r="N486" s="119"/>
      <c r="O486" s="118"/>
      <c r="P486" s="119"/>
      <c r="Q486" s="118"/>
      <c r="R486" s="119"/>
      <c r="S486" s="118"/>
      <c r="T486" s="119"/>
      <c r="U486" s="118"/>
      <c r="V486" s="119"/>
      <c r="W486" s="118"/>
      <c r="X486" s="119"/>
      <c r="Y486" s="118"/>
      <c r="Z486" s="119"/>
      <c r="AA486" s="118"/>
      <c r="AB486" s="119"/>
      <c r="AC486" s="118"/>
      <c r="AD486" s="119"/>
      <c r="AE486" s="118"/>
      <c r="AF486" s="119"/>
      <c r="AG486" s="118"/>
      <c r="AH486" s="119"/>
      <c r="AI486" s="118"/>
      <c r="AJ486" s="119"/>
      <c r="AK486" s="118"/>
      <c r="AL486" s="119"/>
      <c r="AM486" s="118"/>
      <c r="AN486" s="119"/>
      <c r="AO486" s="118"/>
      <c r="AP486" s="119"/>
      <c r="AQ486" s="118"/>
      <c r="AR486" s="119"/>
    </row>
    <row r="487" spans="2:44" x14ac:dyDescent="0.3">
      <c r="B487" s="49"/>
      <c r="C487" s="51"/>
      <c r="D487" s="50"/>
      <c r="E487" s="120"/>
      <c r="F487" s="121"/>
      <c r="G487" s="122"/>
      <c r="H487" s="123"/>
      <c r="I487" s="122"/>
      <c r="J487" s="123"/>
      <c r="K487" s="122"/>
      <c r="L487" s="123"/>
      <c r="M487" s="122"/>
      <c r="N487" s="123"/>
      <c r="O487" s="122"/>
      <c r="P487" s="123"/>
      <c r="Q487" s="122"/>
      <c r="R487" s="123"/>
      <c r="S487" s="122"/>
      <c r="T487" s="123"/>
      <c r="U487" s="122"/>
      <c r="V487" s="123"/>
      <c r="W487" s="122"/>
      <c r="X487" s="123"/>
      <c r="Y487" s="122"/>
      <c r="Z487" s="123"/>
      <c r="AA487" s="122"/>
      <c r="AB487" s="123"/>
      <c r="AC487" s="122"/>
      <c r="AD487" s="123"/>
      <c r="AE487" s="122"/>
      <c r="AF487" s="123"/>
      <c r="AG487" s="122"/>
      <c r="AH487" s="123"/>
      <c r="AI487" s="122"/>
      <c r="AJ487" s="123"/>
      <c r="AK487" s="122"/>
      <c r="AL487" s="123"/>
      <c r="AM487" s="122"/>
      <c r="AN487" s="123"/>
      <c r="AO487" s="122"/>
      <c r="AP487" s="123"/>
      <c r="AQ487" s="122"/>
      <c r="AR487" s="123"/>
    </row>
    <row r="488" spans="2:44" x14ac:dyDescent="0.3">
      <c r="B488" s="49"/>
      <c r="C488" s="51">
        <f t="shared" si="396"/>
        <v>45531</v>
      </c>
      <c r="D488" s="50">
        <f t="shared" si="397"/>
        <v>45531</v>
      </c>
      <c r="E488" s="124"/>
      <c r="F488" s="125"/>
      <c r="G488" s="118"/>
      <c r="H488" s="119"/>
      <c r="I488" s="118"/>
      <c r="J488" s="119"/>
      <c r="K488" s="118"/>
      <c r="L488" s="119"/>
      <c r="M488" s="118"/>
      <c r="N488" s="119"/>
      <c r="O488" s="118"/>
      <c r="P488" s="119"/>
      <c r="Q488" s="118"/>
      <c r="R488" s="119"/>
      <c r="S488" s="118"/>
      <c r="T488" s="119"/>
      <c r="U488" s="118"/>
      <c r="V488" s="119"/>
      <c r="W488" s="118"/>
      <c r="X488" s="119"/>
      <c r="Y488" s="118"/>
      <c r="Z488" s="119"/>
      <c r="AA488" s="118"/>
      <c r="AB488" s="119"/>
      <c r="AC488" s="118"/>
      <c r="AD488" s="119"/>
      <c r="AE488" s="118"/>
      <c r="AF488" s="119"/>
      <c r="AG488" s="118"/>
      <c r="AH488" s="119"/>
      <c r="AI488" s="118"/>
      <c r="AJ488" s="119"/>
      <c r="AK488" s="118"/>
      <c r="AL488" s="119"/>
      <c r="AM488" s="118"/>
      <c r="AN488" s="119"/>
      <c r="AO488" s="118"/>
      <c r="AP488" s="119"/>
      <c r="AQ488" s="118"/>
      <c r="AR488" s="119"/>
    </row>
    <row r="489" spans="2:44" x14ac:dyDescent="0.3">
      <c r="B489" s="49"/>
      <c r="C489" s="51"/>
      <c r="D489" s="50"/>
      <c r="E489" s="120"/>
      <c r="F489" s="121"/>
      <c r="G489" s="122"/>
      <c r="H489" s="123"/>
      <c r="I489" s="122"/>
      <c r="J489" s="123"/>
      <c r="K489" s="122"/>
      <c r="L489" s="123"/>
      <c r="M489" s="122"/>
      <c r="N489" s="123"/>
      <c r="O489" s="122"/>
      <c r="P489" s="123"/>
      <c r="Q489" s="122"/>
      <c r="R489" s="123"/>
      <c r="S489" s="122"/>
      <c r="T489" s="123"/>
      <c r="U489" s="122"/>
      <c r="V489" s="123"/>
      <c r="W489" s="122"/>
      <c r="X489" s="123"/>
      <c r="Y489" s="122"/>
      <c r="Z489" s="123"/>
      <c r="AA489" s="122"/>
      <c r="AB489" s="123"/>
      <c r="AC489" s="122"/>
      <c r="AD489" s="123"/>
      <c r="AE489" s="122"/>
      <c r="AF489" s="123"/>
      <c r="AG489" s="122"/>
      <c r="AH489" s="123"/>
      <c r="AI489" s="122"/>
      <c r="AJ489" s="123"/>
      <c r="AK489" s="122"/>
      <c r="AL489" s="123"/>
      <c r="AM489" s="122"/>
      <c r="AN489" s="123"/>
      <c r="AO489" s="122"/>
      <c r="AP489" s="123"/>
      <c r="AQ489" s="122"/>
      <c r="AR489" s="123"/>
    </row>
    <row r="490" spans="2:44" x14ac:dyDescent="0.3">
      <c r="B490" s="49"/>
      <c r="C490" s="51">
        <f t="shared" si="396"/>
        <v>45532</v>
      </c>
      <c r="D490" s="50">
        <f t="shared" si="397"/>
        <v>45532</v>
      </c>
      <c r="E490" s="124"/>
      <c r="F490" s="125"/>
      <c r="G490" s="118"/>
      <c r="H490" s="119"/>
      <c r="I490" s="118"/>
      <c r="J490" s="119"/>
      <c r="K490" s="118"/>
      <c r="L490" s="119"/>
      <c r="M490" s="118"/>
      <c r="N490" s="119"/>
      <c r="O490" s="118"/>
      <c r="P490" s="119"/>
      <c r="Q490" s="118"/>
      <c r="R490" s="119"/>
      <c r="S490" s="118"/>
      <c r="T490" s="119"/>
      <c r="U490" s="118"/>
      <c r="V490" s="119"/>
      <c r="W490" s="118"/>
      <c r="X490" s="119"/>
      <c r="Y490" s="118"/>
      <c r="Z490" s="119"/>
      <c r="AA490" s="118"/>
      <c r="AB490" s="119"/>
      <c r="AC490" s="118"/>
      <c r="AD490" s="119"/>
      <c r="AE490" s="118"/>
      <c r="AF490" s="119"/>
      <c r="AG490" s="118"/>
      <c r="AH490" s="119"/>
      <c r="AI490" s="118"/>
      <c r="AJ490" s="119"/>
      <c r="AK490" s="118"/>
      <c r="AL490" s="119"/>
      <c r="AM490" s="118"/>
      <c r="AN490" s="119"/>
      <c r="AO490" s="118"/>
      <c r="AP490" s="119"/>
      <c r="AQ490" s="118"/>
      <c r="AR490" s="119"/>
    </row>
    <row r="491" spans="2:44" x14ac:dyDescent="0.3">
      <c r="B491" s="49"/>
      <c r="C491" s="51"/>
      <c r="D491" s="50"/>
      <c r="E491" s="120"/>
      <c r="F491" s="121"/>
      <c r="G491" s="122"/>
      <c r="H491" s="123"/>
      <c r="I491" s="122"/>
      <c r="J491" s="123"/>
      <c r="K491" s="122"/>
      <c r="L491" s="123"/>
      <c r="M491" s="122"/>
      <c r="N491" s="123"/>
      <c r="O491" s="122"/>
      <c r="P491" s="123"/>
      <c r="Q491" s="122"/>
      <c r="R491" s="123"/>
      <c r="S491" s="122"/>
      <c r="T491" s="123"/>
      <c r="U491" s="122"/>
      <c r="V491" s="123"/>
      <c r="W491" s="122"/>
      <c r="X491" s="123"/>
      <c r="Y491" s="122"/>
      <c r="Z491" s="123"/>
      <c r="AA491" s="122"/>
      <c r="AB491" s="123"/>
      <c r="AC491" s="122"/>
      <c r="AD491" s="123"/>
      <c r="AE491" s="122"/>
      <c r="AF491" s="123"/>
      <c r="AG491" s="122"/>
      <c r="AH491" s="123"/>
      <c r="AI491" s="122"/>
      <c r="AJ491" s="123"/>
      <c r="AK491" s="122"/>
      <c r="AL491" s="123"/>
      <c r="AM491" s="122"/>
      <c r="AN491" s="123"/>
      <c r="AO491" s="122"/>
      <c r="AP491" s="123"/>
      <c r="AQ491" s="122"/>
      <c r="AR491" s="123"/>
    </row>
    <row r="492" spans="2:44" x14ac:dyDescent="0.3">
      <c r="B492" s="49"/>
      <c r="C492" s="51">
        <f t="shared" si="396"/>
        <v>45533</v>
      </c>
      <c r="D492" s="50">
        <f t="shared" si="397"/>
        <v>45533</v>
      </c>
      <c r="E492" s="124"/>
      <c r="F492" s="125"/>
      <c r="G492" s="118"/>
      <c r="H492" s="119"/>
      <c r="I492" s="118"/>
      <c r="J492" s="119"/>
      <c r="K492" s="118"/>
      <c r="L492" s="119"/>
      <c r="M492" s="118"/>
      <c r="N492" s="119"/>
      <c r="O492" s="118"/>
      <c r="P492" s="119"/>
      <c r="Q492" s="118"/>
      <c r="R492" s="119"/>
      <c r="S492" s="118"/>
      <c r="T492" s="119"/>
      <c r="U492" s="118"/>
      <c r="V492" s="119"/>
      <c r="W492" s="118"/>
      <c r="X492" s="119"/>
      <c r="Y492" s="118"/>
      <c r="Z492" s="119"/>
      <c r="AA492" s="118"/>
      <c r="AB492" s="119"/>
      <c r="AC492" s="118"/>
      <c r="AD492" s="119"/>
      <c r="AE492" s="118"/>
      <c r="AF492" s="119"/>
      <c r="AG492" s="118"/>
      <c r="AH492" s="119"/>
      <c r="AI492" s="118"/>
      <c r="AJ492" s="119"/>
      <c r="AK492" s="118"/>
      <c r="AL492" s="119"/>
      <c r="AM492" s="118"/>
      <c r="AN492" s="119"/>
      <c r="AO492" s="118"/>
      <c r="AP492" s="119"/>
      <c r="AQ492" s="118"/>
      <c r="AR492" s="119"/>
    </row>
    <row r="493" spans="2:44" x14ac:dyDescent="0.3">
      <c r="B493" s="49"/>
      <c r="C493" s="51"/>
      <c r="D493" s="50"/>
      <c r="E493" s="120"/>
      <c r="F493" s="121"/>
      <c r="G493" s="122"/>
      <c r="H493" s="123"/>
      <c r="I493" s="122"/>
      <c r="J493" s="123"/>
      <c r="K493" s="122"/>
      <c r="L493" s="123"/>
      <c r="M493" s="122"/>
      <c r="N493" s="123"/>
      <c r="O493" s="122"/>
      <c r="P493" s="123"/>
      <c r="Q493" s="122"/>
      <c r="R493" s="123"/>
      <c r="S493" s="122"/>
      <c r="T493" s="123"/>
      <c r="U493" s="122"/>
      <c r="V493" s="123"/>
      <c r="W493" s="122"/>
      <c r="X493" s="123"/>
      <c r="Y493" s="122"/>
      <c r="Z493" s="123"/>
      <c r="AA493" s="122"/>
      <c r="AB493" s="123"/>
      <c r="AC493" s="122"/>
      <c r="AD493" s="123"/>
      <c r="AE493" s="122"/>
      <c r="AF493" s="123"/>
      <c r="AG493" s="122"/>
      <c r="AH493" s="123"/>
      <c r="AI493" s="122"/>
      <c r="AJ493" s="123"/>
      <c r="AK493" s="122"/>
      <c r="AL493" s="123"/>
      <c r="AM493" s="122"/>
      <c r="AN493" s="123"/>
      <c r="AO493" s="122"/>
      <c r="AP493" s="123"/>
      <c r="AQ493" s="122"/>
      <c r="AR493" s="123"/>
    </row>
    <row r="494" spans="2:44" x14ac:dyDescent="0.3">
      <c r="B494" s="49"/>
      <c r="C494" s="51">
        <f t="shared" si="396"/>
        <v>45534</v>
      </c>
      <c r="D494" s="50">
        <f t="shared" si="397"/>
        <v>45534</v>
      </c>
      <c r="E494" s="124"/>
      <c r="F494" s="125"/>
      <c r="G494" s="118"/>
      <c r="H494" s="119"/>
      <c r="I494" s="118"/>
      <c r="J494" s="119"/>
      <c r="K494" s="118"/>
      <c r="L494" s="119"/>
      <c r="M494" s="118"/>
      <c r="N494" s="119"/>
      <c r="O494" s="118"/>
      <c r="P494" s="119"/>
      <c r="Q494" s="118"/>
      <c r="R494" s="119"/>
      <c r="S494" s="118"/>
      <c r="T494" s="119"/>
      <c r="U494" s="118"/>
      <c r="V494" s="119"/>
      <c r="W494" s="118"/>
      <c r="X494" s="119"/>
      <c r="Y494" s="118"/>
      <c r="Z494" s="119"/>
      <c r="AA494" s="118"/>
      <c r="AB494" s="119"/>
      <c r="AC494" s="118"/>
      <c r="AD494" s="119"/>
      <c r="AE494" s="118"/>
      <c r="AF494" s="119"/>
      <c r="AG494" s="118"/>
      <c r="AH494" s="119"/>
      <c r="AI494" s="118"/>
      <c r="AJ494" s="119"/>
      <c r="AK494" s="118"/>
      <c r="AL494" s="119"/>
      <c r="AM494" s="118"/>
      <c r="AN494" s="119"/>
      <c r="AO494" s="118"/>
      <c r="AP494" s="119"/>
      <c r="AQ494" s="118"/>
      <c r="AR494" s="119"/>
    </row>
    <row r="495" spans="2:44" x14ac:dyDescent="0.3">
      <c r="B495" s="49"/>
      <c r="C495" s="51"/>
      <c r="D495" s="50"/>
      <c r="E495" s="120"/>
      <c r="F495" s="121"/>
      <c r="G495" s="122"/>
      <c r="H495" s="123"/>
      <c r="I495" s="122"/>
      <c r="J495" s="123"/>
      <c r="K495" s="122"/>
      <c r="L495" s="123"/>
      <c r="M495" s="122"/>
      <c r="N495" s="123"/>
      <c r="O495" s="122"/>
      <c r="P495" s="123"/>
      <c r="Q495" s="122"/>
      <c r="R495" s="123"/>
      <c r="S495" s="122"/>
      <c r="T495" s="123"/>
      <c r="U495" s="122"/>
      <c r="V495" s="123"/>
      <c r="W495" s="122"/>
      <c r="X495" s="123"/>
      <c r="Y495" s="122"/>
      <c r="Z495" s="123"/>
      <c r="AA495" s="122"/>
      <c r="AB495" s="123"/>
      <c r="AC495" s="122"/>
      <c r="AD495" s="123"/>
      <c r="AE495" s="122"/>
      <c r="AF495" s="123"/>
      <c r="AG495" s="122"/>
      <c r="AH495" s="123"/>
      <c r="AI495" s="122"/>
      <c r="AJ495" s="123"/>
      <c r="AK495" s="122"/>
      <c r="AL495" s="123"/>
      <c r="AM495" s="122"/>
      <c r="AN495" s="123"/>
      <c r="AO495" s="122"/>
      <c r="AP495" s="123"/>
      <c r="AQ495" s="122"/>
      <c r="AR495" s="123"/>
    </row>
    <row r="496" spans="2:44" x14ac:dyDescent="0.3">
      <c r="B496" s="49"/>
      <c r="C496" s="51">
        <f t="shared" si="396"/>
        <v>45535</v>
      </c>
      <c r="D496" s="50">
        <f t="shared" si="397"/>
        <v>45535</v>
      </c>
      <c r="E496" s="124"/>
      <c r="F496" s="125"/>
      <c r="G496" s="118"/>
      <c r="H496" s="119"/>
      <c r="I496" s="118"/>
      <c r="J496" s="119"/>
      <c r="K496" s="118"/>
      <c r="L496" s="119"/>
      <c r="M496" s="118"/>
      <c r="N496" s="119"/>
      <c r="O496" s="118"/>
      <c r="P496" s="119"/>
      <c r="Q496" s="118"/>
      <c r="R496" s="119"/>
      <c r="S496" s="118"/>
      <c r="T496" s="119"/>
      <c r="U496" s="118"/>
      <c r="V496" s="119"/>
      <c r="W496" s="118"/>
      <c r="X496" s="119"/>
      <c r="Y496" s="118"/>
      <c r="Z496" s="119"/>
      <c r="AA496" s="118"/>
      <c r="AB496" s="119"/>
      <c r="AC496" s="118"/>
      <c r="AD496" s="119"/>
      <c r="AE496" s="118"/>
      <c r="AF496" s="119"/>
      <c r="AG496" s="118"/>
      <c r="AH496" s="119"/>
      <c r="AI496" s="118"/>
      <c r="AJ496" s="119"/>
      <c r="AK496" s="118"/>
      <c r="AL496" s="119"/>
      <c r="AM496" s="118"/>
      <c r="AN496" s="119"/>
      <c r="AO496" s="118"/>
      <c r="AP496" s="119"/>
      <c r="AQ496" s="118"/>
      <c r="AR496" s="119"/>
    </row>
    <row r="497" spans="2:44" x14ac:dyDescent="0.3">
      <c r="B497" s="49"/>
      <c r="C497" s="51"/>
      <c r="D497" s="50"/>
      <c r="E497" s="120"/>
      <c r="F497" s="121"/>
      <c r="G497" s="122"/>
      <c r="H497" s="123"/>
      <c r="I497" s="122"/>
      <c r="J497" s="123"/>
      <c r="K497" s="122"/>
      <c r="L497" s="123"/>
      <c r="M497" s="122"/>
      <c r="N497" s="123"/>
      <c r="O497" s="122"/>
      <c r="P497" s="123"/>
      <c r="Q497" s="122"/>
      <c r="R497" s="123"/>
      <c r="S497" s="122"/>
      <c r="T497" s="123"/>
      <c r="U497" s="122"/>
      <c r="V497" s="123"/>
      <c r="W497" s="122"/>
      <c r="X497" s="123"/>
      <c r="Y497" s="122"/>
      <c r="Z497" s="123"/>
      <c r="AA497" s="122"/>
      <c r="AB497" s="123"/>
      <c r="AC497" s="122"/>
      <c r="AD497" s="123"/>
      <c r="AE497" s="122"/>
      <c r="AF497" s="123"/>
      <c r="AG497" s="122"/>
      <c r="AH497" s="123"/>
      <c r="AI497" s="122"/>
      <c r="AJ497" s="123"/>
      <c r="AK497" s="122"/>
      <c r="AL497" s="123"/>
      <c r="AM497" s="122"/>
      <c r="AN497" s="123"/>
      <c r="AO497" s="122"/>
      <c r="AP497" s="123"/>
      <c r="AQ497" s="122"/>
      <c r="AR497" s="123"/>
    </row>
    <row r="498" spans="2:44" x14ac:dyDescent="0.3">
      <c r="B498" s="49"/>
      <c r="C498" s="51">
        <f t="shared" si="396"/>
        <v>45536</v>
      </c>
      <c r="D498" s="50">
        <f t="shared" si="397"/>
        <v>45536</v>
      </c>
      <c r="E498" s="124"/>
      <c r="F498" s="125"/>
      <c r="G498" s="118"/>
      <c r="H498" s="119"/>
      <c r="I498" s="118"/>
      <c r="J498" s="119"/>
      <c r="K498" s="118"/>
      <c r="L498" s="119"/>
      <c r="M498" s="118"/>
      <c r="N498" s="119"/>
      <c r="O498" s="118"/>
      <c r="P498" s="119"/>
      <c r="Q498" s="118"/>
      <c r="R498" s="119"/>
      <c r="S498" s="118"/>
      <c r="T498" s="119"/>
      <c r="U498" s="118"/>
      <c r="V498" s="119"/>
      <c r="W498" s="118"/>
      <c r="X498" s="119"/>
      <c r="Y498" s="118"/>
      <c r="Z498" s="119"/>
      <c r="AA498" s="118"/>
      <c r="AB498" s="119"/>
      <c r="AC498" s="118"/>
      <c r="AD498" s="119"/>
      <c r="AE498" s="118"/>
      <c r="AF498" s="119"/>
      <c r="AG498" s="118"/>
      <c r="AH498" s="119"/>
      <c r="AI498" s="118"/>
      <c r="AJ498" s="119"/>
      <c r="AK498" s="118"/>
      <c r="AL498" s="119"/>
      <c r="AM498" s="118"/>
      <c r="AN498" s="119"/>
      <c r="AO498" s="118"/>
      <c r="AP498" s="119"/>
      <c r="AQ498" s="118"/>
      <c r="AR498" s="119"/>
    </row>
    <row r="499" spans="2:44" x14ac:dyDescent="0.3">
      <c r="B499" s="49"/>
      <c r="C499" s="51"/>
      <c r="D499" s="50"/>
      <c r="E499" s="120"/>
      <c r="F499" s="121"/>
      <c r="G499" s="122"/>
      <c r="H499" s="123"/>
      <c r="I499" s="122"/>
      <c r="J499" s="123"/>
      <c r="K499" s="122"/>
      <c r="L499" s="123"/>
      <c r="M499" s="122"/>
      <c r="N499" s="123"/>
      <c r="O499" s="122"/>
      <c r="P499" s="123"/>
      <c r="Q499" s="122"/>
      <c r="R499" s="123"/>
      <c r="S499" s="122"/>
      <c r="T499" s="123"/>
      <c r="U499" s="122"/>
      <c r="V499" s="123"/>
      <c r="W499" s="122"/>
      <c r="X499" s="123"/>
      <c r="Y499" s="122"/>
      <c r="Z499" s="123"/>
      <c r="AA499" s="122"/>
      <c r="AB499" s="123"/>
      <c r="AC499" s="122"/>
      <c r="AD499" s="123"/>
      <c r="AE499" s="122"/>
      <c r="AF499" s="123"/>
      <c r="AG499" s="122"/>
      <c r="AH499" s="123"/>
      <c r="AI499" s="122"/>
      <c r="AJ499" s="123"/>
      <c r="AK499" s="122"/>
      <c r="AL499" s="123"/>
      <c r="AM499" s="122"/>
      <c r="AN499" s="123"/>
      <c r="AO499" s="122"/>
      <c r="AP499" s="123"/>
      <c r="AQ499" s="122"/>
      <c r="AR499" s="123"/>
    </row>
    <row r="500" spans="2:44" x14ac:dyDescent="0.3">
      <c r="B500" s="49">
        <f t="shared" ref="B500:B556" si="399">WEEKNUM(D500,2)</f>
        <v>36</v>
      </c>
      <c r="C500" s="51">
        <f t="shared" si="396"/>
        <v>45537</v>
      </c>
      <c r="D500" s="50">
        <f t="shared" si="397"/>
        <v>45537</v>
      </c>
      <c r="E500" s="124"/>
      <c r="F500" s="125"/>
      <c r="G500" s="118"/>
      <c r="H500" s="119"/>
      <c r="I500" s="118"/>
      <c r="J500" s="119"/>
      <c r="K500" s="118"/>
      <c r="L500" s="119"/>
      <c r="M500" s="118"/>
      <c r="N500" s="119"/>
      <c r="O500" s="118"/>
      <c r="P500" s="119"/>
      <c r="Q500" s="118"/>
      <c r="R500" s="119"/>
      <c r="S500" s="118"/>
      <c r="T500" s="119"/>
      <c r="U500" s="118"/>
      <c r="V500" s="119"/>
      <c r="W500" s="118"/>
      <c r="X500" s="119"/>
      <c r="Y500" s="118"/>
      <c r="Z500" s="119"/>
      <c r="AA500" s="118"/>
      <c r="AB500" s="119"/>
      <c r="AC500" s="118"/>
      <c r="AD500" s="119"/>
      <c r="AE500" s="118"/>
      <c r="AF500" s="119"/>
      <c r="AG500" s="118"/>
      <c r="AH500" s="119"/>
      <c r="AI500" s="118"/>
      <c r="AJ500" s="119"/>
      <c r="AK500" s="118"/>
      <c r="AL500" s="119"/>
      <c r="AM500" s="118"/>
      <c r="AN500" s="119"/>
      <c r="AO500" s="118"/>
      <c r="AP500" s="119"/>
      <c r="AQ500" s="118"/>
      <c r="AR500" s="119"/>
    </row>
    <row r="501" spans="2:44" x14ac:dyDescent="0.3">
      <c r="B501" s="49"/>
      <c r="C501" s="51"/>
      <c r="D501" s="50"/>
      <c r="E501" s="120"/>
      <c r="F501" s="121"/>
      <c r="G501" s="122"/>
      <c r="H501" s="123"/>
      <c r="I501" s="122"/>
      <c r="J501" s="123"/>
      <c r="K501" s="122"/>
      <c r="L501" s="123"/>
      <c r="M501" s="122"/>
      <c r="N501" s="123"/>
      <c r="O501" s="122"/>
      <c r="P501" s="123"/>
      <c r="Q501" s="122"/>
      <c r="R501" s="123"/>
      <c r="S501" s="122"/>
      <c r="T501" s="123"/>
      <c r="U501" s="122"/>
      <c r="V501" s="123"/>
      <c r="W501" s="122"/>
      <c r="X501" s="123"/>
      <c r="Y501" s="122"/>
      <c r="Z501" s="123"/>
      <c r="AA501" s="122"/>
      <c r="AB501" s="123"/>
      <c r="AC501" s="122"/>
      <c r="AD501" s="123"/>
      <c r="AE501" s="122"/>
      <c r="AF501" s="123"/>
      <c r="AG501" s="122"/>
      <c r="AH501" s="123"/>
      <c r="AI501" s="122"/>
      <c r="AJ501" s="123"/>
      <c r="AK501" s="122"/>
      <c r="AL501" s="123"/>
      <c r="AM501" s="122"/>
      <c r="AN501" s="123"/>
      <c r="AO501" s="122"/>
      <c r="AP501" s="123"/>
      <c r="AQ501" s="122"/>
      <c r="AR501" s="123"/>
    </row>
    <row r="502" spans="2:44" x14ac:dyDescent="0.3">
      <c r="B502" s="49"/>
      <c r="C502" s="51">
        <f t="shared" si="396"/>
        <v>45538</v>
      </c>
      <c r="D502" s="50">
        <f t="shared" si="397"/>
        <v>45538</v>
      </c>
      <c r="E502" s="124"/>
      <c r="F502" s="125"/>
      <c r="G502" s="118"/>
      <c r="H502" s="119"/>
      <c r="I502" s="118"/>
      <c r="J502" s="119"/>
      <c r="K502" s="118"/>
      <c r="L502" s="119"/>
      <c r="M502" s="118"/>
      <c r="N502" s="119"/>
      <c r="O502" s="118"/>
      <c r="P502" s="119"/>
      <c r="Q502" s="118"/>
      <c r="R502" s="119"/>
      <c r="S502" s="118"/>
      <c r="T502" s="119"/>
      <c r="U502" s="118"/>
      <c r="V502" s="119"/>
      <c r="W502" s="118"/>
      <c r="X502" s="119"/>
      <c r="Y502" s="118"/>
      <c r="Z502" s="119"/>
      <c r="AA502" s="118"/>
      <c r="AB502" s="119"/>
      <c r="AC502" s="118"/>
      <c r="AD502" s="119"/>
      <c r="AE502" s="118"/>
      <c r="AF502" s="119"/>
      <c r="AG502" s="118"/>
      <c r="AH502" s="119"/>
      <c r="AI502" s="118"/>
      <c r="AJ502" s="119"/>
      <c r="AK502" s="118"/>
      <c r="AL502" s="119"/>
      <c r="AM502" s="118"/>
      <c r="AN502" s="119"/>
      <c r="AO502" s="118"/>
      <c r="AP502" s="119"/>
      <c r="AQ502" s="118"/>
      <c r="AR502" s="119"/>
    </row>
    <row r="503" spans="2:44" x14ac:dyDescent="0.3">
      <c r="B503" s="49"/>
      <c r="C503" s="51"/>
      <c r="D503" s="50"/>
      <c r="E503" s="120"/>
      <c r="F503" s="121"/>
      <c r="G503" s="122"/>
      <c r="H503" s="123"/>
      <c r="I503" s="122"/>
      <c r="J503" s="123"/>
      <c r="K503" s="122"/>
      <c r="L503" s="123"/>
      <c r="M503" s="122"/>
      <c r="N503" s="123"/>
      <c r="O503" s="122"/>
      <c r="P503" s="123"/>
      <c r="Q503" s="122"/>
      <c r="R503" s="123"/>
      <c r="S503" s="122"/>
      <c r="T503" s="123"/>
      <c r="U503" s="122"/>
      <c r="V503" s="123"/>
      <c r="W503" s="122"/>
      <c r="X503" s="123"/>
      <c r="Y503" s="122"/>
      <c r="Z503" s="123"/>
      <c r="AA503" s="122"/>
      <c r="AB503" s="123"/>
      <c r="AC503" s="122"/>
      <c r="AD503" s="123"/>
      <c r="AE503" s="122"/>
      <c r="AF503" s="123"/>
      <c r="AG503" s="122"/>
      <c r="AH503" s="123"/>
      <c r="AI503" s="122"/>
      <c r="AJ503" s="123"/>
      <c r="AK503" s="122"/>
      <c r="AL503" s="123"/>
      <c r="AM503" s="122"/>
      <c r="AN503" s="123"/>
      <c r="AO503" s="122"/>
      <c r="AP503" s="123"/>
      <c r="AQ503" s="122"/>
      <c r="AR503" s="123"/>
    </row>
    <row r="504" spans="2:44" x14ac:dyDescent="0.3">
      <c r="B504" s="49"/>
      <c r="C504" s="51">
        <f t="shared" si="396"/>
        <v>45539</v>
      </c>
      <c r="D504" s="50">
        <f t="shared" si="397"/>
        <v>45539</v>
      </c>
      <c r="E504" s="124"/>
      <c r="F504" s="125"/>
      <c r="G504" s="118"/>
      <c r="H504" s="119"/>
      <c r="I504" s="118"/>
      <c r="J504" s="119"/>
      <c r="K504" s="118"/>
      <c r="L504" s="119"/>
      <c r="M504" s="118"/>
      <c r="N504" s="119"/>
      <c r="O504" s="118"/>
      <c r="P504" s="119"/>
      <c r="Q504" s="118"/>
      <c r="R504" s="119"/>
      <c r="S504" s="118"/>
      <c r="T504" s="119"/>
      <c r="U504" s="118"/>
      <c r="V504" s="119"/>
      <c r="W504" s="118"/>
      <c r="X504" s="119"/>
      <c r="Y504" s="118"/>
      <c r="Z504" s="119"/>
      <c r="AA504" s="118"/>
      <c r="AB504" s="119"/>
      <c r="AC504" s="118"/>
      <c r="AD504" s="119"/>
      <c r="AE504" s="118"/>
      <c r="AF504" s="119"/>
      <c r="AG504" s="118"/>
      <c r="AH504" s="119"/>
      <c r="AI504" s="118"/>
      <c r="AJ504" s="119"/>
      <c r="AK504" s="118"/>
      <c r="AL504" s="119"/>
      <c r="AM504" s="118"/>
      <c r="AN504" s="119"/>
      <c r="AO504" s="118"/>
      <c r="AP504" s="119"/>
      <c r="AQ504" s="118"/>
      <c r="AR504" s="119"/>
    </row>
    <row r="505" spans="2:44" x14ac:dyDescent="0.3">
      <c r="B505" s="49"/>
      <c r="C505" s="51"/>
      <c r="D505" s="50"/>
      <c r="E505" s="120"/>
      <c r="F505" s="121"/>
      <c r="G505" s="122"/>
      <c r="H505" s="123"/>
      <c r="I505" s="122"/>
      <c r="J505" s="123"/>
      <c r="K505" s="122"/>
      <c r="L505" s="123"/>
      <c r="M505" s="122"/>
      <c r="N505" s="123"/>
      <c r="O505" s="122"/>
      <c r="P505" s="123"/>
      <c r="Q505" s="122"/>
      <c r="R505" s="123"/>
      <c r="S505" s="122"/>
      <c r="T505" s="123"/>
      <c r="U505" s="122"/>
      <c r="V505" s="123"/>
      <c r="W505" s="122"/>
      <c r="X505" s="123"/>
      <c r="Y505" s="122"/>
      <c r="Z505" s="123"/>
      <c r="AA505" s="122"/>
      <c r="AB505" s="123"/>
      <c r="AC505" s="122"/>
      <c r="AD505" s="123"/>
      <c r="AE505" s="122"/>
      <c r="AF505" s="123"/>
      <c r="AG505" s="122"/>
      <c r="AH505" s="123"/>
      <c r="AI505" s="122"/>
      <c r="AJ505" s="123"/>
      <c r="AK505" s="122"/>
      <c r="AL505" s="123"/>
      <c r="AM505" s="122"/>
      <c r="AN505" s="123"/>
      <c r="AO505" s="122"/>
      <c r="AP505" s="123"/>
      <c r="AQ505" s="122"/>
      <c r="AR505" s="123"/>
    </row>
    <row r="506" spans="2:44" x14ac:dyDescent="0.3">
      <c r="B506" s="49"/>
      <c r="C506" s="51">
        <f t="shared" si="396"/>
        <v>45540</v>
      </c>
      <c r="D506" s="50">
        <f t="shared" si="397"/>
        <v>45540</v>
      </c>
      <c r="E506" s="124"/>
      <c r="F506" s="125"/>
      <c r="G506" s="118"/>
      <c r="H506" s="119"/>
      <c r="I506" s="118"/>
      <c r="J506" s="119"/>
      <c r="K506" s="118"/>
      <c r="L506" s="119"/>
      <c r="M506" s="118"/>
      <c r="N506" s="119"/>
      <c r="O506" s="118"/>
      <c r="P506" s="119"/>
      <c r="Q506" s="118"/>
      <c r="R506" s="119"/>
      <c r="S506" s="118"/>
      <c r="T506" s="119"/>
      <c r="U506" s="118"/>
      <c r="V506" s="119"/>
      <c r="W506" s="118"/>
      <c r="X506" s="119"/>
      <c r="Y506" s="118"/>
      <c r="Z506" s="119"/>
      <c r="AA506" s="118"/>
      <c r="AB506" s="119"/>
      <c r="AC506" s="118"/>
      <c r="AD506" s="119"/>
      <c r="AE506" s="118"/>
      <c r="AF506" s="119"/>
      <c r="AG506" s="118"/>
      <c r="AH506" s="119"/>
      <c r="AI506" s="118"/>
      <c r="AJ506" s="119"/>
      <c r="AK506" s="118"/>
      <c r="AL506" s="119"/>
      <c r="AM506" s="118"/>
      <c r="AN506" s="119"/>
      <c r="AO506" s="118"/>
      <c r="AP506" s="119"/>
      <c r="AQ506" s="118"/>
      <c r="AR506" s="119"/>
    </row>
    <row r="507" spans="2:44" x14ac:dyDescent="0.3">
      <c r="B507" s="49"/>
      <c r="C507" s="51"/>
      <c r="D507" s="50"/>
      <c r="E507" s="120"/>
      <c r="F507" s="121"/>
      <c r="G507" s="122"/>
      <c r="H507" s="123"/>
      <c r="I507" s="122"/>
      <c r="J507" s="123"/>
      <c r="K507" s="122"/>
      <c r="L507" s="123"/>
      <c r="M507" s="122"/>
      <c r="N507" s="123"/>
      <c r="O507" s="122"/>
      <c r="P507" s="123"/>
      <c r="Q507" s="122"/>
      <c r="R507" s="123"/>
      <c r="S507" s="122"/>
      <c r="T507" s="123"/>
      <c r="U507" s="122"/>
      <c r="V507" s="123"/>
      <c r="W507" s="122"/>
      <c r="X507" s="123"/>
      <c r="Y507" s="122"/>
      <c r="Z507" s="123"/>
      <c r="AA507" s="122"/>
      <c r="AB507" s="123"/>
      <c r="AC507" s="122"/>
      <c r="AD507" s="123"/>
      <c r="AE507" s="122"/>
      <c r="AF507" s="123"/>
      <c r="AG507" s="122"/>
      <c r="AH507" s="123"/>
      <c r="AI507" s="122"/>
      <c r="AJ507" s="123"/>
      <c r="AK507" s="122"/>
      <c r="AL507" s="123"/>
      <c r="AM507" s="122"/>
      <c r="AN507" s="123"/>
      <c r="AO507" s="122"/>
      <c r="AP507" s="123"/>
      <c r="AQ507" s="122"/>
      <c r="AR507" s="123"/>
    </row>
    <row r="508" spans="2:44" x14ac:dyDescent="0.3">
      <c r="B508" s="49"/>
      <c r="C508" s="51">
        <f t="shared" ref="C508:C570" si="400">C506+1</f>
        <v>45541</v>
      </c>
      <c r="D508" s="50">
        <f t="shared" ref="D508:D570" si="401">C508</f>
        <v>45541</v>
      </c>
      <c r="E508" s="124"/>
      <c r="F508" s="125"/>
      <c r="G508" s="118"/>
      <c r="H508" s="119"/>
      <c r="I508" s="118"/>
      <c r="J508" s="119"/>
      <c r="K508" s="118"/>
      <c r="L508" s="119"/>
      <c r="M508" s="118"/>
      <c r="N508" s="119"/>
      <c r="O508" s="118"/>
      <c r="P508" s="119"/>
      <c r="Q508" s="118"/>
      <c r="R508" s="119"/>
      <c r="S508" s="118"/>
      <c r="T508" s="119"/>
      <c r="U508" s="118"/>
      <c r="V508" s="119"/>
      <c r="W508" s="118"/>
      <c r="X508" s="119"/>
      <c r="Y508" s="118"/>
      <c r="Z508" s="119"/>
      <c r="AA508" s="118"/>
      <c r="AB508" s="119"/>
      <c r="AC508" s="118"/>
      <c r="AD508" s="119"/>
      <c r="AE508" s="118"/>
      <c r="AF508" s="119"/>
      <c r="AG508" s="118"/>
      <c r="AH508" s="119"/>
      <c r="AI508" s="118"/>
      <c r="AJ508" s="119"/>
      <c r="AK508" s="118"/>
      <c r="AL508" s="119"/>
      <c r="AM508" s="118"/>
      <c r="AN508" s="119"/>
      <c r="AO508" s="118"/>
      <c r="AP508" s="119"/>
      <c r="AQ508" s="118"/>
      <c r="AR508" s="119"/>
    </row>
    <row r="509" spans="2:44" x14ac:dyDescent="0.3">
      <c r="B509" s="49"/>
      <c r="C509" s="51"/>
      <c r="D509" s="50"/>
      <c r="E509" s="120"/>
      <c r="F509" s="121"/>
      <c r="G509" s="122"/>
      <c r="H509" s="123"/>
      <c r="I509" s="122"/>
      <c r="J509" s="123"/>
      <c r="K509" s="122"/>
      <c r="L509" s="123"/>
      <c r="M509" s="122"/>
      <c r="N509" s="123"/>
      <c r="O509" s="122"/>
      <c r="P509" s="123"/>
      <c r="Q509" s="122"/>
      <c r="R509" s="123"/>
      <c r="S509" s="122"/>
      <c r="T509" s="123"/>
      <c r="U509" s="122"/>
      <c r="V509" s="123"/>
      <c r="W509" s="122"/>
      <c r="X509" s="123"/>
      <c r="Y509" s="122"/>
      <c r="Z509" s="123"/>
      <c r="AA509" s="122"/>
      <c r="AB509" s="123"/>
      <c r="AC509" s="122"/>
      <c r="AD509" s="123"/>
      <c r="AE509" s="122"/>
      <c r="AF509" s="123"/>
      <c r="AG509" s="122"/>
      <c r="AH509" s="123"/>
      <c r="AI509" s="122"/>
      <c r="AJ509" s="123"/>
      <c r="AK509" s="122"/>
      <c r="AL509" s="123"/>
      <c r="AM509" s="122"/>
      <c r="AN509" s="123"/>
      <c r="AO509" s="122"/>
      <c r="AP509" s="123"/>
      <c r="AQ509" s="122"/>
      <c r="AR509" s="123"/>
    </row>
    <row r="510" spans="2:44" x14ac:dyDescent="0.3">
      <c r="B510" s="49"/>
      <c r="C510" s="51">
        <f t="shared" si="400"/>
        <v>45542</v>
      </c>
      <c r="D510" s="50">
        <f t="shared" si="401"/>
        <v>45542</v>
      </c>
      <c r="E510" s="124"/>
      <c r="F510" s="125"/>
      <c r="G510" s="118"/>
      <c r="H510" s="119"/>
      <c r="I510" s="118"/>
      <c r="J510" s="119"/>
      <c r="K510" s="118"/>
      <c r="L510" s="119"/>
      <c r="M510" s="118"/>
      <c r="N510" s="119"/>
      <c r="O510" s="118"/>
      <c r="P510" s="119"/>
      <c r="Q510" s="118"/>
      <c r="R510" s="119"/>
      <c r="S510" s="118"/>
      <c r="T510" s="119"/>
      <c r="U510" s="118"/>
      <c r="V510" s="119"/>
      <c r="W510" s="118"/>
      <c r="X510" s="119"/>
      <c r="Y510" s="118"/>
      <c r="Z510" s="119"/>
      <c r="AA510" s="118"/>
      <c r="AB510" s="119"/>
      <c r="AC510" s="118"/>
      <c r="AD510" s="119"/>
      <c r="AE510" s="118"/>
      <c r="AF510" s="119"/>
      <c r="AG510" s="118"/>
      <c r="AH510" s="119"/>
      <c r="AI510" s="118"/>
      <c r="AJ510" s="119"/>
      <c r="AK510" s="118"/>
      <c r="AL510" s="119"/>
      <c r="AM510" s="118"/>
      <c r="AN510" s="119"/>
      <c r="AO510" s="118"/>
      <c r="AP510" s="119"/>
      <c r="AQ510" s="118"/>
      <c r="AR510" s="119"/>
    </row>
    <row r="511" spans="2:44" x14ac:dyDescent="0.3">
      <c r="B511" s="49"/>
      <c r="C511" s="51"/>
      <c r="D511" s="50"/>
      <c r="E511" s="120"/>
      <c r="F511" s="121"/>
      <c r="G511" s="122"/>
      <c r="H511" s="123"/>
      <c r="I511" s="122"/>
      <c r="J511" s="123"/>
      <c r="K511" s="122"/>
      <c r="L511" s="123"/>
      <c r="M511" s="122"/>
      <c r="N511" s="123"/>
      <c r="O511" s="122"/>
      <c r="P511" s="123"/>
      <c r="Q511" s="122"/>
      <c r="R511" s="123"/>
      <c r="S511" s="122"/>
      <c r="T511" s="123"/>
      <c r="U511" s="122"/>
      <c r="V511" s="123"/>
      <c r="W511" s="122"/>
      <c r="X511" s="123"/>
      <c r="Y511" s="122"/>
      <c r="Z511" s="123"/>
      <c r="AA511" s="122"/>
      <c r="AB511" s="123"/>
      <c r="AC511" s="122"/>
      <c r="AD511" s="123"/>
      <c r="AE511" s="122"/>
      <c r="AF511" s="123"/>
      <c r="AG511" s="122"/>
      <c r="AH511" s="123"/>
      <c r="AI511" s="122"/>
      <c r="AJ511" s="123"/>
      <c r="AK511" s="122"/>
      <c r="AL511" s="123"/>
      <c r="AM511" s="122"/>
      <c r="AN511" s="123"/>
      <c r="AO511" s="122"/>
      <c r="AP511" s="123"/>
      <c r="AQ511" s="122"/>
      <c r="AR511" s="123"/>
    </row>
    <row r="512" spans="2:44" x14ac:dyDescent="0.3">
      <c r="B512" s="49"/>
      <c r="C512" s="51">
        <f t="shared" si="400"/>
        <v>45543</v>
      </c>
      <c r="D512" s="50">
        <f t="shared" si="401"/>
        <v>45543</v>
      </c>
      <c r="E512" s="124"/>
      <c r="F512" s="125"/>
      <c r="G512" s="118"/>
      <c r="H512" s="119"/>
      <c r="I512" s="118"/>
      <c r="J512" s="119"/>
      <c r="K512" s="118"/>
      <c r="L512" s="119"/>
      <c r="M512" s="118"/>
      <c r="N512" s="119"/>
      <c r="O512" s="118"/>
      <c r="P512" s="119"/>
      <c r="Q512" s="118"/>
      <c r="R512" s="119"/>
      <c r="S512" s="118"/>
      <c r="T512" s="119"/>
      <c r="U512" s="118"/>
      <c r="V512" s="119"/>
      <c r="W512" s="118"/>
      <c r="X512" s="119"/>
      <c r="Y512" s="118"/>
      <c r="Z512" s="119"/>
      <c r="AA512" s="118"/>
      <c r="AB512" s="119"/>
      <c r="AC512" s="118"/>
      <c r="AD512" s="119"/>
      <c r="AE512" s="118"/>
      <c r="AF512" s="119"/>
      <c r="AG512" s="118"/>
      <c r="AH512" s="119"/>
      <c r="AI512" s="118"/>
      <c r="AJ512" s="119"/>
      <c r="AK512" s="118"/>
      <c r="AL512" s="119"/>
      <c r="AM512" s="118"/>
      <c r="AN512" s="119"/>
      <c r="AO512" s="118"/>
      <c r="AP512" s="119"/>
      <c r="AQ512" s="118"/>
      <c r="AR512" s="119"/>
    </row>
    <row r="513" spans="2:44" x14ac:dyDescent="0.3">
      <c r="B513" s="49"/>
      <c r="C513" s="51"/>
      <c r="D513" s="50"/>
      <c r="E513" s="120"/>
      <c r="F513" s="121"/>
      <c r="G513" s="122"/>
      <c r="H513" s="123"/>
      <c r="I513" s="122"/>
      <c r="J513" s="123"/>
      <c r="K513" s="122"/>
      <c r="L513" s="123"/>
      <c r="M513" s="122"/>
      <c r="N513" s="123"/>
      <c r="O513" s="122"/>
      <c r="P513" s="123"/>
      <c r="Q513" s="122"/>
      <c r="R513" s="123"/>
      <c r="S513" s="122"/>
      <c r="T513" s="123"/>
      <c r="U513" s="122"/>
      <c r="V513" s="123"/>
      <c r="W513" s="122"/>
      <c r="X513" s="123"/>
      <c r="Y513" s="122"/>
      <c r="Z513" s="123"/>
      <c r="AA513" s="122"/>
      <c r="AB513" s="123"/>
      <c r="AC513" s="122"/>
      <c r="AD513" s="123"/>
      <c r="AE513" s="122"/>
      <c r="AF513" s="123"/>
      <c r="AG513" s="122"/>
      <c r="AH513" s="123"/>
      <c r="AI513" s="122"/>
      <c r="AJ513" s="123"/>
      <c r="AK513" s="122"/>
      <c r="AL513" s="123"/>
      <c r="AM513" s="122"/>
      <c r="AN513" s="123"/>
      <c r="AO513" s="122"/>
      <c r="AP513" s="123"/>
      <c r="AQ513" s="122"/>
      <c r="AR513" s="123"/>
    </row>
    <row r="514" spans="2:44" x14ac:dyDescent="0.3">
      <c r="B514" s="49">
        <f t="shared" si="398"/>
        <v>37</v>
      </c>
      <c r="C514" s="51">
        <f t="shared" si="400"/>
        <v>45544</v>
      </c>
      <c r="D514" s="50">
        <f t="shared" si="401"/>
        <v>45544</v>
      </c>
      <c r="E514" s="124"/>
      <c r="F514" s="125"/>
      <c r="G514" s="118"/>
      <c r="H514" s="119"/>
      <c r="I514" s="118"/>
      <c r="J514" s="119"/>
      <c r="K514" s="118"/>
      <c r="L514" s="119"/>
      <c r="M514" s="118"/>
      <c r="N514" s="119"/>
      <c r="O514" s="118"/>
      <c r="P514" s="119"/>
      <c r="Q514" s="118"/>
      <c r="R514" s="119"/>
      <c r="S514" s="118"/>
      <c r="T514" s="119"/>
      <c r="U514" s="118"/>
      <c r="V514" s="119"/>
      <c r="W514" s="118"/>
      <c r="X514" s="119"/>
      <c r="Y514" s="118"/>
      <c r="Z514" s="119"/>
      <c r="AA514" s="118"/>
      <c r="AB514" s="119"/>
      <c r="AC514" s="118"/>
      <c r="AD514" s="119"/>
      <c r="AE514" s="118"/>
      <c r="AF514" s="119"/>
      <c r="AG514" s="118"/>
      <c r="AH514" s="119"/>
      <c r="AI514" s="118"/>
      <c r="AJ514" s="119"/>
      <c r="AK514" s="118"/>
      <c r="AL514" s="119"/>
      <c r="AM514" s="118"/>
      <c r="AN514" s="119"/>
      <c r="AO514" s="118"/>
      <c r="AP514" s="119"/>
      <c r="AQ514" s="118"/>
      <c r="AR514" s="119"/>
    </row>
    <row r="515" spans="2:44" x14ac:dyDescent="0.3">
      <c r="B515" s="49"/>
      <c r="C515" s="51"/>
      <c r="D515" s="50"/>
      <c r="E515" s="120"/>
      <c r="F515" s="121"/>
      <c r="G515" s="122"/>
      <c r="H515" s="123"/>
      <c r="I515" s="122"/>
      <c r="J515" s="123"/>
      <c r="K515" s="122"/>
      <c r="L515" s="123"/>
      <c r="M515" s="122"/>
      <c r="N515" s="123"/>
      <c r="O515" s="122"/>
      <c r="P515" s="123"/>
      <c r="Q515" s="122"/>
      <c r="R515" s="123"/>
      <c r="S515" s="122"/>
      <c r="T515" s="123"/>
      <c r="U515" s="122"/>
      <c r="V515" s="123"/>
      <c r="W515" s="122"/>
      <c r="X515" s="123"/>
      <c r="Y515" s="122"/>
      <c r="Z515" s="123"/>
      <c r="AA515" s="122"/>
      <c r="AB515" s="123"/>
      <c r="AC515" s="122"/>
      <c r="AD515" s="123"/>
      <c r="AE515" s="122"/>
      <c r="AF515" s="123"/>
      <c r="AG515" s="122"/>
      <c r="AH515" s="123"/>
      <c r="AI515" s="122"/>
      <c r="AJ515" s="123"/>
      <c r="AK515" s="122"/>
      <c r="AL515" s="123"/>
      <c r="AM515" s="122"/>
      <c r="AN515" s="123"/>
      <c r="AO515" s="122"/>
      <c r="AP515" s="123"/>
      <c r="AQ515" s="122"/>
      <c r="AR515" s="123"/>
    </row>
    <row r="516" spans="2:44" x14ac:dyDescent="0.3">
      <c r="B516" s="49"/>
      <c r="C516" s="51">
        <f t="shared" si="400"/>
        <v>45545</v>
      </c>
      <c r="D516" s="50">
        <f t="shared" si="401"/>
        <v>45545</v>
      </c>
      <c r="E516" s="124"/>
      <c r="F516" s="125"/>
      <c r="G516" s="118"/>
      <c r="H516" s="119"/>
      <c r="I516" s="118"/>
      <c r="J516" s="119"/>
      <c r="K516" s="118"/>
      <c r="L516" s="119"/>
      <c r="M516" s="118"/>
      <c r="N516" s="119"/>
      <c r="O516" s="118"/>
      <c r="P516" s="119"/>
      <c r="Q516" s="118"/>
      <c r="R516" s="119"/>
      <c r="S516" s="118"/>
      <c r="T516" s="119"/>
      <c r="U516" s="118"/>
      <c r="V516" s="119"/>
      <c r="W516" s="118"/>
      <c r="X516" s="119"/>
      <c r="Y516" s="118"/>
      <c r="Z516" s="119"/>
      <c r="AA516" s="118"/>
      <c r="AB516" s="119"/>
      <c r="AC516" s="118"/>
      <c r="AD516" s="119"/>
      <c r="AE516" s="118"/>
      <c r="AF516" s="119"/>
      <c r="AG516" s="118"/>
      <c r="AH516" s="119"/>
      <c r="AI516" s="118"/>
      <c r="AJ516" s="119"/>
      <c r="AK516" s="118"/>
      <c r="AL516" s="119"/>
      <c r="AM516" s="118"/>
      <c r="AN516" s="119"/>
      <c r="AO516" s="118"/>
      <c r="AP516" s="119"/>
      <c r="AQ516" s="118"/>
      <c r="AR516" s="119"/>
    </row>
    <row r="517" spans="2:44" x14ac:dyDescent="0.3">
      <c r="B517" s="49"/>
      <c r="C517" s="51"/>
      <c r="D517" s="50"/>
      <c r="E517" s="120"/>
      <c r="F517" s="121"/>
      <c r="G517" s="122"/>
      <c r="H517" s="123"/>
      <c r="I517" s="122"/>
      <c r="J517" s="123"/>
      <c r="K517" s="122"/>
      <c r="L517" s="123"/>
      <c r="M517" s="122"/>
      <c r="N517" s="123"/>
      <c r="O517" s="122"/>
      <c r="P517" s="123"/>
      <c r="Q517" s="122"/>
      <c r="R517" s="123"/>
      <c r="S517" s="122"/>
      <c r="T517" s="123"/>
      <c r="U517" s="122"/>
      <c r="V517" s="123"/>
      <c r="W517" s="122"/>
      <c r="X517" s="123"/>
      <c r="Y517" s="122"/>
      <c r="Z517" s="123"/>
      <c r="AA517" s="122"/>
      <c r="AB517" s="123"/>
      <c r="AC517" s="122"/>
      <c r="AD517" s="123"/>
      <c r="AE517" s="122"/>
      <c r="AF517" s="123"/>
      <c r="AG517" s="122"/>
      <c r="AH517" s="123"/>
      <c r="AI517" s="122"/>
      <c r="AJ517" s="123"/>
      <c r="AK517" s="122"/>
      <c r="AL517" s="123"/>
      <c r="AM517" s="122"/>
      <c r="AN517" s="123"/>
      <c r="AO517" s="122"/>
      <c r="AP517" s="123"/>
      <c r="AQ517" s="122"/>
      <c r="AR517" s="123"/>
    </row>
    <row r="518" spans="2:44" x14ac:dyDescent="0.3">
      <c r="B518" s="49"/>
      <c r="C518" s="51">
        <f t="shared" si="400"/>
        <v>45546</v>
      </c>
      <c r="D518" s="50">
        <f t="shared" si="401"/>
        <v>45546</v>
      </c>
      <c r="E518" s="124"/>
      <c r="F518" s="125"/>
      <c r="G518" s="118"/>
      <c r="H518" s="119"/>
      <c r="I518" s="118"/>
      <c r="J518" s="119"/>
      <c r="K518" s="118"/>
      <c r="L518" s="119"/>
      <c r="M518" s="118"/>
      <c r="N518" s="119"/>
      <c r="O518" s="118"/>
      <c r="P518" s="119"/>
      <c r="Q518" s="118"/>
      <c r="R518" s="119"/>
      <c r="S518" s="118"/>
      <c r="T518" s="119"/>
      <c r="U518" s="118"/>
      <c r="V518" s="119"/>
      <c r="W518" s="118"/>
      <c r="X518" s="119"/>
      <c r="Y518" s="118"/>
      <c r="Z518" s="119"/>
      <c r="AA518" s="118"/>
      <c r="AB518" s="119"/>
      <c r="AC518" s="118"/>
      <c r="AD518" s="119"/>
      <c r="AE518" s="118"/>
      <c r="AF518" s="119"/>
      <c r="AG518" s="118"/>
      <c r="AH518" s="119"/>
      <c r="AI518" s="118"/>
      <c r="AJ518" s="119"/>
      <c r="AK518" s="118"/>
      <c r="AL518" s="119"/>
      <c r="AM518" s="118"/>
      <c r="AN518" s="119"/>
      <c r="AO518" s="118"/>
      <c r="AP518" s="119"/>
      <c r="AQ518" s="118"/>
      <c r="AR518" s="119"/>
    </row>
    <row r="519" spans="2:44" x14ac:dyDescent="0.3">
      <c r="B519" s="49"/>
      <c r="C519" s="51"/>
      <c r="D519" s="50"/>
      <c r="E519" s="120"/>
      <c r="F519" s="121"/>
      <c r="G519" s="122"/>
      <c r="H519" s="123"/>
      <c r="I519" s="122"/>
      <c r="J519" s="123"/>
      <c r="K519" s="122"/>
      <c r="L519" s="123"/>
      <c r="M519" s="122"/>
      <c r="N519" s="123"/>
      <c r="O519" s="122"/>
      <c r="P519" s="123"/>
      <c r="Q519" s="122"/>
      <c r="R519" s="123"/>
      <c r="S519" s="122"/>
      <c r="T519" s="123"/>
      <c r="U519" s="122"/>
      <c r="V519" s="123"/>
      <c r="W519" s="122"/>
      <c r="X519" s="123"/>
      <c r="Y519" s="122"/>
      <c r="Z519" s="123"/>
      <c r="AA519" s="122"/>
      <c r="AB519" s="123"/>
      <c r="AC519" s="122"/>
      <c r="AD519" s="123"/>
      <c r="AE519" s="122"/>
      <c r="AF519" s="123"/>
      <c r="AG519" s="122"/>
      <c r="AH519" s="123"/>
      <c r="AI519" s="122"/>
      <c r="AJ519" s="123"/>
      <c r="AK519" s="122"/>
      <c r="AL519" s="123"/>
      <c r="AM519" s="122"/>
      <c r="AN519" s="123"/>
      <c r="AO519" s="122"/>
      <c r="AP519" s="123"/>
      <c r="AQ519" s="122"/>
      <c r="AR519" s="123"/>
    </row>
    <row r="520" spans="2:44" x14ac:dyDescent="0.3">
      <c r="B520" s="49"/>
      <c r="C520" s="51">
        <f t="shared" si="400"/>
        <v>45547</v>
      </c>
      <c r="D520" s="50">
        <f t="shared" si="401"/>
        <v>45547</v>
      </c>
      <c r="E520" s="124"/>
      <c r="F520" s="125"/>
      <c r="G520" s="118"/>
      <c r="H520" s="119"/>
      <c r="I520" s="118"/>
      <c r="J520" s="119"/>
      <c r="K520" s="118"/>
      <c r="L520" s="119"/>
      <c r="M520" s="118"/>
      <c r="N520" s="119"/>
      <c r="O520" s="118"/>
      <c r="P520" s="119"/>
      <c r="Q520" s="118"/>
      <c r="R520" s="119"/>
      <c r="S520" s="118"/>
      <c r="T520" s="119"/>
      <c r="U520" s="118"/>
      <c r="V520" s="119"/>
      <c r="W520" s="118"/>
      <c r="X520" s="119"/>
      <c r="Y520" s="118"/>
      <c r="Z520" s="119"/>
      <c r="AA520" s="118"/>
      <c r="AB520" s="119"/>
      <c r="AC520" s="118"/>
      <c r="AD520" s="119"/>
      <c r="AE520" s="118"/>
      <c r="AF520" s="119"/>
      <c r="AG520" s="118"/>
      <c r="AH520" s="119"/>
      <c r="AI520" s="118"/>
      <c r="AJ520" s="119"/>
      <c r="AK520" s="118"/>
      <c r="AL520" s="119"/>
      <c r="AM520" s="118"/>
      <c r="AN520" s="119"/>
      <c r="AO520" s="118"/>
      <c r="AP520" s="119"/>
      <c r="AQ520" s="118"/>
      <c r="AR520" s="119"/>
    </row>
    <row r="521" spans="2:44" x14ac:dyDescent="0.3">
      <c r="B521" s="49"/>
      <c r="C521" s="51"/>
      <c r="D521" s="50"/>
      <c r="E521" s="120"/>
      <c r="F521" s="121"/>
      <c r="G521" s="122"/>
      <c r="H521" s="123"/>
      <c r="I521" s="122"/>
      <c r="J521" s="123"/>
      <c r="K521" s="122"/>
      <c r="L521" s="123"/>
      <c r="M521" s="122"/>
      <c r="N521" s="123"/>
      <c r="O521" s="122"/>
      <c r="P521" s="123"/>
      <c r="Q521" s="122"/>
      <c r="R521" s="123"/>
      <c r="S521" s="122"/>
      <c r="T521" s="123"/>
      <c r="U521" s="122"/>
      <c r="V521" s="123"/>
      <c r="W521" s="122"/>
      <c r="X521" s="123"/>
      <c r="Y521" s="122"/>
      <c r="Z521" s="123"/>
      <c r="AA521" s="122"/>
      <c r="AB521" s="123"/>
      <c r="AC521" s="122"/>
      <c r="AD521" s="123"/>
      <c r="AE521" s="122"/>
      <c r="AF521" s="123"/>
      <c r="AG521" s="122"/>
      <c r="AH521" s="123"/>
      <c r="AI521" s="122"/>
      <c r="AJ521" s="123"/>
      <c r="AK521" s="122"/>
      <c r="AL521" s="123"/>
      <c r="AM521" s="122"/>
      <c r="AN521" s="123"/>
      <c r="AO521" s="122"/>
      <c r="AP521" s="123"/>
      <c r="AQ521" s="122"/>
      <c r="AR521" s="123"/>
    </row>
    <row r="522" spans="2:44" x14ac:dyDescent="0.3">
      <c r="B522" s="49"/>
      <c r="C522" s="51">
        <f t="shared" si="400"/>
        <v>45548</v>
      </c>
      <c r="D522" s="50">
        <f t="shared" si="401"/>
        <v>45548</v>
      </c>
      <c r="E522" s="124"/>
      <c r="F522" s="125"/>
      <c r="G522" s="118"/>
      <c r="H522" s="119"/>
      <c r="I522" s="118"/>
      <c r="J522" s="119"/>
      <c r="K522" s="118"/>
      <c r="L522" s="119"/>
      <c r="M522" s="118"/>
      <c r="N522" s="119"/>
      <c r="O522" s="118"/>
      <c r="P522" s="119"/>
      <c r="Q522" s="118"/>
      <c r="R522" s="119"/>
      <c r="S522" s="118"/>
      <c r="T522" s="119"/>
      <c r="U522" s="118"/>
      <c r="V522" s="119"/>
      <c r="W522" s="118"/>
      <c r="X522" s="119"/>
      <c r="Y522" s="118"/>
      <c r="Z522" s="119"/>
      <c r="AA522" s="118"/>
      <c r="AB522" s="119"/>
      <c r="AC522" s="118"/>
      <c r="AD522" s="119"/>
      <c r="AE522" s="118"/>
      <c r="AF522" s="119"/>
      <c r="AG522" s="118"/>
      <c r="AH522" s="119"/>
      <c r="AI522" s="118"/>
      <c r="AJ522" s="119"/>
      <c r="AK522" s="118"/>
      <c r="AL522" s="119"/>
      <c r="AM522" s="118"/>
      <c r="AN522" s="119"/>
      <c r="AO522" s="118"/>
      <c r="AP522" s="119"/>
      <c r="AQ522" s="118"/>
      <c r="AR522" s="119"/>
    </row>
    <row r="523" spans="2:44" x14ac:dyDescent="0.3">
      <c r="B523" s="49"/>
      <c r="C523" s="51"/>
      <c r="D523" s="50"/>
      <c r="E523" s="120"/>
      <c r="F523" s="121"/>
      <c r="G523" s="122"/>
      <c r="H523" s="123"/>
      <c r="I523" s="122"/>
      <c r="J523" s="123"/>
      <c r="K523" s="122"/>
      <c r="L523" s="123"/>
      <c r="M523" s="122"/>
      <c r="N523" s="123"/>
      <c r="O523" s="122"/>
      <c r="P523" s="123"/>
      <c r="Q523" s="122"/>
      <c r="R523" s="123"/>
      <c r="S523" s="122"/>
      <c r="T523" s="123"/>
      <c r="U523" s="122"/>
      <c r="V523" s="123"/>
      <c r="W523" s="122"/>
      <c r="X523" s="123"/>
      <c r="Y523" s="122"/>
      <c r="Z523" s="123"/>
      <c r="AA523" s="122"/>
      <c r="AB523" s="123"/>
      <c r="AC523" s="122"/>
      <c r="AD523" s="123"/>
      <c r="AE523" s="122"/>
      <c r="AF523" s="123"/>
      <c r="AG523" s="122"/>
      <c r="AH523" s="123"/>
      <c r="AI523" s="122"/>
      <c r="AJ523" s="123"/>
      <c r="AK523" s="122"/>
      <c r="AL523" s="123"/>
      <c r="AM523" s="122"/>
      <c r="AN523" s="123"/>
      <c r="AO523" s="122"/>
      <c r="AP523" s="123"/>
      <c r="AQ523" s="122"/>
      <c r="AR523" s="123"/>
    </row>
    <row r="524" spans="2:44" x14ac:dyDescent="0.3">
      <c r="B524" s="49"/>
      <c r="C524" s="51">
        <f t="shared" si="400"/>
        <v>45549</v>
      </c>
      <c r="D524" s="50">
        <f t="shared" si="401"/>
        <v>45549</v>
      </c>
      <c r="E524" s="124"/>
      <c r="F524" s="125"/>
      <c r="G524" s="118"/>
      <c r="H524" s="119"/>
      <c r="I524" s="118"/>
      <c r="J524" s="119"/>
      <c r="K524" s="118"/>
      <c r="L524" s="119"/>
      <c r="M524" s="118"/>
      <c r="N524" s="119"/>
      <c r="O524" s="118"/>
      <c r="P524" s="119"/>
      <c r="Q524" s="118"/>
      <c r="R524" s="119"/>
      <c r="S524" s="118"/>
      <c r="T524" s="119"/>
      <c r="U524" s="118"/>
      <c r="V524" s="119"/>
      <c r="W524" s="118"/>
      <c r="X524" s="119"/>
      <c r="Y524" s="118"/>
      <c r="Z524" s="119"/>
      <c r="AA524" s="118"/>
      <c r="AB524" s="119"/>
      <c r="AC524" s="118"/>
      <c r="AD524" s="119"/>
      <c r="AE524" s="118"/>
      <c r="AF524" s="119"/>
      <c r="AG524" s="118"/>
      <c r="AH524" s="119"/>
      <c r="AI524" s="118"/>
      <c r="AJ524" s="119"/>
      <c r="AK524" s="118"/>
      <c r="AL524" s="119"/>
      <c r="AM524" s="118"/>
      <c r="AN524" s="119"/>
      <c r="AO524" s="118"/>
      <c r="AP524" s="119"/>
      <c r="AQ524" s="118"/>
      <c r="AR524" s="119"/>
    </row>
    <row r="525" spans="2:44" x14ac:dyDescent="0.3">
      <c r="B525" s="49"/>
      <c r="C525" s="51"/>
      <c r="D525" s="50"/>
      <c r="E525" s="120"/>
      <c r="F525" s="121"/>
      <c r="G525" s="122"/>
      <c r="H525" s="123"/>
      <c r="I525" s="122"/>
      <c r="J525" s="123"/>
      <c r="K525" s="122"/>
      <c r="L525" s="123"/>
      <c r="M525" s="122"/>
      <c r="N525" s="123"/>
      <c r="O525" s="122"/>
      <c r="P525" s="123"/>
      <c r="Q525" s="122"/>
      <c r="R525" s="123"/>
      <c r="S525" s="122"/>
      <c r="T525" s="123"/>
      <c r="U525" s="122"/>
      <c r="V525" s="123"/>
      <c r="W525" s="122"/>
      <c r="X525" s="123"/>
      <c r="Y525" s="122"/>
      <c r="Z525" s="123"/>
      <c r="AA525" s="122"/>
      <c r="AB525" s="123"/>
      <c r="AC525" s="122"/>
      <c r="AD525" s="123"/>
      <c r="AE525" s="122"/>
      <c r="AF525" s="123"/>
      <c r="AG525" s="122"/>
      <c r="AH525" s="123"/>
      <c r="AI525" s="122"/>
      <c r="AJ525" s="123"/>
      <c r="AK525" s="122"/>
      <c r="AL525" s="123"/>
      <c r="AM525" s="122"/>
      <c r="AN525" s="123"/>
      <c r="AO525" s="122"/>
      <c r="AP525" s="123"/>
      <c r="AQ525" s="122"/>
      <c r="AR525" s="123"/>
    </row>
    <row r="526" spans="2:44" x14ac:dyDescent="0.3">
      <c r="B526" s="49"/>
      <c r="C526" s="51">
        <f t="shared" si="400"/>
        <v>45550</v>
      </c>
      <c r="D526" s="50">
        <f t="shared" si="401"/>
        <v>45550</v>
      </c>
      <c r="E526" s="124"/>
      <c r="F526" s="125"/>
      <c r="G526" s="118"/>
      <c r="H526" s="119"/>
      <c r="I526" s="118"/>
      <c r="J526" s="119"/>
      <c r="K526" s="118"/>
      <c r="L526" s="119"/>
      <c r="M526" s="118"/>
      <c r="N526" s="119"/>
      <c r="O526" s="118"/>
      <c r="P526" s="119"/>
      <c r="Q526" s="118"/>
      <c r="R526" s="119"/>
      <c r="S526" s="118"/>
      <c r="T526" s="119"/>
      <c r="U526" s="118"/>
      <c r="V526" s="119"/>
      <c r="W526" s="118"/>
      <c r="X526" s="119"/>
      <c r="Y526" s="118"/>
      <c r="Z526" s="119"/>
      <c r="AA526" s="118"/>
      <c r="AB526" s="119"/>
      <c r="AC526" s="118"/>
      <c r="AD526" s="119"/>
      <c r="AE526" s="118"/>
      <c r="AF526" s="119"/>
      <c r="AG526" s="118"/>
      <c r="AH526" s="119"/>
      <c r="AI526" s="118"/>
      <c r="AJ526" s="119"/>
      <c r="AK526" s="118"/>
      <c r="AL526" s="119"/>
      <c r="AM526" s="118"/>
      <c r="AN526" s="119"/>
      <c r="AO526" s="118"/>
      <c r="AP526" s="119"/>
      <c r="AQ526" s="118"/>
      <c r="AR526" s="119"/>
    </row>
    <row r="527" spans="2:44" x14ac:dyDescent="0.3">
      <c r="B527" s="49"/>
      <c r="C527" s="51"/>
      <c r="D527" s="50"/>
      <c r="E527" s="120"/>
      <c r="F527" s="121"/>
      <c r="G527" s="122"/>
      <c r="H527" s="123"/>
      <c r="I527" s="122"/>
      <c r="J527" s="123"/>
      <c r="K527" s="122"/>
      <c r="L527" s="123"/>
      <c r="M527" s="122"/>
      <c r="N527" s="123"/>
      <c r="O527" s="122"/>
      <c r="P527" s="123"/>
      <c r="Q527" s="122"/>
      <c r="R527" s="123"/>
      <c r="S527" s="122"/>
      <c r="T527" s="123"/>
      <c r="U527" s="122"/>
      <c r="V527" s="123"/>
      <c r="W527" s="122"/>
      <c r="X527" s="123"/>
      <c r="Y527" s="122"/>
      <c r="Z527" s="123"/>
      <c r="AA527" s="122"/>
      <c r="AB527" s="123"/>
      <c r="AC527" s="122"/>
      <c r="AD527" s="123"/>
      <c r="AE527" s="122"/>
      <c r="AF527" s="123"/>
      <c r="AG527" s="122"/>
      <c r="AH527" s="123"/>
      <c r="AI527" s="122"/>
      <c r="AJ527" s="123"/>
      <c r="AK527" s="122"/>
      <c r="AL527" s="123"/>
      <c r="AM527" s="122"/>
      <c r="AN527" s="123"/>
      <c r="AO527" s="122"/>
      <c r="AP527" s="123"/>
      <c r="AQ527" s="122"/>
      <c r="AR527" s="123"/>
    </row>
    <row r="528" spans="2:44" x14ac:dyDescent="0.3">
      <c r="B528" s="49">
        <f t="shared" si="399"/>
        <v>38</v>
      </c>
      <c r="C528" s="51">
        <f t="shared" si="400"/>
        <v>45551</v>
      </c>
      <c r="D528" s="50">
        <f t="shared" si="401"/>
        <v>45551</v>
      </c>
      <c r="E528" s="124"/>
      <c r="F528" s="125"/>
      <c r="G528" s="118"/>
      <c r="H528" s="119"/>
      <c r="I528" s="118"/>
      <c r="J528" s="119"/>
      <c r="K528" s="118"/>
      <c r="L528" s="119"/>
      <c r="M528" s="118"/>
      <c r="N528" s="119"/>
      <c r="O528" s="118"/>
      <c r="P528" s="119"/>
      <c r="Q528" s="118"/>
      <c r="R528" s="119"/>
      <c r="S528" s="118"/>
      <c r="T528" s="119"/>
      <c r="U528" s="118"/>
      <c r="V528" s="119"/>
      <c r="W528" s="118"/>
      <c r="X528" s="119"/>
      <c r="Y528" s="118"/>
      <c r="Z528" s="119"/>
      <c r="AA528" s="118"/>
      <c r="AB528" s="119"/>
      <c r="AC528" s="118"/>
      <c r="AD528" s="119"/>
      <c r="AE528" s="118"/>
      <c r="AF528" s="119"/>
      <c r="AG528" s="118"/>
      <c r="AH528" s="119"/>
      <c r="AI528" s="118"/>
      <c r="AJ528" s="119"/>
      <c r="AK528" s="118"/>
      <c r="AL528" s="119"/>
      <c r="AM528" s="118"/>
      <c r="AN528" s="119"/>
      <c r="AO528" s="118"/>
      <c r="AP528" s="119"/>
      <c r="AQ528" s="118"/>
      <c r="AR528" s="119"/>
    </row>
    <row r="529" spans="2:44" x14ac:dyDescent="0.3">
      <c r="B529" s="49"/>
      <c r="C529" s="51"/>
      <c r="D529" s="50"/>
      <c r="E529" s="120"/>
      <c r="F529" s="121"/>
      <c r="G529" s="122"/>
      <c r="H529" s="123"/>
      <c r="I529" s="122"/>
      <c r="J529" s="123"/>
      <c r="K529" s="122"/>
      <c r="L529" s="123"/>
      <c r="M529" s="122"/>
      <c r="N529" s="123"/>
      <c r="O529" s="122"/>
      <c r="P529" s="123"/>
      <c r="Q529" s="122"/>
      <c r="R529" s="123"/>
      <c r="S529" s="122"/>
      <c r="T529" s="123"/>
      <c r="U529" s="122"/>
      <c r="V529" s="123"/>
      <c r="W529" s="122"/>
      <c r="X529" s="123"/>
      <c r="Y529" s="122"/>
      <c r="Z529" s="123"/>
      <c r="AA529" s="122"/>
      <c r="AB529" s="123"/>
      <c r="AC529" s="122"/>
      <c r="AD529" s="123"/>
      <c r="AE529" s="122"/>
      <c r="AF529" s="123"/>
      <c r="AG529" s="122"/>
      <c r="AH529" s="123"/>
      <c r="AI529" s="122"/>
      <c r="AJ529" s="123"/>
      <c r="AK529" s="122"/>
      <c r="AL529" s="123"/>
      <c r="AM529" s="122"/>
      <c r="AN529" s="123"/>
      <c r="AO529" s="122"/>
      <c r="AP529" s="123"/>
      <c r="AQ529" s="122"/>
      <c r="AR529" s="123"/>
    </row>
    <row r="530" spans="2:44" x14ac:dyDescent="0.3">
      <c r="B530" s="49"/>
      <c r="C530" s="51">
        <f t="shared" si="400"/>
        <v>45552</v>
      </c>
      <c r="D530" s="50">
        <f t="shared" si="401"/>
        <v>45552</v>
      </c>
      <c r="E530" s="124"/>
      <c r="F530" s="125"/>
      <c r="G530" s="118"/>
      <c r="H530" s="119"/>
      <c r="I530" s="118"/>
      <c r="J530" s="119"/>
      <c r="K530" s="118"/>
      <c r="L530" s="119"/>
      <c r="M530" s="118"/>
      <c r="N530" s="119"/>
      <c r="O530" s="118"/>
      <c r="P530" s="119"/>
      <c r="Q530" s="118"/>
      <c r="R530" s="119"/>
      <c r="S530" s="118"/>
      <c r="T530" s="119"/>
      <c r="U530" s="118"/>
      <c r="V530" s="119"/>
      <c r="W530" s="118"/>
      <c r="X530" s="119"/>
      <c r="Y530" s="118"/>
      <c r="Z530" s="119"/>
      <c r="AA530" s="118"/>
      <c r="AB530" s="119"/>
      <c r="AC530" s="118"/>
      <c r="AD530" s="119"/>
      <c r="AE530" s="118"/>
      <c r="AF530" s="119"/>
      <c r="AG530" s="118"/>
      <c r="AH530" s="119"/>
      <c r="AI530" s="118"/>
      <c r="AJ530" s="119"/>
      <c r="AK530" s="118"/>
      <c r="AL530" s="119"/>
      <c r="AM530" s="118"/>
      <c r="AN530" s="119"/>
      <c r="AO530" s="118"/>
      <c r="AP530" s="119"/>
      <c r="AQ530" s="118"/>
      <c r="AR530" s="119"/>
    </row>
    <row r="531" spans="2:44" x14ac:dyDescent="0.3">
      <c r="B531" s="49"/>
      <c r="C531" s="51"/>
      <c r="D531" s="50"/>
      <c r="E531" s="120"/>
      <c r="F531" s="121"/>
      <c r="G531" s="122"/>
      <c r="H531" s="123"/>
      <c r="I531" s="122"/>
      <c r="J531" s="123"/>
      <c r="K531" s="122"/>
      <c r="L531" s="123"/>
      <c r="M531" s="122"/>
      <c r="N531" s="123"/>
      <c r="O531" s="122"/>
      <c r="P531" s="123"/>
      <c r="Q531" s="122"/>
      <c r="R531" s="123"/>
      <c r="S531" s="122"/>
      <c r="T531" s="123"/>
      <c r="U531" s="122"/>
      <c r="V531" s="123"/>
      <c r="W531" s="122"/>
      <c r="X531" s="123"/>
      <c r="Y531" s="122"/>
      <c r="Z531" s="123"/>
      <c r="AA531" s="122"/>
      <c r="AB531" s="123"/>
      <c r="AC531" s="122"/>
      <c r="AD531" s="123"/>
      <c r="AE531" s="122"/>
      <c r="AF531" s="123"/>
      <c r="AG531" s="122"/>
      <c r="AH531" s="123"/>
      <c r="AI531" s="122"/>
      <c r="AJ531" s="123"/>
      <c r="AK531" s="122"/>
      <c r="AL531" s="123"/>
      <c r="AM531" s="122"/>
      <c r="AN531" s="123"/>
      <c r="AO531" s="122"/>
      <c r="AP531" s="123"/>
      <c r="AQ531" s="122"/>
      <c r="AR531" s="123"/>
    </row>
    <row r="532" spans="2:44" x14ac:dyDescent="0.3">
      <c r="B532" s="49"/>
      <c r="C532" s="51">
        <f t="shared" si="400"/>
        <v>45553</v>
      </c>
      <c r="D532" s="50">
        <f t="shared" si="401"/>
        <v>45553</v>
      </c>
      <c r="E532" s="124"/>
      <c r="F532" s="125"/>
      <c r="G532" s="118"/>
      <c r="H532" s="119"/>
      <c r="I532" s="118"/>
      <c r="J532" s="119"/>
      <c r="K532" s="118"/>
      <c r="L532" s="119"/>
      <c r="M532" s="118"/>
      <c r="N532" s="119"/>
      <c r="O532" s="118"/>
      <c r="P532" s="119"/>
      <c r="Q532" s="118"/>
      <c r="R532" s="119"/>
      <c r="S532" s="118"/>
      <c r="T532" s="119"/>
      <c r="U532" s="118"/>
      <c r="V532" s="119"/>
      <c r="W532" s="118"/>
      <c r="X532" s="119"/>
      <c r="Y532" s="118"/>
      <c r="Z532" s="119"/>
      <c r="AA532" s="118"/>
      <c r="AB532" s="119"/>
      <c r="AC532" s="118"/>
      <c r="AD532" s="119"/>
      <c r="AE532" s="118"/>
      <c r="AF532" s="119"/>
      <c r="AG532" s="118"/>
      <c r="AH532" s="119"/>
      <c r="AI532" s="118"/>
      <c r="AJ532" s="119"/>
      <c r="AK532" s="118"/>
      <c r="AL532" s="119"/>
      <c r="AM532" s="118"/>
      <c r="AN532" s="119"/>
      <c r="AO532" s="118"/>
      <c r="AP532" s="119"/>
      <c r="AQ532" s="118"/>
      <c r="AR532" s="119"/>
    </row>
    <row r="533" spans="2:44" x14ac:dyDescent="0.3">
      <c r="B533" s="49"/>
      <c r="C533" s="51"/>
      <c r="D533" s="50"/>
      <c r="E533" s="120"/>
      <c r="F533" s="121"/>
      <c r="G533" s="122"/>
      <c r="H533" s="123"/>
      <c r="I533" s="122"/>
      <c r="J533" s="123"/>
      <c r="K533" s="122"/>
      <c r="L533" s="123"/>
      <c r="M533" s="122"/>
      <c r="N533" s="123"/>
      <c r="O533" s="122"/>
      <c r="P533" s="123"/>
      <c r="Q533" s="122"/>
      <c r="R533" s="123"/>
      <c r="S533" s="122"/>
      <c r="T533" s="123"/>
      <c r="U533" s="122"/>
      <c r="V533" s="123"/>
      <c r="W533" s="122"/>
      <c r="X533" s="123"/>
      <c r="Y533" s="122"/>
      <c r="Z533" s="123"/>
      <c r="AA533" s="122"/>
      <c r="AB533" s="123"/>
      <c r="AC533" s="122"/>
      <c r="AD533" s="123"/>
      <c r="AE533" s="122"/>
      <c r="AF533" s="123"/>
      <c r="AG533" s="122"/>
      <c r="AH533" s="123"/>
      <c r="AI533" s="122"/>
      <c r="AJ533" s="123"/>
      <c r="AK533" s="122"/>
      <c r="AL533" s="123"/>
      <c r="AM533" s="122"/>
      <c r="AN533" s="123"/>
      <c r="AO533" s="122"/>
      <c r="AP533" s="123"/>
      <c r="AQ533" s="122"/>
      <c r="AR533" s="123"/>
    </row>
    <row r="534" spans="2:44" x14ac:dyDescent="0.3">
      <c r="B534" s="49"/>
      <c r="C534" s="51">
        <f t="shared" si="400"/>
        <v>45554</v>
      </c>
      <c r="D534" s="50">
        <f t="shared" si="401"/>
        <v>45554</v>
      </c>
      <c r="E534" s="124"/>
      <c r="F534" s="125"/>
      <c r="G534" s="118"/>
      <c r="H534" s="119"/>
      <c r="I534" s="118"/>
      <c r="J534" s="119"/>
      <c r="K534" s="118"/>
      <c r="L534" s="119"/>
      <c r="M534" s="118"/>
      <c r="N534" s="119"/>
      <c r="O534" s="118"/>
      <c r="P534" s="119"/>
      <c r="Q534" s="118"/>
      <c r="R534" s="119"/>
      <c r="S534" s="118"/>
      <c r="T534" s="119"/>
      <c r="U534" s="118"/>
      <c r="V534" s="119"/>
      <c r="W534" s="118"/>
      <c r="X534" s="119"/>
      <c r="Y534" s="118"/>
      <c r="Z534" s="119"/>
      <c r="AA534" s="118"/>
      <c r="AB534" s="119"/>
      <c r="AC534" s="118"/>
      <c r="AD534" s="119"/>
      <c r="AE534" s="118"/>
      <c r="AF534" s="119"/>
      <c r="AG534" s="118"/>
      <c r="AH534" s="119"/>
      <c r="AI534" s="118"/>
      <c r="AJ534" s="119"/>
      <c r="AK534" s="118"/>
      <c r="AL534" s="119"/>
      <c r="AM534" s="118"/>
      <c r="AN534" s="119"/>
      <c r="AO534" s="118"/>
      <c r="AP534" s="119"/>
      <c r="AQ534" s="118"/>
      <c r="AR534" s="119"/>
    </row>
    <row r="535" spans="2:44" x14ac:dyDescent="0.3">
      <c r="B535" s="49"/>
      <c r="C535" s="51"/>
      <c r="D535" s="50"/>
      <c r="E535" s="120"/>
      <c r="F535" s="121"/>
      <c r="G535" s="122"/>
      <c r="H535" s="123"/>
      <c r="I535" s="122"/>
      <c r="J535" s="123"/>
      <c r="K535" s="122"/>
      <c r="L535" s="123"/>
      <c r="M535" s="122"/>
      <c r="N535" s="123"/>
      <c r="O535" s="122"/>
      <c r="P535" s="123"/>
      <c r="Q535" s="122"/>
      <c r="R535" s="123"/>
      <c r="S535" s="122"/>
      <c r="T535" s="123"/>
      <c r="U535" s="122"/>
      <c r="V535" s="123"/>
      <c r="W535" s="122"/>
      <c r="X535" s="123"/>
      <c r="Y535" s="122"/>
      <c r="Z535" s="123"/>
      <c r="AA535" s="122"/>
      <c r="AB535" s="123"/>
      <c r="AC535" s="122"/>
      <c r="AD535" s="123"/>
      <c r="AE535" s="122"/>
      <c r="AF535" s="123"/>
      <c r="AG535" s="122"/>
      <c r="AH535" s="123"/>
      <c r="AI535" s="122"/>
      <c r="AJ535" s="123"/>
      <c r="AK535" s="122"/>
      <c r="AL535" s="123"/>
      <c r="AM535" s="122"/>
      <c r="AN535" s="123"/>
      <c r="AO535" s="122"/>
      <c r="AP535" s="123"/>
      <c r="AQ535" s="122"/>
      <c r="AR535" s="123"/>
    </row>
    <row r="536" spans="2:44" x14ac:dyDescent="0.3">
      <c r="B536" s="49"/>
      <c r="C536" s="51">
        <f t="shared" si="400"/>
        <v>45555</v>
      </c>
      <c r="D536" s="50">
        <f t="shared" si="401"/>
        <v>45555</v>
      </c>
      <c r="E536" s="124"/>
      <c r="F536" s="125"/>
      <c r="G536" s="118"/>
      <c r="H536" s="119"/>
      <c r="I536" s="118"/>
      <c r="J536" s="119"/>
      <c r="K536" s="118"/>
      <c r="L536" s="119"/>
      <c r="M536" s="118"/>
      <c r="N536" s="119"/>
      <c r="O536" s="118"/>
      <c r="P536" s="119"/>
      <c r="Q536" s="118"/>
      <c r="R536" s="119"/>
      <c r="S536" s="118"/>
      <c r="T536" s="119"/>
      <c r="U536" s="118"/>
      <c r="V536" s="119"/>
      <c r="W536" s="118"/>
      <c r="X536" s="119"/>
      <c r="Y536" s="118"/>
      <c r="Z536" s="119"/>
      <c r="AA536" s="118"/>
      <c r="AB536" s="119"/>
      <c r="AC536" s="118"/>
      <c r="AD536" s="119"/>
      <c r="AE536" s="118"/>
      <c r="AF536" s="119"/>
      <c r="AG536" s="118"/>
      <c r="AH536" s="119"/>
      <c r="AI536" s="118"/>
      <c r="AJ536" s="119"/>
      <c r="AK536" s="118"/>
      <c r="AL536" s="119"/>
      <c r="AM536" s="118"/>
      <c r="AN536" s="119"/>
      <c r="AO536" s="118"/>
      <c r="AP536" s="119"/>
      <c r="AQ536" s="118"/>
      <c r="AR536" s="119"/>
    </row>
    <row r="537" spans="2:44" x14ac:dyDescent="0.3">
      <c r="B537" s="49"/>
      <c r="C537" s="51"/>
      <c r="D537" s="50"/>
      <c r="E537" s="120"/>
      <c r="F537" s="121"/>
      <c r="G537" s="122"/>
      <c r="H537" s="123"/>
      <c r="I537" s="122"/>
      <c r="J537" s="123"/>
      <c r="K537" s="122"/>
      <c r="L537" s="123"/>
      <c r="M537" s="122"/>
      <c r="N537" s="123"/>
      <c r="O537" s="122"/>
      <c r="P537" s="123"/>
      <c r="Q537" s="122"/>
      <c r="R537" s="123"/>
      <c r="S537" s="122"/>
      <c r="T537" s="123"/>
      <c r="U537" s="122"/>
      <c r="V537" s="123"/>
      <c r="W537" s="122"/>
      <c r="X537" s="123"/>
      <c r="Y537" s="122"/>
      <c r="Z537" s="123"/>
      <c r="AA537" s="122"/>
      <c r="AB537" s="123"/>
      <c r="AC537" s="122"/>
      <c r="AD537" s="123"/>
      <c r="AE537" s="122"/>
      <c r="AF537" s="123"/>
      <c r="AG537" s="122"/>
      <c r="AH537" s="123"/>
      <c r="AI537" s="122"/>
      <c r="AJ537" s="123"/>
      <c r="AK537" s="122"/>
      <c r="AL537" s="123"/>
      <c r="AM537" s="122"/>
      <c r="AN537" s="123"/>
      <c r="AO537" s="122"/>
      <c r="AP537" s="123"/>
      <c r="AQ537" s="122"/>
      <c r="AR537" s="123"/>
    </row>
    <row r="538" spans="2:44" x14ac:dyDescent="0.3">
      <c r="B538" s="49"/>
      <c r="C538" s="51">
        <f t="shared" si="400"/>
        <v>45556</v>
      </c>
      <c r="D538" s="50">
        <f t="shared" si="401"/>
        <v>45556</v>
      </c>
      <c r="E538" s="124"/>
      <c r="F538" s="125"/>
      <c r="G538" s="118"/>
      <c r="H538" s="119"/>
      <c r="I538" s="118"/>
      <c r="J538" s="119"/>
      <c r="K538" s="118"/>
      <c r="L538" s="119"/>
      <c r="M538" s="118"/>
      <c r="N538" s="119"/>
      <c r="O538" s="118"/>
      <c r="P538" s="119"/>
      <c r="Q538" s="118"/>
      <c r="R538" s="119"/>
      <c r="S538" s="118"/>
      <c r="T538" s="119"/>
      <c r="U538" s="118"/>
      <c r="V538" s="119"/>
      <c r="W538" s="118"/>
      <c r="X538" s="119"/>
      <c r="Y538" s="118"/>
      <c r="Z538" s="119"/>
      <c r="AA538" s="118"/>
      <c r="AB538" s="119"/>
      <c r="AC538" s="118"/>
      <c r="AD538" s="119"/>
      <c r="AE538" s="118"/>
      <c r="AF538" s="119"/>
      <c r="AG538" s="118"/>
      <c r="AH538" s="119"/>
      <c r="AI538" s="118"/>
      <c r="AJ538" s="119"/>
      <c r="AK538" s="118"/>
      <c r="AL538" s="119"/>
      <c r="AM538" s="118"/>
      <c r="AN538" s="119"/>
      <c r="AO538" s="118"/>
      <c r="AP538" s="119"/>
      <c r="AQ538" s="118"/>
      <c r="AR538" s="119"/>
    </row>
    <row r="539" spans="2:44" x14ac:dyDescent="0.3">
      <c r="B539" s="49"/>
      <c r="C539" s="51"/>
      <c r="D539" s="50"/>
      <c r="E539" s="120"/>
      <c r="F539" s="121"/>
      <c r="G539" s="122"/>
      <c r="H539" s="123"/>
      <c r="I539" s="122"/>
      <c r="J539" s="123"/>
      <c r="K539" s="122"/>
      <c r="L539" s="123"/>
      <c r="M539" s="122"/>
      <c r="N539" s="123"/>
      <c r="O539" s="122"/>
      <c r="P539" s="123"/>
      <c r="Q539" s="122"/>
      <c r="R539" s="123"/>
      <c r="S539" s="122"/>
      <c r="T539" s="123"/>
      <c r="U539" s="122"/>
      <c r="V539" s="123"/>
      <c r="W539" s="122"/>
      <c r="X539" s="123"/>
      <c r="Y539" s="122"/>
      <c r="Z539" s="123"/>
      <c r="AA539" s="122"/>
      <c r="AB539" s="123"/>
      <c r="AC539" s="122"/>
      <c r="AD539" s="123"/>
      <c r="AE539" s="122"/>
      <c r="AF539" s="123"/>
      <c r="AG539" s="122"/>
      <c r="AH539" s="123"/>
      <c r="AI539" s="122"/>
      <c r="AJ539" s="123"/>
      <c r="AK539" s="122"/>
      <c r="AL539" s="123"/>
      <c r="AM539" s="122"/>
      <c r="AN539" s="123"/>
      <c r="AO539" s="122"/>
      <c r="AP539" s="123"/>
      <c r="AQ539" s="122"/>
      <c r="AR539" s="123"/>
    </row>
    <row r="540" spans="2:44" x14ac:dyDescent="0.3">
      <c r="B540" s="49"/>
      <c r="C540" s="51">
        <f t="shared" si="400"/>
        <v>45557</v>
      </c>
      <c r="D540" s="50">
        <f t="shared" si="401"/>
        <v>45557</v>
      </c>
      <c r="E540" s="124"/>
      <c r="F540" s="125"/>
      <c r="G540" s="118"/>
      <c r="H540" s="119"/>
      <c r="I540" s="118"/>
      <c r="J540" s="119"/>
      <c r="K540" s="118"/>
      <c r="L540" s="119"/>
      <c r="M540" s="118"/>
      <c r="N540" s="119"/>
      <c r="O540" s="118"/>
      <c r="P540" s="119"/>
      <c r="Q540" s="118"/>
      <c r="R540" s="119"/>
      <c r="S540" s="118"/>
      <c r="T540" s="119"/>
      <c r="U540" s="118"/>
      <c r="V540" s="119"/>
      <c r="W540" s="118"/>
      <c r="X540" s="119"/>
      <c r="Y540" s="118"/>
      <c r="Z540" s="119"/>
      <c r="AA540" s="118"/>
      <c r="AB540" s="119"/>
      <c r="AC540" s="118"/>
      <c r="AD540" s="119"/>
      <c r="AE540" s="118"/>
      <c r="AF540" s="119"/>
      <c r="AG540" s="118"/>
      <c r="AH540" s="119"/>
      <c r="AI540" s="118"/>
      <c r="AJ540" s="119"/>
      <c r="AK540" s="118"/>
      <c r="AL540" s="119"/>
      <c r="AM540" s="118"/>
      <c r="AN540" s="119"/>
      <c r="AO540" s="118"/>
      <c r="AP540" s="119"/>
      <c r="AQ540" s="118"/>
      <c r="AR540" s="119"/>
    </row>
    <row r="541" spans="2:44" x14ac:dyDescent="0.3">
      <c r="B541" s="49"/>
      <c r="C541" s="51"/>
      <c r="D541" s="50"/>
      <c r="E541" s="120"/>
      <c r="F541" s="121"/>
      <c r="G541" s="122"/>
      <c r="H541" s="123"/>
      <c r="I541" s="122"/>
      <c r="J541" s="123"/>
      <c r="K541" s="122"/>
      <c r="L541" s="123"/>
      <c r="M541" s="122"/>
      <c r="N541" s="123"/>
      <c r="O541" s="122"/>
      <c r="P541" s="123"/>
      <c r="Q541" s="122"/>
      <c r="R541" s="123"/>
      <c r="S541" s="122"/>
      <c r="T541" s="123"/>
      <c r="U541" s="122"/>
      <c r="V541" s="123"/>
      <c r="W541" s="122"/>
      <c r="X541" s="123"/>
      <c r="Y541" s="122"/>
      <c r="Z541" s="123"/>
      <c r="AA541" s="122"/>
      <c r="AB541" s="123"/>
      <c r="AC541" s="122"/>
      <c r="AD541" s="123"/>
      <c r="AE541" s="122"/>
      <c r="AF541" s="123"/>
      <c r="AG541" s="122"/>
      <c r="AH541" s="123"/>
      <c r="AI541" s="122"/>
      <c r="AJ541" s="123"/>
      <c r="AK541" s="122"/>
      <c r="AL541" s="123"/>
      <c r="AM541" s="122"/>
      <c r="AN541" s="123"/>
      <c r="AO541" s="122"/>
      <c r="AP541" s="123"/>
      <c r="AQ541" s="122"/>
      <c r="AR541" s="123"/>
    </row>
    <row r="542" spans="2:44" x14ac:dyDescent="0.3">
      <c r="B542" s="49">
        <f t="shared" si="398"/>
        <v>39</v>
      </c>
      <c r="C542" s="51">
        <f t="shared" si="400"/>
        <v>45558</v>
      </c>
      <c r="D542" s="50">
        <f t="shared" si="401"/>
        <v>45558</v>
      </c>
      <c r="E542" s="124"/>
      <c r="F542" s="125"/>
      <c r="G542" s="118"/>
      <c r="H542" s="119"/>
      <c r="I542" s="118"/>
      <c r="J542" s="119"/>
      <c r="K542" s="118"/>
      <c r="L542" s="119"/>
      <c r="M542" s="118"/>
      <c r="N542" s="119"/>
      <c r="O542" s="118"/>
      <c r="P542" s="119"/>
      <c r="Q542" s="118"/>
      <c r="R542" s="119"/>
      <c r="S542" s="118"/>
      <c r="T542" s="119"/>
      <c r="U542" s="118"/>
      <c r="V542" s="119"/>
      <c r="W542" s="118"/>
      <c r="X542" s="119"/>
      <c r="Y542" s="118"/>
      <c r="Z542" s="119"/>
      <c r="AA542" s="118"/>
      <c r="AB542" s="119"/>
      <c r="AC542" s="118"/>
      <c r="AD542" s="119"/>
      <c r="AE542" s="118"/>
      <c r="AF542" s="119"/>
      <c r="AG542" s="118"/>
      <c r="AH542" s="119"/>
      <c r="AI542" s="118"/>
      <c r="AJ542" s="119"/>
      <c r="AK542" s="118"/>
      <c r="AL542" s="119"/>
      <c r="AM542" s="118"/>
      <c r="AN542" s="119"/>
      <c r="AO542" s="118"/>
      <c r="AP542" s="119"/>
      <c r="AQ542" s="118"/>
      <c r="AR542" s="119"/>
    </row>
    <row r="543" spans="2:44" x14ac:dyDescent="0.3">
      <c r="B543" s="49"/>
      <c r="C543" s="51"/>
      <c r="D543" s="50"/>
      <c r="E543" s="120"/>
      <c r="F543" s="121"/>
      <c r="G543" s="122"/>
      <c r="H543" s="123"/>
      <c r="I543" s="122"/>
      <c r="J543" s="123"/>
      <c r="K543" s="122"/>
      <c r="L543" s="123"/>
      <c r="M543" s="122"/>
      <c r="N543" s="123"/>
      <c r="O543" s="122"/>
      <c r="P543" s="123"/>
      <c r="Q543" s="122"/>
      <c r="R543" s="123"/>
      <c r="S543" s="122"/>
      <c r="T543" s="123"/>
      <c r="U543" s="122"/>
      <c r="V543" s="123"/>
      <c r="W543" s="122"/>
      <c r="X543" s="123"/>
      <c r="Y543" s="122"/>
      <c r="Z543" s="123"/>
      <c r="AA543" s="122"/>
      <c r="AB543" s="123"/>
      <c r="AC543" s="122"/>
      <c r="AD543" s="123"/>
      <c r="AE543" s="122"/>
      <c r="AF543" s="123"/>
      <c r="AG543" s="122"/>
      <c r="AH543" s="123"/>
      <c r="AI543" s="122"/>
      <c r="AJ543" s="123"/>
      <c r="AK543" s="122"/>
      <c r="AL543" s="123"/>
      <c r="AM543" s="122"/>
      <c r="AN543" s="123"/>
      <c r="AO543" s="122"/>
      <c r="AP543" s="123"/>
      <c r="AQ543" s="122"/>
      <c r="AR543" s="123"/>
    </row>
    <row r="544" spans="2:44" x14ac:dyDescent="0.3">
      <c r="B544" s="49"/>
      <c r="C544" s="51">
        <f t="shared" si="400"/>
        <v>45559</v>
      </c>
      <c r="D544" s="50">
        <f t="shared" si="401"/>
        <v>45559</v>
      </c>
      <c r="E544" s="124"/>
      <c r="F544" s="125"/>
      <c r="G544" s="118"/>
      <c r="H544" s="119"/>
      <c r="I544" s="118"/>
      <c r="J544" s="119"/>
      <c r="K544" s="118"/>
      <c r="L544" s="119"/>
      <c r="M544" s="118"/>
      <c r="N544" s="119"/>
      <c r="O544" s="118"/>
      <c r="P544" s="119"/>
      <c r="Q544" s="118"/>
      <c r="R544" s="119"/>
      <c r="S544" s="118"/>
      <c r="T544" s="119"/>
      <c r="U544" s="118"/>
      <c r="V544" s="119"/>
      <c r="W544" s="118"/>
      <c r="X544" s="119"/>
      <c r="Y544" s="118"/>
      <c r="Z544" s="119"/>
      <c r="AA544" s="118"/>
      <c r="AB544" s="119"/>
      <c r="AC544" s="118"/>
      <c r="AD544" s="119"/>
      <c r="AE544" s="118"/>
      <c r="AF544" s="119"/>
      <c r="AG544" s="118"/>
      <c r="AH544" s="119"/>
      <c r="AI544" s="118"/>
      <c r="AJ544" s="119"/>
      <c r="AK544" s="118"/>
      <c r="AL544" s="119"/>
      <c r="AM544" s="118"/>
      <c r="AN544" s="119"/>
      <c r="AO544" s="118"/>
      <c r="AP544" s="119"/>
      <c r="AQ544" s="118"/>
      <c r="AR544" s="119"/>
    </row>
    <row r="545" spans="2:44" x14ac:dyDescent="0.3">
      <c r="B545" s="49"/>
      <c r="C545" s="51"/>
      <c r="D545" s="50"/>
      <c r="E545" s="120"/>
      <c r="F545" s="121"/>
      <c r="G545" s="122"/>
      <c r="H545" s="123"/>
      <c r="I545" s="122"/>
      <c r="J545" s="123"/>
      <c r="K545" s="122"/>
      <c r="L545" s="123"/>
      <c r="M545" s="122"/>
      <c r="N545" s="123"/>
      <c r="O545" s="122"/>
      <c r="P545" s="123"/>
      <c r="Q545" s="122"/>
      <c r="R545" s="123"/>
      <c r="S545" s="122"/>
      <c r="T545" s="123"/>
      <c r="U545" s="122"/>
      <c r="V545" s="123"/>
      <c r="W545" s="122"/>
      <c r="X545" s="123"/>
      <c r="Y545" s="122"/>
      <c r="Z545" s="123"/>
      <c r="AA545" s="122"/>
      <c r="AB545" s="123"/>
      <c r="AC545" s="122"/>
      <c r="AD545" s="123"/>
      <c r="AE545" s="122"/>
      <c r="AF545" s="123"/>
      <c r="AG545" s="122"/>
      <c r="AH545" s="123"/>
      <c r="AI545" s="122"/>
      <c r="AJ545" s="123"/>
      <c r="AK545" s="122"/>
      <c r="AL545" s="123"/>
      <c r="AM545" s="122"/>
      <c r="AN545" s="123"/>
      <c r="AO545" s="122"/>
      <c r="AP545" s="123"/>
      <c r="AQ545" s="122"/>
      <c r="AR545" s="123"/>
    </row>
    <row r="546" spans="2:44" x14ac:dyDescent="0.3">
      <c r="B546" s="49"/>
      <c r="C546" s="51">
        <f t="shared" si="400"/>
        <v>45560</v>
      </c>
      <c r="D546" s="50">
        <f t="shared" si="401"/>
        <v>45560</v>
      </c>
      <c r="E546" s="124"/>
      <c r="F546" s="125"/>
      <c r="G546" s="118"/>
      <c r="H546" s="119"/>
      <c r="I546" s="118"/>
      <c r="J546" s="119"/>
      <c r="K546" s="118"/>
      <c r="L546" s="119"/>
      <c r="M546" s="118"/>
      <c r="N546" s="119"/>
      <c r="O546" s="118"/>
      <c r="P546" s="119"/>
      <c r="Q546" s="118"/>
      <c r="R546" s="119"/>
      <c r="S546" s="118"/>
      <c r="T546" s="119"/>
      <c r="U546" s="118"/>
      <c r="V546" s="119"/>
      <c r="W546" s="118"/>
      <c r="X546" s="119"/>
      <c r="Y546" s="118"/>
      <c r="Z546" s="119"/>
      <c r="AA546" s="118"/>
      <c r="AB546" s="119"/>
      <c r="AC546" s="118"/>
      <c r="AD546" s="119"/>
      <c r="AE546" s="118"/>
      <c r="AF546" s="119"/>
      <c r="AG546" s="118"/>
      <c r="AH546" s="119"/>
      <c r="AI546" s="118"/>
      <c r="AJ546" s="119"/>
      <c r="AK546" s="118"/>
      <c r="AL546" s="119"/>
      <c r="AM546" s="118"/>
      <c r="AN546" s="119"/>
      <c r="AO546" s="118"/>
      <c r="AP546" s="119"/>
      <c r="AQ546" s="118"/>
      <c r="AR546" s="119"/>
    </row>
    <row r="547" spans="2:44" x14ac:dyDescent="0.3">
      <c r="B547" s="49"/>
      <c r="C547" s="51"/>
      <c r="D547" s="50"/>
      <c r="E547" s="120"/>
      <c r="F547" s="121"/>
      <c r="G547" s="122"/>
      <c r="H547" s="123"/>
      <c r="I547" s="122"/>
      <c r="J547" s="123"/>
      <c r="K547" s="122"/>
      <c r="L547" s="123"/>
      <c r="M547" s="122"/>
      <c r="N547" s="123"/>
      <c r="O547" s="122"/>
      <c r="P547" s="123"/>
      <c r="Q547" s="122"/>
      <c r="R547" s="123"/>
      <c r="S547" s="122"/>
      <c r="T547" s="123"/>
      <c r="U547" s="122"/>
      <c r="V547" s="123"/>
      <c r="W547" s="122"/>
      <c r="X547" s="123"/>
      <c r="Y547" s="122"/>
      <c r="Z547" s="123"/>
      <c r="AA547" s="122"/>
      <c r="AB547" s="123"/>
      <c r="AC547" s="122"/>
      <c r="AD547" s="123"/>
      <c r="AE547" s="122"/>
      <c r="AF547" s="123"/>
      <c r="AG547" s="122"/>
      <c r="AH547" s="123"/>
      <c r="AI547" s="122"/>
      <c r="AJ547" s="123"/>
      <c r="AK547" s="122"/>
      <c r="AL547" s="123"/>
      <c r="AM547" s="122"/>
      <c r="AN547" s="123"/>
      <c r="AO547" s="122"/>
      <c r="AP547" s="123"/>
      <c r="AQ547" s="122"/>
      <c r="AR547" s="123"/>
    </row>
    <row r="548" spans="2:44" x14ac:dyDescent="0.3">
      <c r="B548" s="49"/>
      <c r="C548" s="51">
        <f t="shared" si="400"/>
        <v>45561</v>
      </c>
      <c r="D548" s="50">
        <f t="shared" si="401"/>
        <v>45561</v>
      </c>
      <c r="E548" s="124"/>
      <c r="F548" s="125"/>
      <c r="G548" s="118"/>
      <c r="H548" s="119"/>
      <c r="I548" s="118"/>
      <c r="J548" s="119"/>
      <c r="K548" s="118"/>
      <c r="L548" s="119"/>
      <c r="M548" s="118"/>
      <c r="N548" s="119"/>
      <c r="O548" s="118"/>
      <c r="P548" s="119"/>
      <c r="Q548" s="118"/>
      <c r="R548" s="119"/>
      <c r="S548" s="118"/>
      <c r="T548" s="119"/>
      <c r="U548" s="118"/>
      <c r="V548" s="119"/>
      <c r="W548" s="118"/>
      <c r="X548" s="119"/>
      <c r="Y548" s="118"/>
      <c r="Z548" s="119"/>
      <c r="AA548" s="118"/>
      <c r="AB548" s="119"/>
      <c r="AC548" s="118"/>
      <c r="AD548" s="119"/>
      <c r="AE548" s="118"/>
      <c r="AF548" s="119"/>
      <c r="AG548" s="118"/>
      <c r="AH548" s="119"/>
      <c r="AI548" s="118"/>
      <c r="AJ548" s="119"/>
      <c r="AK548" s="118"/>
      <c r="AL548" s="119"/>
      <c r="AM548" s="118"/>
      <c r="AN548" s="119"/>
      <c r="AO548" s="118"/>
      <c r="AP548" s="119"/>
      <c r="AQ548" s="118"/>
      <c r="AR548" s="119"/>
    </row>
    <row r="549" spans="2:44" x14ac:dyDescent="0.3">
      <c r="B549" s="49"/>
      <c r="C549" s="51"/>
      <c r="D549" s="50"/>
      <c r="E549" s="120"/>
      <c r="F549" s="121"/>
      <c r="G549" s="122"/>
      <c r="H549" s="123"/>
      <c r="I549" s="122"/>
      <c r="J549" s="123"/>
      <c r="K549" s="122"/>
      <c r="L549" s="123"/>
      <c r="M549" s="122"/>
      <c r="N549" s="123"/>
      <c r="O549" s="122"/>
      <c r="P549" s="123"/>
      <c r="Q549" s="122"/>
      <c r="R549" s="123"/>
      <c r="S549" s="122"/>
      <c r="T549" s="123"/>
      <c r="U549" s="122"/>
      <c r="V549" s="123"/>
      <c r="W549" s="122"/>
      <c r="X549" s="123"/>
      <c r="Y549" s="122"/>
      <c r="Z549" s="123"/>
      <c r="AA549" s="122"/>
      <c r="AB549" s="123"/>
      <c r="AC549" s="122"/>
      <c r="AD549" s="123"/>
      <c r="AE549" s="122"/>
      <c r="AF549" s="123"/>
      <c r="AG549" s="122"/>
      <c r="AH549" s="123"/>
      <c r="AI549" s="122"/>
      <c r="AJ549" s="123"/>
      <c r="AK549" s="122"/>
      <c r="AL549" s="123"/>
      <c r="AM549" s="122"/>
      <c r="AN549" s="123"/>
      <c r="AO549" s="122"/>
      <c r="AP549" s="123"/>
      <c r="AQ549" s="122"/>
      <c r="AR549" s="123"/>
    </row>
    <row r="550" spans="2:44" x14ac:dyDescent="0.3">
      <c r="B550" s="49"/>
      <c r="C550" s="51">
        <f t="shared" si="400"/>
        <v>45562</v>
      </c>
      <c r="D550" s="50">
        <f t="shared" si="401"/>
        <v>45562</v>
      </c>
      <c r="E550" s="124"/>
      <c r="F550" s="125"/>
      <c r="G550" s="118"/>
      <c r="H550" s="119"/>
      <c r="I550" s="118"/>
      <c r="J550" s="119"/>
      <c r="K550" s="118"/>
      <c r="L550" s="119"/>
      <c r="M550" s="118"/>
      <c r="N550" s="119"/>
      <c r="O550" s="118"/>
      <c r="P550" s="119"/>
      <c r="Q550" s="118"/>
      <c r="R550" s="119"/>
      <c r="S550" s="118"/>
      <c r="T550" s="119"/>
      <c r="U550" s="118"/>
      <c r="V550" s="119"/>
      <c r="W550" s="118"/>
      <c r="X550" s="119"/>
      <c r="Y550" s="118"/>
      <c r="Z550" s="119"/>
      <c r="AA550" s="118"/>
      <c r="AB550" s="119"/>
      <c r="AC550" s="118"/>
      <c r="AD550" s="119"/>
      <c r="AE550" s="118"/>
      <c r="AF550" s="119"/>
      <c r="AG550" s="118"/>
      <c r="AH550" s="119"/>
      <c r="AI550" s="118"/>
      <c r="AJ550" s="119"/>
      <c r="AK550" s="118"/>
      <c r="AL550" s="119"/>
      <c r="AM550" s="118"/>
      <c r="AN550" s="119"/>
      <c r="AO550" s="118"/>
      <c r="AP550" s="119"/>
      <c r="AQ550" s="118"/>
      <c r="AR550" s="119"/>
    </row>
    <row r="551" spans="2:44" x14ac:dyDescent="0.3">
      <c r="B551" s="49"/>
      <c r="C551" s="51"/>
      <c r="D551" s="50"/>
      <c r="E551" s="120"/>
      <c r="F551" s="121"/>
      <c r="G551" s="122"/>
      <c r="H551" s="123"/>
      <c r="I551" s="122"/>
      <c r="J551" s="123"/>
      <c r="K551" s="122"/>
      <c r="L551" s="123"/>
      <c r="M551" s="122"/>
      <c r="N551" s="123"/>
      <c r="O551" s="122"/>
      <c r="P551" s="123"/>
      <c r="Q551" s="122"/>
      <c r="R551" s="123"/>
      <c r="S551" s="122"/>
      <c r="T551" s="123"/>
      <c r="U551" s="122"/>
      <c r="V551" s="123"/>
      <c r="W551" s="122"/>
      <c r="X551" s="123"/>
      <c r="Y551" s="122"/>
      <c r="Z551" s="123"/>
      <c r="AA551" s="122"/>
      <c r="AB551" s="123"/>
      <c r="AC551" s="122"/>
      <c r="AD551" s="123"/>
      <c r="AE551" s="122"/>
      <c r="AF551" s="123"/>
      <c r="AG551" s="122"/>
      <c r="AH551" s="123"/>
      <c r="AI551" s="122"/>
      <c r="AJ551" s="123"/>
      <c r="AK551" s="122"/>
      <c r="AL551" s="123"/>
      <c r="AM551" s="122"/>
      <c r="AN551" s="123"/>
      <c r="AO551" s="122"/>
      <c r="AP551" s="123"/>
      <c r="AQ551" s="122"/>
      <c r="AR551" s="123"/>
    </row>
    <row r="552" spans="2:44" x14ac:dyDescent="0.3">
      <c r="B552" s="49"/>
      <c r="C552" s="51">
        <f t="shared" si="400"/>
        <v>45563</v>
      </c>
      <c r="D552" s="50">
        <f t="shared" si="401"/>
        <v>45563</v>
      </c>
      <c r="E552" s="124"/>
      <c r="F552" s="125"/>
      <c r="G552" s="118"/>
      <c r="H552" s="119"/>
      <c r="I552" s="118"/>
      <c r="J552" s="119"/>
      <c r="K552" s="118"/>
      <c r="L552" s="119"/>
      <c r="M552" s="118"/>
      <c r="N552" s="119"/>
      <c r="O552" s="118"/>
      <c r="P552" s="119"/>
      <c r="Q552" s="118"/>
      <c r="R552" s="119"/>
      <c r="S552" s="118"/>
      <c r="T552" s="119"/>
      <c r="U552" s="118"/>
      <c r="V552" s="119"/>
      <c r="W552" s="118"/>
      <c r="X552" s="119"/>
      <c r="Y552" s="118"/>
      <c r="Z552" s="119"/>
      <c r="AA552" s="118"/>
      <c r="AB552" s="119"/>
      <c r="AC552" s="118"/>
      <c r="AD552" s="119"/>
      <c r="AE552" s="118"/>
      <c r="AF552" s="119"/>
      <c r="AG552" s="118"/>
      <c r="AH552" s="119"/>
      <c r="AI552" s="118"/>
      <c r="AJ552" s="119"/>
      <c r="AK552" s="118"/>
      <c r="AL552" s="119"/>
      <c r="AM552" s="118"/>
      <c r="AN552" s="119"/>
      <c r="AO552" s="118"/>
      <c r="AP552" s="119"/>
      <c r="AQ552" s="118"/>
      <c r="AR552" s="119"/>
    </row>
    <row r="553" spans="2:44" x14ac:dyDescent="0.3">
      <c r="B553" s="49"/>
      <c r="C553" s="51"/>
      <c r="D553" s="50"/>
      <c r="E553" s="120"/>
      <c r="F553" s="121"/>
      <c r="G553" s="122"/>
      <c r="H553" s="123"/>
      <c r="I553" s="122"/>
      <c r="J553" s="123"/>
      <c r="K553" s="122"/>
      <c r="L553" s="123"/>
      <c r="M553" s="122"/>
      <c r="N553" s="123"/>
      <c r="O553" s="122"/>
      <c r="P553" s="123"/>
      <c r="Q553" s="122"/>
      <c r="R553" s="123"/>
      <c r="S553" s="122"/>
      <c r="T553" s="123"/>
      <c r="U553" s="122"/>
      <c r="V553" s="123"/>
      <c r="W553" s="122"/>
      <c r="X553" s="123"/>
      <c r="Y553" s="122"/>
      <c r="Z553" s="123"/>
      <c r="AA553" s="122"/>
      <c r="AB553" s="123"/>
      <c r="AC553" s="122"/>
      <c r="AD553" s="123"/>
      <c r="AE553" s="122"/>
      <c r="AF553" s="123"/>
      <c r="AG553" s="122"/>
      <c r="AH553" s="123"/>
      <c r="AI553" s="122"/>
      <c r="AJ553" s="123"/>
      <c r="AK553" s="122"/>
      <c r="AL553" s="123"/>
      <c r="AM553" s="122"/>
      <c r="AN553" s="123"/>
      <c r="AO553" s="122"/>
      <c r="AP553" s="123"/>
      <c r="AQ553" s="122"/>
      <c r="AR553" s="123"/>
    </row>
    <row r="554" spans="2:44" x14ac:dyDescent="0.3">
      <c r="B554" s="49"/>
      <c r="C554" s="51">
        <f t="shared" si="400"/>
        <v>45564</v>
      </c>
      <c r="D554" s="50">
        <f t="shared" si="401"/>
        <v>45564</v>
      </c>
      <c r="E554" s="124"/>
      <c r="F554" s="125"/>
      <c r="G554" s="118"/>
      <c r="H554" s="119"/>
      <c r="I554" s="118"/>
      <c r="J554" s="119"/>
      <c r="K554" s="118"/>
      <c r="L554" s="119"/>
      <c r="M554" s="118"/>
      <c r="N554" s="119"/>
      <c r="O554" s="118"/>
      <c r="P554" s="119"/>
      <c r="Q554" s="118"/>
      <c r="R554" s="119"/>
      <c r="S554" s="118"/>
      <c r="T554" s="119"/>
      <c r="U554" s="118"/>
      <c r="V554" s="119"/>
      <c r="W554" s="118"/>
      <c r="X554" s="119"/>
      <c r="Y554" s="118"/>
      <c r="Z554" s="119"/>
      <c r="AA554" s="118"/>
      <c r="AB554" s="119"/>
      <c r="AC554" s="118"/>
      <c r="AD554" s="119"/>
      <c r="AE554" s="118"/>
      <c r="AF554" s="119"/>
      <c r="AG554" s="118"/>
      <c r="AH554" s="119"/>
      <c r="AI554" s="118"/>
      <c r="AJ554" s="119"/>
      <c r="AK554" s="118"/>
      <c r="AL554" s="119"/>
      <c r="AM554" s="118"/>
      <c r="AN554" s="119"/>
      <c r="AO554" s="118"/>
      <c r="AP554" s="119"/>
      <c r="AQ554" s="118"/>
      <c r="AR554" s="119"/>
    </row>
    <row r="555" spans="2:44" x14ac:dyDescent="0.3">
      <c r="B555" s="49"/>
      <c r="C555" s="51"/>
      <c r="D555" s="50"/>
      <c r="E555" s="120"/>
      <c r="F555" s="121"/>
      <c r="G555" s="122"/>
      <c r="H555" s="123"/>
      <c r="I555" s="122"/>
      <c r="J555" s="123"/>
      <c r="K555" s="122"/>
      <c r="L555" s="123"/>
      <c r="M555" s="122"/>
      <c r="N555" s="123"/>
      <c r="O555" s="122"/>
      <c r="P555" s="123"/>
      <c r="Q555" s="122"/>
      <c r="R555" s="123"/>
      <c r="S555" s="122"/>
      <c r="T555" s="123"/>
      <c r="U555" s="122"/>
      <c r="V555" s="123"/>
      <c r="W555" s="122"/>
      <c r="X555" s="123"/>
      <c r="Y555" s="122"/>
      <c r="Z555" s="123"/>
      <c r="AA555" s="122"/>
      <c r="AB555" s="123"/>
      <c r="AC555" s="122"/>
      <c r="AD555" s="123"/>
      <c r="AE555" s="122"/>
      <c r="AF555" s="123"/>
      <c r="AG555" s="122"/>
      <c r="AH555" s="123"/>
      <c r="AI555" s="122"/>
      <c r="AJ555" s="123"/>
      <c r="AK555" s="122"/>
      <c r="AL555" s="123"/>
      <c r="AM555" s="122"/>
      <c r="AN555" s="123"/>
      <c r="AO555" s="122"/>
      <c r="AP555" s="123"/>
      <c r="AQ555" s="122"/>
      <c r="AR555" s="123"/>
    </row>
    <row r="556" spans="2:44" x14ac:dyDescent="0.3">
      <c r="B556" s="49">
        <f t="shared" si="399"/>
        <v>40</v>
      </c>
      <c r="C556" s="51">
        <f t="shared" si="400"/>
        <v>45565</v>
      </c>
      <c r="D556" s="50">
        <f t="shared" si="401"/>
        <v>45565</v>
      </c>
      <c r="E556" s="124"/>
      <c r="F556" s="125"/>
      <c r="G556" s="118"/>
      <c r="H556" s="119"/>
      <c r="I556" s="118"/>
      <c r="J556" s="119"/>
      <c r="K556" s="118"/>
      <c r="L556" s="119"/>
      <c r="M556" s="118"/>
      <c r="N556" s="119"/>
      <c r="O556" s="118"/>
      <c r="P556" s="119"/>
      <c r="Q556" s="118"/>
      <c r="R556" s="119"/>
      <c r="S556" s="118"/>
      <c r="T556" s="119"/>
      <c r="U556" s="118"/>
      <c r="V556" s="119"/>
      <c r="W556" s="118"/>
      <c r="X556" s="119"/>
      <c r="Y556" s="118"/>
      <c r="Z556" s="119"/>
      <c r="AA556" s="118"/>
      <c r="AB556" s="119"/>
      <c r="AC556" s="118"/>
      <c r="AD556" s="119"/>
      <c r="AE556" s="118"/>
      <c r="AF556" s="119"/>
      <c r="AG556" s="118"/>
      <c r="AH556" s="119"/>
      <c r="AI556" s="118"/>
      <c r="AJ556" s="119"/>
      <c r="AK556" s="118"/>
      <c r="AL556" s="119"/>
      <c r="AM556" s="118"/>
      <c r="AN556" s="119"/>
      <c r="AO556" s="118"/>
      <c r="AP556" s="119"/>
      <c r="AQ556" s="118"/>
      <c r="AR556" s="119"/>
    </row>
    <row r="557" spans="2:44" x14ac:dyDescent="0.3">
      <c r="B557" s="49"/>
      <c r="C557" s="51"/>
      <c r="D557" s="50"/>
      <c r="E557" s="120"/>
      <c r="F557" s="121"/>
      <c r="G557" s="122"/>
      <c r="H557" s="123"/>
      <c r="I557" s="122"/>
      <c r="J557" s="123"/>
      <c r="K557" s="122"/>
      <c r="L557" s="123"/>
      <c r="M557" s="122"/>
      <c r="N557" s="123"/>
      <c r="O557" s="122"/>
      <c r="P557" s="123"/>
      <c r="Q557" s="122"/>
      <c r="R557" s="123"/>
      <c r="S557" s="122"/>
      <c r="T557" s="123"/>
      <c r="U557" s="122"/>
      <c r="V557" s="123"/>
      <c r="W557" s="122"/>
      <c r="X557" s="123"/>
      <c r="Y557" s="122"/>
      <c r="Z557" s="123"/>
      <c r="AA557" s="122"/>
      <c r="AB557" s="123"/>
      <c r="AC557" s="122"/>
      <c r="AD557" s="123"/>
      <c r="AE557" s="122"/>
      <c r="AF557" s="123"/>
      <c r="AG557" s="122"/>
      <c r="AH557" s="123"/>
      <c r="AI557" s="122"/>
      <c r="AJ557" s="123"/>
      <c r="AK557" s="122"/>
      <c r="AL557" s="123"/>
      <c r="AM557" s="122"/>
      <c r="AN557" s="123"/>
      <c r="AO557" s="122"/>
      <c r="AP557" s="123"/>
      <c r="AQ557" s="122"/>
      <c r="AR557" s="123"/>
    </row>
    <row r="558" spans="2:44" x14ac:dyDescent="0.3">
      <c r="B558" s="49"/>
      <c r="C558" s="51">
        <f t="shared" si="400"/>
        <v>45566</v>
      </c>
      <c r="D558" s="50">
        <f t="shared" si="401"/>
        <v>45566</v>
      </c>
      <c r="E558" s="124"/>
      <c r="F558" s="125"/>
      <c r="G558" s="118"/>
      <c r="H558" s="119"/>
      <c r="I558" s="118"/>
      <c r="J558" s="119"/>
      <c r="K558" s="118"/>
      <c r="L558" s="119"/>
      <c r="M558" s="118"/>
      <c r="N558" s="119"/>
      <c r="O558" s="118"/>
      <c r="P558" s="119"/>
      <c r="Q558" s="118"/>
      <c r="R558" s="119"/>
      <c r="S558" s="118"/>
      <c r="T558" s="119"/>
      <c r="U558" s="118"/>
      <c r="V558" s="119"/>
      <c r="W558" s="118"/>
      <c r="X558" s="119"/>
      <c r="Y558" s="118"/>
      <c r="Z558" s="119"/>
      <c r="AA558" s="118"/>
      <c r="AB558" s="119"/>
      <c r="AC558" s="118"/>
      <c r="AD558" s="119"/>
      <c r="AE558" s="118"/>
      <c r="AF558" s="119"/>
      <c r="AG558" s="118"/>
      <c r="AH558" s="119"/>
      <c r="AI558" s="118"/>
      <c r="AJ558" s="119"/>
      <c r="AK558" s="118"/>
      <c r="AL558" s="119"/>
      <c r="AM558" s="118"/>
      <c r="AN558" s="119"/>
      <c r="AO558" s="118"/>
      <c r="AP558" s="119"/>
      <c r="AQ558" s="118"/>
      <c r="AR558" s="119"/>
    </row>
    <row r="559" spans="2:44" x14ac:dyDescent="0.3">
      <c r="B559" s="49"/>
      <c r="C559" s="51"/>
      <c r="D559" s="50"/>
      <c r="E559" s="120"/>
      <c r="F559" s="121"/>
      <c r="G559" s="122"/>
      <c r="H559" s="123"/>
      <c r="I559" s="122"/>
      <c r="J559" s="123"/>
      <c r="K559" s="122"/>
      <c r="L559" s="123"/>
      <c r="M559" s="122"/>
      <c r="N559" s="123"/>
      <c r="O559" s="122"/>
      <c r="P559" s="123"/>
      <c r="Q559" s="122"/>
      <c r="R559" s="123"/>
      <c r="S559" s="122"/>
      <c r="T559" s="123"/>
      <c r="U559" s="122"/>
      <c r="V559" s="123"/>
      <c r="W559" s="122"/>
      <c r="X559" s="123"/>
      <c r="Y559" s="122"/>
      <c r="Z559" s="123"/>
      <c r="AA559" s="122"/>
      <c r="AB559" s="123"/>
      <c r="AC559" s="122"/>
      <c r="AD559" s="123"/>
      <c r="AE559" s="122"/>
      <c r="AF559" s="123"/>
      <c r="AG559" s="122"/>
      <c r="AH559" s="123"/>
      <c r="AI559" s="122"/>
      <c r="AJ559" s="123"/>
      <c r="AK559" s="122"/>
      <c r="AL559" s="123"/>
      <c r="AM559" s="122"/>
      <c r="AN559" s="123"/>
      <c r="AO559" s="122"/>
      <c r="AP559" s="123"/>
      <c r="AQ559" s="122"/>
      <c r="AR559" s="123"/>
    </row>
    <row r="560" spans="2:44" x14ac:dyDescent="0.3">
      <c r="B560" s="49"/>
      <c r="C560" s="51">
        <f t="shared" si="400"/>
        <v>45567</v>
      </c>
      <c r="D560" s="50">
        <f t="shared" si="401"/>
        <v>45567</v>
      </c>
      <c r="E560" s="124"/>
      <c r="F560" s="125"/>
      <c r="G560" s="118"/>
      <c r="H560" s="119"/>
      <c r="I560" s="118"/>
      <c r="J560" s="119"/>
      <c r="K560" s="118"/>
      <c r="L560" s="119"/>
      <c r="M560" s="118"/>
      <c r="N560" s="119"/>
      <c r="O560" s="118"/>
      <c r="P560" s="119"/>
      <c r="Q560" s="118"/>
      <c r="R560" s="119"/>
      <c r="S560" s="118"/>
      <c r="T560" s="119"/>
      <c r="U560" s="118"/>
      <c r="V560" s="119"/>
      <c r="W560" s="118"/>
      <c r="X560" s="119"/>
      <c r="Y560" s="118"/>
      <c r="Z560" s="119"/>
      <c r="AA560" s="118"/>
      <c r="AB560" s="119"/>
      <c r="AC560" s="118"/>
      <c r="AD560" s="119"/>
      <c r="AE560" s="118"/>
      <c r="AF560" s="119"/>
      <c r="AG560" s="118"/>
      <c r="AH560" s="119"/>
      <c r="AI560" s="118"/>
      <c r="AJ560" s="119"/>
      <c r="AK560" s="118"/>
      <c r="AL560" s="119"/>
      <c r="AM560" s="118"/>
      <c r="AN560" s="119"/>
      <c r="AO560" s="118"/>
      <c r="AP560" s="119"/>
      <c r="AQ560" s="118"/>
      <c r="AR560" s="119"/>
    </row>
    <row r="561" spans="2:44" x14ac:dyDescent="0.3">
      <c r="B561" s="49"/>
      <c r="C561" s="51"/>
      <c r="D561" s="50"/>
      <c r="E561" s="120"/>
      <c r="F561" s="121"/>
      <c r="G561" s="122"/>
      <c r="H561" s="123"/>
      <c r="I561" s="122"/>
      <c r="J561" s="123"/>
      <c r="K561" s="122"/>
      <c r="L561" s="123"/>
      <c r="M561" s="122"/>
      <c r="N561" s="123"/>
      <c r="O561" s="122"/>
      <c r="P561" s="123"/>
      <c r="Q561" s="122"/>
      <c r="R561" s="123"/>
      <c r="S561" s="122"/>
      <c r="T561" s="123"/>
      <c r="U561" s="122"/>
      <c r="V561" s="123"/>
      <c r="W561" s="122"/>
      <c r="X561" s="123"/>
      <c r="Y561" s="122"/>
      <c r="Z561" s="123"/>
      <c r="AA561" s="122"/>
      <c r="AB561" s="123"/>
      <c r="AC561" s="122"/>
      <c r="AD561" s="123"/>
      <c r="AE561" s="122"/>
      <c r="AF561" s="123"/>
      <c r="AG561" s="122"/>
      <c r="AH561" s="123"/>
      <c r="AI561" s="122"/>
      <c r="AJ561" s="123"/>
      <c r="AK561" s="122"/>
      <c r="AL561" s="123"/>
      <c r="AM561" s="122"/>
      <c r="AN561" s="123"/>
      <c r="AO561" s="122"/>
      <c r="AP561" s="123"/>
      <c r="AQ561" s="122"/>
      <c r="AR561" s="123"/>
    </row>
    <row r="562" spans="2:44" x14ac:dyDescent="0.3">
      <c r="B562" s="49"/>
      <c r="C562" s="51">
        <f t="shared" si="400"/>
        <v>45568</v>
      </c>
      <c r="D562" s="50">
        <f t="shared" si="401"/>
        <v>45568</v>
      </c>
      <c r="E562" s="124"/>
      <c r="F562" s="125"/>
      <c r="G562" s="118"/>
      <c r="H562" s="119"/>
      <c r="I562" s="118"/>
      <c r="J562" s="119"/>
      <c r="K562" s="118"/>
      <c r="L562" s="119"/>
      <c r="M562" s="118"/>
      <c r="N562" s="119"/>
      <c r="O562" s="118"/>
      <c r="P562" s="119"/>
      <c r="Q562" s="118"/>
      <c r="R562" s="119"/>
      <c r="S562" s="118"/>
      <c r="T562" s="119"/>
      <c r="U562" s="118"/>
      <c r="V562" s="119"/>
      <c r="W562" s="118"/>
      <c r="X562" s="119"/>
      <c r="Y562" s="118"/>
      <c r="Z562" s="119"/>
      <c r="AA562" s="118"/>
      <c r="AB562" s="119"/>
      <c r="AC562" s="118"/>
      <c r="AD562" s="119"/>
      <c r="AE562" s="118"/>
      <c r="AF562" s="119"/>
      <c r="AG562" s="118"/>
      <c r="AH562" s="119"/>
      <c r="AI562" s="118"/>
      <c r="AJ562" s="119"/>
      <c r="AK562" s="118"/>
      <c r="AL562" s="119"/>
      <c r="AM562" s="118"/>
      <c r="AN562" s="119"/>
      <c r="AO562" s="118"/>
      <c r="AP562" s="119"/>
      <c r="AQ562" s="118"/>
      <c r="AR562" s="119"/>
    </row>
    <row r="563" spans="2:44" x14ac:dyDescent="0.3">
      <c r="B563" s="49"/>
      <c r="C563" s="51"/>
      <c r="D563" s="50"/>
      <c r="E563" s="120"/>
      <c r="F563" s="121"/>
      <c r="G563" s="122"/>
      <c r="H563" s="123"/>
      <c r="I563" s="122"/>
      <c r="J563" s="123"/>
      <c r="K563" s="122"/>
      <c r="L563" s="123"/>
      <c r="M563" s="122"/>
      <c r="N563" s="123"/>
      <c r="O563" s="122"/>
      <c r="P563" s="123"/>
      <c r="Q563" s="122"/>
      <c r="R563" s="123"/>
      <c r="S563" s="122"/>
      <c r="T563" s="123"/>
      <c r="U563" s="122"/>
      <c r="V563" s="123"/>
      <c r="W563" s="122"/>
      <c r="X563" s="123"/>
      <c r="Y563" s="122"/>
      <c r="Z563" s="123"/>
      <c r="AA563" s="122"/>
      <c r="AB563" s="123"/>
      <c r="AC563" s="122"/>
      <c r="AD563" s="123"/>
      <c r="AE563" s="122"/>
      <c r="AF563" s="123"/>
      <c r="AG563" s="122"/>
      <c r="AH563" s="123"/>
      <c r="AI563" s="122"/>
      <c r="AJ563" s="123"/>
      <c r="AK563" s="122"/>
      <c r="AL563" s="123"/>
      <c r="AM563" s="122"/>
      <c r="AN563" s="123"/>
      <c r="AO563" s="122"/>
      <c r="AP563" s="123"/>
      <c r="AQ563" s="122"/>
      <c r="AR563" s="123"/>
    </row>
    <row r="564" spans="2:44" x14ac:dyDescent="0.3">
      <c r="B564" s="49"/>
      <c r="C564" s="51">
        <f t="shared" si="400"/>
        <v>45569</v>
      </c>
      <c r="D564" s="50">
        <f t="shared" si="401"/>
        <v>45569</v>
      </c>
      <c r="E564" s="124"/>
      <c r="F564" s="125"/>
      <c r="G564" s="118"/>
      <c r="H564" s="119"/>
      <c r="I564" s="118"/>
      <c r="J564" s="119"/>
      <c r="K564" s="118"/>
      <c r="L564" s="119"/>
      <c r="M564" s="118"/>
      <c r="N564" s="119"/>
      <c r="O564" s="118"/>
      <c r="P564" s="119"/>
      <c r="Q564" s="118"/>
      <c r="R564" s="119"/>
      <c r="S564" s="118"/>
      <c r="T564" s="119"/>
      <c r="U564" s="118"/>
      <c r="V564" s="119"/>
      <c r="W564" s="118"/>
      <c r="X564" s="119"/>
      <c r="Y564" s="118"/>
      <c r="Z564" s="119"/>
      <c r="AA564" s="118"/>
      <c r="AB564" s="119"/>
      <c r="AC564" s="118"/>
      <c r="AD564" s="119"/>
      <c r="AE564" s="118"/>
      <c r="AF564" s="119"/>
      <c r="AG564" s="118"/>
      <c r="AH564" s="119"/>
      <c r="AI564" s="118"/>
      <c r="AJ564" s="119"/>
      <c r="AK564" s="118"/>
      <c r="AL564" s="119"/>
      <c r="AM564" s="118"/>
      <c r="AN564" s="119"/>
      <c r="AO564" s="118"/>
      <c r="AP564" s="119"/>
      <c r="AQ564" s="118"/>
      <c r="AR564" s="119"/>
    </row>
    <row r="565" spans="2:44" x14ac:dyDescent="0.3">
      <c r="B565" s="49"/>
      <c r="C565" s="51"/>
      <c r="D565" s="50"/>
      <c r="E565" s="120"/>
      <c r="F565" s="121"/>
      <c r="G565" s="122"/>
      <c r="H565" s="123"/>
      <c r="I565" s="122"/>
      <c r="J565" s="123"/>
      <c r="K565" s="122"/>
      <c r="L565" s="123"/>
      <c r="M565" s="122"/>
      <c r="N565" s="123"/>
      <c r="O565" s="122"/>
      <c r="P565" s="123"/>
      <c r="Q565" s="122"/>
      <c r="R565" s="123"/>
      <c r="S565" s="122"/>
      <c r="T565" s="123"/>
      <c r="U565" s="122"/>
      <c r="V565" s="123"/>
      <c r="W565" s="122"/>
      <c r="X565" s="123"/>
      <c r="Y565" s="122"/>
      <c r="Z565" s="123"/>
      <c r="AA565" s="122"/>
      <c r="AB565" s="123"/>
      <c r="AC565" s="122"/>
      <c r="AD565" s="123"/>
      <c r="AE565" s="122"/>
      <c r="AF565" s="123"/>
      <c r="AG565" s="122"/>
      <c r="AH565" s="123"/>
      <c r="AI565" s="122"/>
      <c r="AJ565" s="123"/>
      <c r="AK565" s="122"/>
      <c r="AL565" s="123"/>
      <c r="AM565" s="122"/>
      <c r="AN565" s="123"/>
      <c r="AO565" s="122"/>
      <c r="AP565" s="123"/>
      <c r="AQ565" s="122"/>
      <c r="AR565" s="123"/>
    </row>
    <row r="566" spans="2:44" x14ac:dyDescent="0.3">
      <c r="B566" s="49"/>
      <c r="C566" s="51">
        <f t="shared" si="400"/>
        <v>45570</v>
      </c>
      <c r="D566" s="50">
        <f t="shared" si="401"/>
        <v>45570</v>
      </c>
      <c r="E566" s="124"/>
      <c r="F566" s="125"/>
      <c r="G566" s="118"/>
      <c r="H566" s="119"/>
      <c r="I566" s="118"/>
      <c r="J566" s="119"/>
      <c r="K566" s="118"/>
      <c r="L566" s="119"/>
      <c r="M566" s="118"/>
      <c r="N566" s="119"/>
      <c r="O566" s="118"/>
      <c r="P566" s="119"/>
      <c r="Q566" s="118"/>
      <c r="R566" s="119"/>
      <c r="S566" s="118"/>
      <c r="T566" s="119"/>
      <c r="U566" s="118"/>
      <c r="V566" s="119"/>
      <c r="W566" s="118"/>
      <c r="X566" s="119"/>
      <c r="Y566" s="118"/>
      <c r="Z566" s="119"/>
      <c r="AA566" s="118"/>
      <c r="AB566" s="119"/>
      <c r="AC566" s="118"/>
      <c r="AD566" s="119"/>
      <c r="AE566" s="118"/>
      <c r="AF566" s="119"/>
      <c r="AG566" s="118"/>
      <c r="AH566" s="119"/>
      <c r="AI566" s="118"/>
      <c r="AJ566" s="119"/>
      <c r="AK566" s="118"/>
      <c r="AL566" s="119"/>
      <c r="AM566" s="118"/>
      <c r="AN566" s="119"/>
      <c r="AO566" s="118"/>
      <c r="AP566" s="119"/>
      <c r="AQ566" s="118"/>
      <c r="AR566" s="119"/>
    </row>
    <row r="567" spans="2:44" x14ac:dyDescent="0.3">
      <c r="B567" s="49"/>
      <c r="C567" s="51"/>
      <c r="D567" s="50"/>
      <c r="E567" s="120"/>
      <c r="F567" s="121"/>
      <c r="G567" s="122"/>
      <c r="H567" s="123"/>
      <c r="I567" s="122"/>
      <c r="J567" s="123"/>
      <c r="K567" s="122"/>
      <c r="L567" s="123"/>
      <c r="M567" s="122"/>
      <c r="N567" s="123"/>
      <c r="O567" s="122"/>
      <c r="P567" s="123"/>
      <c r="Q567" s="122"/>
      <c r="R567" s="123"/>
      <c r="S567" s="122"/>
      <c r="T567" s="123"/>
      <c r="U567" s="122"/>
      <c r="V567" s="123"/>
      <c r="W567" s="122"/>
      <c r="X567" s="123"/>
      <c r="Y567" s="122"/>
      <c r="Z567" s="123"/>
      <c r="AA567" s="122"/>
      <c r="AB567" s="123"/>
      <c r="AC567" s="122"/>
      <c r="AD567" s="123"/>
      <c r="AE567" s="122"/>
      <c r="AF567" s="123"/>
      <c r="AG567" s="122"/>
      <c r="AH567" s="123"/>
      <c r="AI567" s="122"/>
      <c r="AJ567" s="123"/>
      <c r="AK567" s="122"/>
      <c r="AL567" s="123"/>
      <c r="AM567" s="122"/>
      <c r="AN567" s="123"/>
      <c r="AO567" s="122"/>
      <c r="AP567" s="123"/>
      <c r="AQ567" s="122"/>
      <c r="AR567" s="123"/>
    </row>
    <row r="568" spans="2:44" x14ac:dyDescent="0.3">
      <c r="B568" s="49"/>
      <c r="C568" s="51">
        <f t="shared" si="400"/>
        <v>45571</v>
      </c>
      <c r="D568" s="50">
        <f t="shared" si="401"/>
        <v>45571</v>
      </c>
      <c r="E568" s="124"/>
      <c r="F568" s="125"/>
      <c r="G568" s="118"/>
      <c r="H568" s="119"/>
      <c r="I568" s="118"/>
      <c r="J568" s="119"/>
      <c r="K568" s="118"/>
      <c r="L568" s="119"/>
      <c r="M568" s="118"/>
      <c r="N568" s="119"/>
      <c r="O568" s="118"/>
      <c r="P568" s="119"/>
      <c r="Q568" s="118"/>
      <c r="R568" s="119"/>
      <c r="S568" s="118"/>
      <c r="T568" s="119"/>
      <c r="U568" s="118"/>
      <c r="V568" s="119"/>
      <c r="W568" s="118"/>
      <c r="X568" s="119"/>
      <c r="Y568" s="118"/>
      <c r="Z568" s="119"/>
      <c r="AA568" s="118"/>
      <c r="AB568" s="119"/>
      <c r="AC568" s="118"/>
      <c r="AD568" s="119"/>
      <c r="AE568" s="118"/>
      <c r="AF568" s="119"/>
      <c r="AG568" s="118"/>
      <c r="AH568" s="119"/>
      <c r="AI568" s="118"/>
      <c r="AJ568" s="119"/>
      <c r="AK568" s="118"/>
      <c r="AL568" s="119"/>
      <c r="AM568" s="118"/>
      <c r="AN568" s="119"/>
      <c r="AO568" s="118"/>
      <c r="AP568" s="119"/>
      <c r="AQ568" s="118"/>
      <c r="AR568" s="119"/>
    </row>
    <row r="569" spans="2:44" x14ac:dyDescent="0.3">
      <c r="B569" s="49"/>
      <c r="C569" s="51"/>
      <c r="D569" s="50"/>
      <c r="E569" s="120"/>
      <c r="F569" s="121"/>
      <c r="G569" s="122"/>
      <c r="H569" s="123"/>
      <c r="I569" s="122"/>
      <c r="J569" s="123"/>
      <c r="K569" s="122"/>
      <c r="L569" s="123"/>
      <c r="M569" s="122"/>
      <c r="N569" s="123"/>
      <c r="O569" s="122"/>
      <c r="P569" s="123"/>
      <c r="Q569" s="122"/>
      <c r="R569" s="123"/>
      <c r="S569" s="122"/>
      <c r="T569" s="123"/>
      <c r="U569" s="122"/>
      <c r="V569" s="123"/>
      <c r="W569" s="122"/>
      <c r="X569" s="123"/>
      <c r="Y569" s="122"/>
      <c r="Z569" s="123"/>
      <c r="AA569" s="122"/>
      <c r="AB569" s="123"/>
      <c r="AC569" s="122"/>
      <c r="AD569" s="123"/>
      <c r="AE569" s="122"/>
      <c r="AF569" s="123"/>
      <c r="AG569" s="122"/>
      <c r="AH569" s="123"/>
      <c r="AI569" s="122"/>
      <c r="AJ569" s="123"/>
      <c r="AK569" s="122"/>
      <c r="AL569" s="123"/>
      <c r="AM569" s="122"/>
      <c r="AN569" s="123"/>
      <c r="AO569" s="122"/>
      <c r="AP569" s="123"/>
      <c r="AQ569" s="122"/>
      <c r="AR569" s="123"/>
    </row>
    <row r="570" spans="2:44" x14ac:dyDescent="0.3">
      <c r="B570" s="49">
        <f t="shared" ref="B570:B626" si="402">WEEKNUM(D570,2)</f>
        <v>41</v>
      </c>
      <c r="C570" s="51">
        <f t="shared" si="400"/>
        <v>45572</v>
      </c>
      <c r="D570" s="50">
        <f t="shared" si="401"/>
        <v>45572</v>
      </c>
      <c r="E570" s="124"/>
      <c r="F570" s="125"/>
      <c r="G570" s="118"/>
      <c r="H570" s="119"/>
      <c r="I570" s="118"/>
      <c r="J570" s="119"/>
      <c r="K570" s="118"/>
      <c r="L570" s="119"/>
      <c r="M570" s="118"/>
      <c r="N570" s="119"/>
      <c r="O570" s="118"/>
      <c r="P570" s="119"/>
      <c r="Q570" s="118"/>
      <c r="R570" s="119"/>
      <c r="S570" s="118"/>
      <c r="T570" s="119"/>
      <c r="U570" s="118"/>
      <c r="V570" s="119"/>
      <c r="W570" s="118"/>
      <c r="X570" s="119"/>
      <c r="Y570" s="118"/>
      <c r="Z570" s="119"/>
      <c r="AA570" s="118"/>
      <c r="AB570" s="119"/>
      <c r="AC570" s="118"/>
      <c r="AD570" s="119"/>
      <c r="AE570" s="118"/>
      <c r="AF570" s="119"/>
      <c r="AG570" s="118"/>
      <c r="AH570" s="119"/>
      <c r="AI570" s="118"/>
      <c r="AJ570" s="119"/>
      <c r="AK570" s="118"/>
      <c r="AL570" s="119"/>
      <c r="AM570" s="118"/>
      <c r="AN570" s="119"/>
      <c r="AO570" s="118"/>
      <c r="AP570" s="119"/>
      <c r="AQ570" s="118"/>
      <c r="AR570" s="119"/>
    </row>
    <row r="571" spans="2:44" x14ac:dyDescent="0.3">
      <c r="B571" s="49"/>
      <c r="C571" s="51"/>
      <c r="D571" s="50"/>
      <c r="E571" s="120"/>
      <c r="F571" s="121"/>
      <c r="G571" s="122"/>
      <c r="H571" s="123"/>
      <c r="I571" s="122"/>
      <c r="J571" s="123"/>
      <c r="K571" s="122"/>
      <c r="L571" s="123"/>
      <c r="M571" s="122"/>
      <c r="N571" s="123"/>
      <c r="O571" s="122"/>
      <c r="P571" s="123"/>
      <c r="Q571" s="122"/>
      <c r="R571" s="123"/>
      <c r="S571" s="122"/>
      <c r="T571" s="123"/>
      <c r="U571" s="122"/>
      <c r="V571" s="123"/>
      <c r="W571" s="122"/>
      <c r="X571" s="123"/>
      <c r="Y571" s="122"/>
      <c r="Z571" s="123"/>
      <c r="AA571" s="122"/>
      <c r="AB571" s="123"/>
      <c r="AC571" s="122"/>
      <c r="AD571" s="123"/>
      <c r="AE571" s="122"/>
      <c r="AF571" s="123"/>
      <c r="AG571" s="122"/>
      <c r="AH571" s="123"/>
      <c r="AI571" s="122"/>
      <c r="AJ571" s="123"/>
      <c r="AK571" s="122"/>
      <c r="AL571" s="123"/>
      <c r="AM571" s="122"/>
      <c r="AN571" s="123"/>
      <c r="AO571" s="122"/>
      <c r="AP571" s="123"/>
      <c r="AQ571" s="122"/>
      <c r="AR571" s="123"/>
    </row>
    <row r="572" spans="2:44" x14ac:dyDescent="0.3">
      <c r="B572" s="49"/>
      <c r="C572" s="51">
        <f t="shared" ref="C572:C634" si="403">C570+1</f>
        <v>45573</v>
      </c>
      <c r="D572" s="50">
        <f t="shared" ref="D572:D610" si="404">C572</f>
        <v>45573</v>
      </c>
      <c r="E572" s="124"/>
      <c r="F572" s="125"/>
      <c r="G572" s="118"/>
      <c r="H572" s="119"/>
      <c r="I572" s="118"/>
      <c r="J572" s="119"/>
      <c r="K572" s="118"/>
      <c r="L572" s="119"/>
      <c r="M572" s="118"/>
      <c r="N572" s="119"/>
      <c r="O572" s="118"/>
      <c r="P572" s="119"/>
      <c r="Q572" s="118"/>
      <c r="R572" s="119"/>
      <c r="S572" s="118"/>
      <c r="T572" s="119"/>
      <c r="U572" s="118"/>
      <c r="V572" s="119"/>
      <c r="W572" s="118"/>
      <c r="X572" s="119"/>
      <c r="Y572" s="118"/>
      <c r="Z572" s="119"/>
      <c r="AA572" s="118"/>
      <c r="AB572" s="119"/>
      <c r="AC572" s="118"/>
      <c r="AD572" s="119"/>
      <c r="AE572" s="118"/>
      <c r="AF572" s="119"/>
      <c r="AG572" s="118"/>
      <c r="AH572" s="119"/>
      <c r="AI572" s="118"/>
      <c r="AJ572" s="119"/>
      <c r="AK572" s="118"/>
      <c r="AL572" s="119"/>
      <c r="AM572" s="118"/>
      <c r="AN572" s="119"/>
      <c r="AO572" s="118"/>
      <c r="AP572" s="119"/>
      <c r="AQ572" s="118"/>
      <c r="AR572" s="119"/>
    </row>
    <row r="573" spans="2:44" x14ac:dyDescent="0.3">
      <c r="B573" s="49"/>
      <c r="C573" s="51"/>
      <c r="D573" s="50"/>
      <c r="E573" s="120"/>
      <c r="F573" s="121"/>
      <c r="G573" s="122"/>
      <c r="H573" s="123"/>
      <c r="I573" s="122"/>
      <c r="J573" s="123"/>
      <c r="K573" s="122"/>
      <c r="L573" s="123"/>
      <c r="M573" s="122"/>
      <c r="N573" s="123"/>
      <c r="O573" s="122"/>
      <c r="P573" s="123"/>
      <c r="Q573" s="122"/>
      <c r="R573" s="123"/>
      <c r="S573" s="122"/>
      <c r="T573" s="123"/>
      <c r="U573" s="122"/>
      <c r="V573" s="123"/>
      <c r="W573" s="122"/>
      <c r="X573" s="123"/>
      <c r="Y573" s="122"/>
      <c r="Z573" s="123"/>
      <c r="AA573" s="122"/>
      <c r="AB573" s="123"/>
      <c r="AC573" s="122"/>
      <c r="AD573" s="123"/>
      <c r="AE573" s="122"/>
      <c r="AF573" s="123"/>
      <c r="AG573" s="122"/>
      <c r="AH573" s="123"/>
      <c r="AI573" s="122"/>
      <c r="AJ573" s="123"/>
      <c r="AK573" s="122"/>
      <c r="AL573" s="123"/>
      <c r="AM573" s="122"/>
      <c r="AN573" s="123"/>
      <c r="AO573" s="122"/>
      <c r="AP573" s="123"/>
      <c r="AQ573" s="122"/>
      <c r="AR573" s="123"/>
    </row>
    <row r="574" spans="2:44" x14ac:dyDescent="0.3">
      <c r="B574" s="49"/>
      <c r="C574" s="51">
        <f t="shared" si="403"/>
        <v>45574</v>
      </c>
      <c r="D574" s="50">
        <f t="shared" si="404"/>
        <v>45574</v>
      </c>
      <c r="E574" s="124"/>
      <c r="F574" s="125"/>
      <c r="G574" s="118"/>
      <c r="H574" s="119"/>
      <c r="I574" s="118"/>
      <c r="J574" s="119"/>
      <c r="K574" s="118"/>
      <c r="L574" s="119"/>
      <c r="M574" s="118"/>
      <c r="N574" s="119"/>
      <c r="O574" s="118"/>
      <c r="P574" s="119"/>
      <c r="Q574" s="118"/>
      <c r="R574" s="119"/>
      <c r="S574" s="118"/>
      <c r="T574" s="119"/>
      <c r="U574" s="118"/>
      <c r="V574" s="119"/>
      <c r="W574" s="118"/>
      <c r="X574" s="119"/>
      <c r="Y574" s="118"/>
      <c r="Z574" s="119"/>
      <c r="AA574" s="118"/>
      <c r="AB574" s="119"/>
      <c r="AC574" s="118"/>
      <c r="AD574" s="119"/>
      <c r="AE574" s="118"/>
      <c r="AF574" s="119"/>
      <c r="AG574" s="118"/>
      <c r="AH574" s="119"/>
      <c r="AI574" s="118"/>
      <c r="AJ574" s="119"/>
      <c r="AK574" s="118"/>
      <c r="AL574" s="119"/>
      <c r="AM574" s="118"/>
      <c r="AN574" s="119"/>
      <c r="AO574" s="118"/>
      <c r="AP574" s="119"/>
      <c r="AQ574" s="118"/>
      <c r="AR574" s="119"/>
    </row>
    <row r="575" spans="2:44" x14ac:dyDescent="0.3">
      <c r="B575" s="49"/>
      <c r="C575" s="51"/>
      <c r="D575" s="50"/>
      <c r="E575" s="120"/>
      <c r="F575" s="121"/>
      <c r="G575" s="122"/>
      <c r="H575" s="123"/>
      <c r="I575" s="122"/>
      <c r="J575" s="123"/>
      <c r="K575" s="122"/>
      <c r="L575" s="123"/>
      <c r="M575" s="122"/>
      <c r="N575" s="123"/>
      <c r="O575" s="122"/>
      <c r="P575" s="123"/>
      <c r="Q575" s="122"/>
      <c r="R575" s="123"/>
      <c r="S575" s="122"/>
      <c r="T575" s="123"/>
      <c r="U575" s="122"/>
      <c r="V575" s="123"/>
      <c r="W575" s="122"/>
      <c r="X575" s="123"/>
      <c r="Y575" s="122"/>
      <c r="Z575" s="123"/>
      <c r="AA575" s="122"/>
      <c r="AB575" s="123"/>
      <c r="AC575" s="122"/>
      <c r="AD575" s="123"/>
      <c r="AE575" s="122"/>
      <c r="AF575" s="123"/>
      <c r="AG575" s="122"/>
      <c r="AH575" s="123"/>
      <c r="AI575" s="122"/>
      <c r="AJ575" s="123"/>
      <c r="AK575" s="122"/>
      <c r="AL575" s="123"/>
      <c r="AM575" s="122"/>
      <c r="AN575" s="123"/>
      <c r="AO575" s="122"/>
      <c r="AP575" s="123"/>
      <c r="AQ575" s="122"/>
      <c r="AR575" s="123"/>
    </row>
    <row r="576" spans="2:44" x14ac:dyDescent="0.3">
      <c r="B576" s="49"/>
      <c r="C576" s="51">
        <f t="shared" si="403"/>
        <v>45575</v>
      </c>
      <c r="D576" s="50">
        <f t="shared" si="404"/>
        <v>45575</v>
      </c>
      <c r="E576" s="124"/>
      <c r="F576" s="125"/>
      <c r="G576" s="118"/>
      <c r="H576" s="119"/>
      <c r="I576" s="118"/>
      <c r="J576" s="119"/>
      <c r="K576" s="118"/>
      <c r="L576" s="119"/>
      <c r="M576" s="118"/>
      <c r="N576" s="119"/>
      <c r="O576" s="118"/>
      <c r="P576" s="119"/>
      <c r="Q576" s="118"/>
      <c r="R576" s="119"/>
      <c r="S576" s="118"/>
      <c r="T576" s="119"/>
      <c r="U576" s="118"/>
      <c r="V576" s="119"/>
      <c r="W576" s="118"/>
      <c r="X576" s="119"/>
      <c r="Y576" s="118"/>
      <c r="Z576" s="119"/>
      <c r="AA576" s="118"/>
      <c r="AB576" s="119"/>
      <c r="AC576" s="118"/>
      <c r="AD576" s="119"/>
      <c r="AE576" s="118"/>
      <c r="AF576" s="119"/>
      <c r="AG576" s="118"/>
      <c r="AH576" s="119"/>
      <c r="AI576" s="118"/>
      <c r="AJ576" s="119"/>
      <c r="AK576" s="118"/>
      <c r="AL576" s="119"/>
      <c r="AM576" s="118"/>
      <c r="AN576" s="119"/>
      <c r="AO576" s="118"/>
      <c r="AP576" s="119"/>
      <c r="AQ576" s="118"/>
      <c r="AR576" s="119"/>
    </row>
    <row r="577" spans="2:44" x14ac:dyDescent="0.3">
      <c r="B577" s="49"/>
      <c r="C577" s="51"/>
      <c r="D577" s="50"/>
      <c r="E577" s="120"/>
      <c r="F577" s="121"/>
      <c r="G577" s="122"/>
      <c r="H577" s="123"/>
      <c r="I577" s="122"/>
      <c r="J577" s="123"/>
      <c r="K577" s="122"/>
      <c r="L577" s="123"/>
      <c r="M577" s="122"/>
      <c r="N577" s="123"/>
      <c r="O577" s="122"/>
      <c r="P577" s="123"/>
      <c r="Q577" s="122"/>
      <c r="R577" s="123"/>
      <c r="S577" s="122"/>
      <c r="T577" s="123"/>
      <c r="U577" s="122"/>
      <c r="V577" s="123"/>
      <c r="W577" s="122"/>
      <c r="X577" s="123"/>
      <c r="Y577" s="122"/>
      <c r="Z577" s="123"/>
      <c r="AA577" s="122"/>
      <c r="AB577" s="123"/>
      <c r="AC577" s="122"/>
      <c r="AD577" s="123"/>
      <c r="AE577" s="122"/>
      <c r="AF577" s="123"/>
      <c r="AG577" s="122"/>
      <c r="AH577" s="123"/>
      <c r="AI577" s="122"/>
      <c r="AJ577" s="123"/>
      <c r="AK577" s="122"/>
      <c r="AL577" s="123"/>
      <c r="AM577" s="122"/>
      <c r="AN577" s="123"/>
      <c r="AO577" s="122"/>
      <c r="AP577" s="123"/>
      <c r="AQ577" s="122"/>
      <c r="AR577" s="123"/>
    </row>
    <row r="578" spans="2:44" x14ac:dyDescent="0.3">
      <c r="B578" s="49"/>
      <c r="C578" s="51">
        <f t="shared" si="403"/>
        <v>45576</v>
      </c>
      <c r="D578" s="50">
        <f t="shared" si="404"/>
        <v>45576</v>
      </c>
      <c r="E578" s="124"/>
      <c r="F578" s="125"/>
      <c r="G578" s="118"/>
      <c r="H578" s="119"/>
      <c r="I578" s="118"/>
      <c r="J578" s="119"/>
      <c r="K578" s="118"/>
      <c r="L578" s="119"/>
      <c r="M578" s="118"/>
      <c r="N578" s="119"/>
      <c r="O578" s="118"/>
      <c r="P578" s="119"/>
      <c r="Q578" s="118"/>
      <c r="R578" s="119"/>
      <c r="S578" s="118"/>
      <c r="T578" s="119"/>
      <c r="U578" s="118"/>
      <c r="V578" s="119"/>
      <c r="W578" s="118"/>
      <c r="X578" s="119"/>
      <c r="Y578" s="118"/>
      <c r="Z578" s="119"/>
      <c r="AA578" s="118"/>
      <c r="AB578" s="119"/>
      <c r="AC578" s="118"/>
      <c r="AD578" s="119"/>
      <c r="AE578" s="118"/>
      <c r="AF578" s="119"/>
      <c r="AG578" s="118"/>
      <c r="AH578" s="119"/>
      <c r="AI578" s="118"/>
      <c r="AJ578" s="119"/>
      <c r="AK578" s="118"/>
      <c r="AL578" s="119"/>
      <c r="AM578" s="118"/>
      <c r="AN578" s="119"/>
      <c r="AO578" s="118"/>
      <c r="AP578" s="119"/>
      <c r="AQ578" s="118"/>
      <c r="AR578" s="119"/>
    </row>
    <row r="579" spans="2:44" x14ac:dyDescent="0.3">
      <c r="B579" s="49"/>
      <c r="C579" s="51"/>
      <c r="D579" s="50"/>
      <c r="E579" s="120"/>
      <c r="F579" s="121"/>
      <c r="G579" s="122"/>
      <c r="H579" s="123"/>
      <c r="I579" s="122"/>
      <c r="J579" s="123"/>
      <c r="K579" s="122"/>
      <c r="L579" s="123"/>
      <c r="M579" s="122"/>
      <c r="N579" s="123"/>
      <c r="O579" s="122"/>
      <c r="P579" s="123"/>
      <c r="Q579" s="122"/>
      <c r="R579" s="123"/>
      <c r="S579" s="122"/>
      <c r="T579" s="123"/>
      <c r="U579" s="122"/>
      <c r="V579" s="123"/>
      <c r="W579" s="122"/>
      <c r="X579" s="123"/>
      <c r="Y579" s="122"/>
      <c r="Z579" s="123"/>
      <c r="AA579" s="122"/>
      <c r="AB579" s="123"/>
      <c r="AC579" s="122"/>
      <c r="AD579" s="123"/>
      <c r="AE579" s="122"/>
      <c r="AF579" s="123"/>
      <c r="AG579" s="122"/>
      <c r="AH579" s="123"/>
      <c r="AI579" s="122"/>
      <c r="AJ579" s="123"/>
      <c r="AK579" s="122"/>
      <c r="AL579" s="123"/>
      <c r="AM579" s="122"/>
      <c r="AN579" s="123"/>
      <c r="AO579" s="122"/>
      <c r="AP579" s="123"/>
      <c r="AQ579" s="122"/>
      <c r="AR579" s="123"/>
    </row>
    <row r="580" spans="2:44" x14ac:dyDescent="0.3">
      <c r="B580" s="49"/>
      <c r="C580" s="51">
        <f t="shared" si="403"/>
        <v>45577</v>
      </c>
      <c r="D580" s="50">
        <f t="shared" si="404"/>
        <v>45577</v>
      </c>
      <c r="E580" s="124"/>
      <c r="F580" s="125"/>
      <c r="G580" s="118"/>
      <c r="H580" s="119"/>
      <c r="I580" s="118"/>
      <c r="J580" s="119"/>
      <c r="K580" s="118"/>
      <c r="L580" s="119"/>
      <c r="M580" s="118"/>
      <c r="N580" s="119"/>
      <c r="O580" s="118"/>
      <c r="P580" s="119"/>
      <c r="Q580" s="118"/>
      <c r="R580" s="119"/>
      <c r="S580" s="118"/>
      <c r="T580" s="119"/>
      <c r="U580" s="118"/>
      <c r="V580" s="119"/>
      <c r="W580" s="118"/>
      <c r="X580" s="119"/>
      <c r="Y580" s="118"/>
      <c r="Z580" s="119"/>
      <c r="AA580" s="118"/>
      <c r="AB580" s="119"/>
      <c r="AC580" s="118"/>
      <c r="AD580" s="119"/>
      <c r="AE580" s="118"/>
      <c r="AF580" s="119"/>
      <c r="AG580" s="118"/>
      <c r="AH580" s="119"/>
      <c r="AI580" s="118"/>
      <c r="AJ580" s="119"/>
      <c r="AK580" s="118"/>
      <c r="AL580" s="119"/>
      <c r="AM580" s="118"/>
      <c r="AN580" s="119"/>
      <c r="AO580" s="118"/>
      <c r="AP580" s="119"/>
      <c r="AQ580" s="118"/>
      <c r="AR580" s="119"/>
    </row>
    <row r="581" spans="2:44" x14ac:dyDescent="0.3">
      <c r="B581" s="49"/>
      <c r="C581" s="51"/>
      <c r="D581" s="50"/>
      <c r="E581" s="120"/>
      <c r="F581" s="121"/>
      <c r="G581" s="122"/>
      <c r="H581" s="123"/>
      <c r="I581" s="122"/>
      <c r="J581" s="123"/>
      <c r="K581" s="122"/>
      <c r="L581" s="123"/>
      <c r="M581" s="122"/>
      <c r="N581" s="123"/>
      <c r="O581" s="122"/>
      <c r="P581" s="123"/>
      <c r="Q581" s="122"/>
      <c r="R581" s="123"/>
      <c r="S581" s="122"/>
      <c r="T581" s="123"/>
      <c r="U581" s="122"/>
      <c r="V581" s="123"/>
      <c r="W581" s="122"/>
      <c r="X581" s="123"/>
      <c r="Y581" s="122"/>
      <c r="Z581" s="123"/>
      <c r="AA581" s="122"/>
      <c r="AB581" s="123"/>
      <c r="AC581" s="122"/>
      <c r="AD581" s="123"/>
      <c r="AE581" s="122"/>
      <c r="AF581" s="123"/>
      <c r="AG581" s="122"/>
      <c r="AH581" s="123"/>
      <c r="AI581" s="122"/>
      <c r="AJ581" s="123"/>
      <c r="AK581" s="122"/>
      <c r="AL581" s="123"/>
      <c r="AM581" s="122"/>
      <c r="AN581" s="123"/>
      <c r="AO581" s="122"/>
      <c r="AP581" s="123"/>
      <c r="AQ581" s="122"/>
      <c r="AR581" s="123"/>
    </row>
    <row r="582" spans="2:44" x14ac:dyDescent="0.3">
      <c r="B582" s="49"/>
      <c r="C582" s="51">
        <f t="shared" si="403"/>
        <v>45578</v>
      </c>
      <c r="D582" s="50">
        <f t="shared" si="404"/>
        <v>45578</v>
      </c>
      <c r="E582" s="124"/>
      <c r="F582" s="125"/>
      <c r="G582" s="118"/>
      <c r="H582" s="119"/>
      <c r="I582" s="118"/>
      <c r="J582" s="119"/>
      <c r="K582" s="118"/>
      <c r="L582" s="119"/>
      <c r="M582" s="118"/>
      <c r="N582" s="119"/>
      <c r="O582" s="118"/>
      <c r="P582" s="119"/>
      <c r="Q582" s="118"/>
      <c r="R582" s="119"/>
      <c r="S582" s="118"/>
      <c r="T582" s="119"/>
      <c r="U582" s="118"/>
      <c r="V582" s="119"/>
      <c r="W582" s="118"/>
      <c r="X582" s="119"/>
      <c r="Y582" s="118"/>
      <c r="Z582" s="119"/>
      <c r="AA582" s="118"/>
      <c r="AB582" s="119"/>
      <c r="AC582" s="118"/>
      <c r="AD582" s="119"/>
      <c r="AE582" s="118"/>
      <c r="AF582" s="119"/>
      <c r="AG582" s="118"/>
      <c r="AH582" s="119"/>
      <c r="AI582" s="118"/>
      <c r="AJ582" s="119"/>
      <c r="AK582" s="118"/>
      <c r="AL582" s="119"/>
      <c r="AM582" s="118"/>
      <c r="AN582" s="119"/>
      <c r="AO582" s="118"/>
      <c r="AP582" s="119"/>
      <c r="AQ582" s="118"/>
      <c r="AR582" s="119"/>
    </row>
    <row r="583" spans="2:44" x14ac:dyDescent="0.3">
      <c r="B583" s="49"/>
      <c r="C583" s="51"/>
      <c r="D583" s="50"/>
      <c r="E583" s="120"/>
      <c r="F583" s="121"/>
      <c r="G583" s="122"/>
      <c r="H583" s="123"/>
      <c r="I583" s="122"/>
      <c r="J583" s="123"/>
      <c r="K583" s="122"/>
      <c r="L583" s="123"/>
      <c r="M583" s="122"/>
      <c r="N583" s="123"/>
      <c r="O583" s="122"/>
      <c r="P583" s="123"/>
      <c r="Q583" s="122"/>
      <c r="R583" s="123"/>
      <c r="S583" s="122"/>
      <c r="T583" s="123"/>
      <c r="U583" s="122"/>
      <c r="V583" s="123"/>
      <c r="W583" s="122"/>
      <c r="X583" s="123"/>
      <c r="Y583" s="122"/>
      <c r="Z583" s="123"/>
      <c r="AA583" s="122"/>
      <c r="AB583" s="123"/>
      <c r="AC583" s="122"/>
      <c r="AD583" s="123"/>
      <c r="AE583" s="122"/>
      <c r="AF583" s="123"/>
      <c r="AG583" s="122"/>
      <c r="AH583" s="123"/>
      <c r="AI583" s="122"/>
      <c r="AJ583" s="123"/>
      <c r="AK583" s="122"/>
      <c r="AL583" s="123"/>
      <c r="AM583" s="122"/>
      <c r="AN583" s="123"/>
      <c r="AO583" s="122"/>
      <c r="AP583" s="123"/>
      <c r="AQ583" s="122"/>
      <c r="AR583" s="123"/>
    </row>
    <row r="584" spans="2:44" x14ac:dyDescent="0.3">
      <c r="B584" s="49">
        <f t="shared" ref="B584:B640" si="405">WEEKNUM(D584,2)</f>
        <v>42</v>
      </c>
      <c r="C584" s="51">
        <f t="shared" si="403"/>
        <v>45579</v>
      </c>
      <c r="D584" s="50">
        <f t="shared" si="404"/>
        <v>45579</v>
      </c>
      <c r="E584" s="124"/>
      <c r="F584" s="125"/>
      <c r="G584" s="118"/>
      <c r="H584" s="119"/>
      <c r="I584" s="118"/>
      <c r="J584" s="119"/>
      <c r="K584" s="118"/>
      <c r="L584" s="119"/>
      <c r="M584" s="118"/>
      <c r="N584" s="119"/>
      <c r="O584" s="118"/>
      <c r="P584" s="119"/>
      <c r="Q584" s="118"/>
      <c r="R584" s="119"/>
      <c r="S584" s="118"/>
      <c r="T584" s="119"/>
      <c r="U584" s="118"/>
      <c r="V584" s="119"/>
      <c r="W584" s="118"/>
      <c r="X584" s="119"/>
      <c r="Y584" s="118"/>
      <c r="Z584" s="119"/>
      <c r="AA584" s="118"/>
      <c r="AB584" s="119"/>
      <c r="AC584" s="118"/>
      <c r="AD584" s="119"/>
      <c r="AE584" s="118"/>
      <c r="AF584" s="119"/>
      <c r="AG584" s="118"/>
      <c r="AH584" s="119"/>
      <c r="AI584" s="118"/>
      <c r="AJ584" s="119"/>
      <c r="AK584" s="118"/>
      <c r="AL584" s="119"/>
      <c r="AM584" s="118"/>
      <c r="AN584" s="119"/>
      <c r="AO584" s="118"/>
      <c r="AP584" s="119"/>
      <c r="AQ584" s="118"/>
      <c r="AR584" s="119"/>
    </row>
    <row r="585" spans="2:44" x14ac:dyDescent="0.3">
      <c r="B585" s="49"/>
      <c r="C585" s="51"/>
      <c r="D585" s="50"/>
      <c r="E585" s="120"/>
      <c r="F585" s="121"/>
      <c r="G585" s="122"/>
      <c r="H585" s="123"/>
      <c r="I585" s="122"/>
      <c r="J585" s="123"/>
      <c r="K585" s="122"/>
      <c r="L585" s="123"/>
      <c r="M585" s="122"/>
      <c r="N585" s="123"/>
      <c r="O585" s="122"/>
      <c r="P585" s="123"/>
      <c r="Q585" s="122"/>
      <c r="R585" s="123"/>
      <c r="S585" s="122"/>
      <c r="T585" s="123"/>
      <c r="U585" s="122"/>
      <c r="V585" s="123"/>
      <c r="W585" s="122"/>
      <c r="X585" s="123"/>
      <c r="Y585" s="122"/>
      <c r="Z585" s="123"/>
      <c r="AA585" s="122"/>
      <c r="AB585" s="123"/>
      <c r="AC585" s="122"/>
      <c r="AD585" s="123"/>
      <c r="AE585" s="122"/>
      <c r="AF585" s="123"/>
      <c r="AG585" s="122"/>
      <c r="AH585" s="123"/>
      <c r="AI585" s="122"/>
      <c r="AJ585" s="123"/>
      <c r="AK585" s="122"/>
      <c r="AL585" s="123"/>
      <c r="AM585" s="122"/>
      <c r="AN585" s="123"/>
      <c r="AO585" s="122"/>
      <c r="AP585" s="123"/>
      <c r="AQ585" s="122"/>
      <c r="AR585" s="123"/>
    </row>
    <row r="586" spans="2:44" x14ac:dyDescent="0.3">
      <c r="B586" s="49"/>
      <c r="C586" s="51">
        <f t="shared" si="403"/>
        <v>45580</v>
      </c>
      <c r="D586" s="50">
        <f t="shared" si="404"/>
        <v>45580</v>
      </c>
      <c r="E586" s="124"/>
      <c r="F586" s="125"/>
      <c r="G586" s="118"/>
      <c r="H586" s="119"/>
      <c r="I586" s="118"/>
      <c r="J586" s="119"/>
      <c r="K586" s="118"/>
      <c r="L586" s="119"/>
      <c r="M586" s="118"/>
      <c r="N586" s="119"/>
      <c r="O586" s="118"/>
      <c r="P586" s="119"/>
      <c r="Q586" s="118"/>
      <c r="R586" s="119"/>
      <c r="S586" s="118"/>
      <c r="T586" s="119"/>
      <c r="U586" s="118"/>
      <c r="V586" s="119"/>
      <c r="W586" s="118"/>
      <c r="X586" s="119"/>
      <c r="Y586" s="118"/>
      <c r="Z586" s="119"/>
      <c r="AA586" s="118"/>
      <c r="AB586" s="119"/>
      <c r="AC586" s="118"/>
      <c r="AD586" s="119"/>
      <c r="AE586" s="118"/>
      <c r="AF586" s="119"/>
      <c r="AG586" s="118"/>
      <c r="AH586" s="119"/>
      <c r="AI586" s="118"/>
      <c r="AJ586" s="119"/>
      <c r="AK586" s="118"/>
      <c r="AL586" s="119"/>
      <c r="AM586" s="118"/>
      <c r="AN586" s="119"/>
      <c r="AO586" s="118"/>
      <c r="AP586" s="119"/>
      <c r="AQ586" s="118"/>
      <c r="AR586" s="119"/>
    </row>
    <row r="587" spans="2:44" x14ac:dyDescent="0.3">
      <c r="B587" s="49"/>
      <c r="C587" s="51"/>
      <c r="D587" s="50"/>
      <c r="E587" s="120"/>
      <c r="F587" s="121"/>
      <c r="G587" s="122"/>
      <c r="H587" s="123"/>
      <c r="I587" s="122"/>
      <c r="J587" s="123"/>
      <c r="K587" s="122"/>
      <c r="L587" s="123"/>
      <c r="M587" s="122"/>
      <c r="N587" s="123"/>
      <c r="O587" s="122"/>
      <c r="P587" s="123"/>
      <c r="Q587" s="122"/>
      <c r="R587" s="123"/>
      <c r="S587" s="122"/>
      <c r="T587" s="123"/>
      <c r="U587" s="122"/>
      <c r="V587" s="123"/>
      <c r="W587" s="122"/>
      <c r="X587" s="123"/>
      <c r="Y587" s="122"/>
      <c r="Z587" s="123"/>
      <c r="AA587" s="122"/>
      <c r="AB587" s="123"/>
      <c r="AC587" s="122"/>
      <c r="AD587" s="123"/>
      <c r="AE587" s="122"/>
      <c r="AF587" s="123"/>
      <c r="AG587" s="122"/>
      <c r="AH587" s="123"/>
      <c r="AI587" s="122"/>
      <c r="AJ587" s="123"/>
      <c r="AK587" s="122"/>
      <c r="AL587" s="123"/>
      <c r="AM587" s="122"/>
      <c r="AN587" s="123"/>
      <c r="AO587" s="122"/>
      <c r="AP587" s="123"/>
      <c r="AQ587" s="122"/>
      <c r="AR587" s="123"/>
    </row>
    <row r="588" spans="2:44" x14ac:dyDescent="0.3">
      <c r="B588" s="49"/>
      <c r="C588" s="51">
        <f t="shared" si="403"/>
        <v>45581</v>
      </c>
      <c r="D588" s="50">
        <f t="shared" si="404"/>
        <v>45581</v>
      </c>
      <c r="E588" s="124"/>
      <c r="F588" s="125"/>
      <c r="G588" s="118"/>
      <c r="H588" s="119"/>
      <c r="I588" s="118"/>
      <c r="J588" s="119"/>
      <c r="K588" s="118"/>
      <c r="L588" s="119"/>
      <c r="M588" s="118"/>
      <c r="N588" s="119"/>
      <c r="O588" s="118"/>
      <c r="P588" s="119"/>
      <c r="Q588" s="118"/>
      <c r="R588" s="119"/>
      <c r="S588" s="118"/>
      <c r="T588" s="119"/>
      <c r="U588" s="118"/>
      <c r="V588" s="119"/>
      <c r="W588" s="118"/>
      <c r="X588" s="119"/>
      <c r="Y588" s="118"/>
      <c r="Z588" s="119"/>
      <c r="AA588" s="118"/>
      <c r="AB588" s="119"/>
      <c r="AC588" s="118"/>
      <c r="AD588" s="119"/>
      <c r="AE588" s="118"/>
      <c r="AF588" s="119"/>
      <c r="AG588" s="118"/>
      <c r="AH588" s="119"/>
      <c r="AI588" s="118"/>
      <c r="AJ588" s="119"/>
      <c r="AK588" s="118"/>
      <c r="AL588" s="119"/>
      <c r="AM588" s="118"/>
      <c r="AN588" s="119"/>
      <c r="AO588" s="118"/>
      <c r="AP588" s="119"/>
      <c r="AQ588" s="118"/>
      <c r="AR588" s="119"/>
    </row>
    <row r="589" spans="2:44" x14ac:dyDescent="0.3">
      <c r="B589" s="49"/>
      <c r="C589" s="51"/>
      <c r="D589" s="50"/>
      <c r="E589" s="120"/>
      <c r="F589" s="121"/>
      <c r="G589" s="122"/>
      <c r="H589" s="123"/>
      <c r="I589" s="122"/>
      <c r="J589" s="123"/>
      <c r="K589" s="122"/>
      <c r="L589" s="123"/>
      <c r="M589" s="122"/>
      <c r="N589" s="123"/>
      <c r="O589" s="122"/>
      <c r="P589" s="123"/>
      <c r="Q589" s="122"/>
      <c r="R589" s="123"/>
      <c r="S589" s="122"/>
      <c r="T589" s="123"/>
      <c r="U589" s="122"/>
      <c r="V589" s="123"/>
      <c r="W589" s="122"/>
      <c r="X589" s="123"/>
      <c r="Y589" s="122"/>
      <c r="Z589" s="123"/>
      <c r="AA589" s="122"/>
      <c r="AB589" s="123"/>
      <c r="AC589" s="122"/>
      <c r="AD589" s="123"/>
      <c r="AE589" s="122"/>
      <c r="AF589" s="123"/>
      <c r="AG589" s="122"/>
      <c r="AH589" s="123"/>
      <c r="AI589" s="122"/>
      <c r="AJ589" s="123"/>
      <c r="AK589" s="122"/>
      <c r="AL589" s="123"/>
      <c r="AM589" s="122"/>
      <c r="AN589" s="123"/>
      <c r="AO589" s="122"/>
      <c r="AP589" s="123"/>
      <c r="AQ589" s="122"/>
      <c r="AR589" s="123"/>
    </row>
    <row r="590" spans="2:44" x14ac:dyDescent="0.3">
      <c r="B590" s="49"/>
      <c r="C590" s="51">
        <f t="shared" si="403"/>
        <v>45582</v>
      </c>
      <c r="D590" s="50">
        <f t="shared" si="404"/>
        <v>45582</v>
      </c>
      <c r="E590" s="124"/>
      <c r="F590" s="125"/>
      <c r="G590" s="118"/>
      <c r="H590" s="119"/>
      <c r="I590" s="118"/>
      <c r="J590" s="119"/>
      <c r="K590" s="118"/>
      <c r="L590" s="119"/>
      <c r="M590" s="118"/>
      <c r="N590" s="119"/>
      <c r="O590" s="118"/>
      <c r="P590" s="119"/>
      <c r="Q590" s="118"/>
      <c r="R590" s="119"/>
      <c r="S590" s="118"/>
      <c r="T590" s="119"/>
      <c r="U590" s="118"/>
      <c r="V590" s="119"/>
      <c r="W590" s="118"/>
      <c r="X590" s="119"/>
      <c r="Y590" s="118"/>
      <c r="Z590" s="119"/>
      <c r="AA590" s="118"/>
      <c r="AB590" s="119"/>
      <c r="AC590" s="118"/>
      <c r="AD590" s="119"/>
      <c r="AE590" s="118"/>
      <c r="AF590" s="119"/>
      <c r="AG590" s="118"/>
      <c r="AH590" s="119"/>
      <c r="AI590" s="118"/>
      <c r="AJ590" s="119"/>
      <c r="AK590" s="118"/>
      <c r="AL590" s="119"/>
      <c r="AM590" s="118"/>
      <c r="AN590" s="119"/>
      <c r="AO590" s="118"/>
      <c r="AP590" s="119"/>
      <c r="AQ590" s="118"/>
      <c r="AR590" s="119"/>
    </row>
    <row r="591" spans="2:44" x14ac:dyDescent="0.3">
      <c r="B591" s="49"/>
      <c r="C591" s="51"/>
      <c r="D591" s="50"/>
      <c r="E591" s="120"/>
      <c r="F591" s="121"/>
      <c r="G591" s="122"/>
      <c r="H591" s="123"/>
      <c r="I591" s="122"/>
      <c r="J591" s="123"/>
      <c r="K591" s="122"/>
      <c r="L591" s="123"/>
      <c r="M591" s="122"/>
      <c r="N591" s="123"/>
      <c r="O591" s="122"/>
      <c r="P591" s="123"/>
      <c r="Q591" s="122"/>
      <c r="R591" s="123"/>
      <c r="S591" s="122"/>
      <c r="T591" s="123"/>
      <c r="U591" s="122"/>
      <c r="V591" s="123"/>
      <c r="W591" s="122"/>
      <c r="X591" s="123"/>
      <c r="Y591" s="122"/>
      <c r="Z591" s="123"/>
      <c r="AA591" s="122"/>
      <c r="AB591" s="123"/>
      <c r="AC591" s="122"/>
      <c r="AD591" s="123"/>
      <c r="AE591" s="122"/>
      <c r="AF591" s="123"/>
      <c r="AG591" s="122"/>
      <c r="AH591" s="123"/>
      <c r="AI591" s="122"/>
      <c r="AJ591" s="123"/>
      <c r="AK591" s="122"/>
      <c r="AL591" s="123"/>
      <c r="AM591" s="122"/>
      <c r="AN591" s="123"/>
      <c r="AO591" s="122"/>
      <c r="AP591" s="123"/>
      <c r="AQ591" s="122"/>
      <c r="AR591" s="123"/>
    </row>
    <row r="592" spans="2:44" x14ac:dyDescent="0.3">
      <c r="B592" s="49"/>
      <c r="C592" s="51">
        <f t="shared" si="403"/>
        <v>45583</v>
      </c>
      <c r="D592" s="50">
        <f t="shared" si="404"/>
        <v>45583</v>
      </c>
      <c r="E592" s="124"/>
      <c r="F592" s="125"/>
      <c r="G592" s="118"/>
      <c r="H592" s="119"/>
      <c r="I592" s="118"/>
      <c r="J592" s="119"/>
      <c r="K592" s="118"/>
      <c r="L592" s="119"/>
      <c r="M592" s="118"/>
      <c r="N592" s="119"/>
      <c r="O592" s="118"/>
      <c r="P592" s="119"/>
      <c r="Q592" s="118"/>
      <c r="R592" s="119"/>
      <c r="S592" s="118"/>
      <c r="T592" s="119"/>
      <c r="U592" s="118"/>
      <c r="V592" s="119"/>
      <c r="W592" s="118"/>
      <c r="X592" s="119"/>
      <c r="Y592" s="118"/>
      <c r="Z592" s="119"/>
      <c r="AA592" s="118"/>
      <c r="AB592" s="119"/>
      <c r="AC592" s="118"/>
      <c r="AD592" s="119"/>
      <c r="AE592" s="118"/>
      <c r="AF592" s="119"/>
      <c r="AG592" s="118"/>
      <c r="AH592" s="119"/>
      <c r="AI592" s="118"/>
      <c r="AJ592" s="119"/>
      <c r="AK592" s="118"/>
      <c r="AL592" s="119"/>
      <c r="AM592" s="118"/>
      <c r="AN592" s="119"/>
      <c r="AO592" s="118"/>
      <c r="AP592" s="119"/>
      <c r="AQ592" s="118"/>
      <c r="AR592" s="119"/>
    </row>
    <row r="593" spans="2:44" x14ac:dyDescent="0.3">
      <c r="B593" s="49"/>
      <c r="C593" s="51"/>
      <c r="D593" s="50"/>
      <c r="E593" s="120"/>
      <c r="F593" s="121"/>
      <c r="G593" s="122"/>
      <c r="H593" s="123"/>
      <c r="I593" s="122"/>
      <c r="J593" s="123"/>
      <c r="K593" s="122"/>
      <c r="L593" s="123"/>
      <c r="M593" s="122"/>
      <c r="N593" s="123"/>
      <c r="O593" s="122"/>
      <c r="P593" s="123"/>
      <c r="Q593" s="122"/>
      <c r="R593" s="123"/>
      <c r="S593" s="122"/>
      <c r="T593" s="123"/>
      <c r="U593" s="122"/>
      <c r="V593" s="123"/>
      <c r="W593" s="122"/>
      <c r="X593" s="123"/>
      <c r="Y593" s="122"/>
      <c r="Z593" s="123"/>
      <c r="AA593" s="122"/>
      <c r="AB593" s="123"/>
      <c r="AC593" s="122"/>
      <c r="AD593" s="123"/>
      <c r="AE593" s="122"/>
      <c r="AF593" s="123"/>
      <c r="AG593" s="122"/>
      <c r="AH593" s="123"/>
      <c r="AI593" s="122"/>
      <c r="AJ593" s="123"/>
      <c r="AK593" s="122"/>
      <c r="AL593" s="123"/>
      <c r="AM593" s="122"/>
      <c r="AN593" s="123"/>
      <c r="AO593" s="122"/>
      <c r="AP593" s="123"/>
      <c r="AQ593" s="122"/>
      <c r="AR593" s="123"/>
    </row>
    <row r="594" spans="2:44" x14ac:dyDescent="0.3">
      <c r="B594" s="49"/>
      <c r="C594" s="51">
        <f t="shared" si="403"/>
        <v>45584</v>
      </c>
      <c r="D594" s="50">
        <f t="shared" si="404"/>
        <v>45584</v>
      </c>
      <c r="E594" s="124"/>
      <c r="F594" s="125"/>
      <c r="G594" s="118"/>
      <c r="H594" s="119"/>
      <c r="I594" s="118"/>
      <c r="J594" s="119"/>
      <c r="K594" s="118"/>
      <c r="L594" s="119"/>
      <c r="M594" s="118"/>
      <c r="N594" s="119"/>
      <c r="O594" s="118"/>
      <c r="P594" s="119"/>
      <c r="Q594" s="118"/>
      <c r="R594" s="119"/>
      <c r="S594" s="118"/>
      <c r="T594" s="119"/>
      <c r="U594" s="118"/>
      <c r="V594" s="119"/>
      <c r="W594" s="118"/>
      <c r="X594" s="119"/>
      <c r="Y594" s="118"/>
      <c r="Z594" s="119"/>
      <c r="AA594" s="118"/>
      <c r="AB594" s="119"/>
      <c r="AC594" s="118"/>
      <c r="AD594" s="119"/>
      <c r="AE594" s="118"/>
      <c r="AF594" s="119"/>
      <c r="AG594" s="118"/>
      <c r="AH594" s="119"/>
      <c r="AI594" s="118"/>
      <c r="AJ594" s="119"/>
      <c r="AK594" s="118"/>
      <c r="AL594" s="119"/>
      <c r="AM594" s="118"/>
      <c r="AN594" s="119"/>
      <c r="AO594" s="118"/>
      <c r="AP594" s="119"/>
      <c r="AQ594" s="118"/>
      <c r="AR594" s="119"/>
    </row>
    <row r="595" spans="2:44" x14ac:dyDescent="0.3">
      <c r="B595" s="49"/>
      <c r="C595" s="51"/>
      <c r="D595" s="50"/>
      <c r="E595" s="120"/>
      <c r="F595" s="121"/>
      <c r="G595" s="122"/>
      <c r="H595" s="123"/>
      <c r="I595" s="122"/>
      <c r="J595" s="123"/>
      <c r="K595" s="122"/>
      <c r="L595" s="123"/>
      <c r="M595" s="122"/>
      <c r="N595" s="123"/>
      <c r="O595" s="122"/>
      <c r="P595" s="123"/>
      <c r="Q595" s="122"/>
      <c r="R595" s="123"/>
      <c r="S595" s="122"/>
      <c r="T595" s="123"/>
      <c r="U595" s="122"/>
      <c r="V595" s="123"/>
      <c r="W595" s="122"/>
      <c r="X595" s="123"/>
      <c r="Y595" s="122"/>
      <c r="Z595" s="123"/>
      <c r="AA595" s="122"/>
      <c r="AB595" s="123"/>
      <c r="AC595" s="122"/>
      <c r="AD595" s="123"/>
      <c r="AE595" s="122"/>
      <c r="AF595" s="123"/>
      <c r="AG595" s="122"/>
      <c r="AH595" s="123"/>
      <c r="AI595" s="122"/>
      <c r="AJ595" s="123"/>
      <c r="AK595" s="122"/>
      <c r="AL595" s="123"/>
      <c r="AM595" s="122"/>
      <c r="AN595" s="123"/>
      <c r="AO595" s="122"/>
      <c r="AP595" s="123"/>
      <c r="AQ595" s="122"/>
      <c r="AR595" s="123"/>
    </row>
    <row r="596" spans="2:44" x14ac:dyDescent="0.3">
      <c r="B596" s="49"/>
      <c r="C596" s="51">
        <f t="shared" si="403"/>
        <v>45585</v>
      </c>
      <c r="D596" s="50">
        <f t="shared" si="404"/>
        <v>45585</v>
      </c>
      <c r="E596" s="124"/>
      <c r="F596" s="125"/>
      <c r="G596" s="118"/>
      <c r="H596" s="119"/>
      <c r="I596" s="118"/>
      <c r="J596" s="119"/>
      <c r="K596" s="118"/>
      <c r="L596" s="119"/>
      <c r="M596" s="118"/>
      <c r="N596" s="119"/>
      <c r="O596" s="118"/>
      <c r="P596" s="119"/>
      <c r="Q596" s="118"/>
      <c r="R596" s="119"/>
      <c r="S596" s="118"/>
      <c r="T596" s="119"/>
      <c r="U596" s="118"/>
      <c r="V596" s="119"/>
      <c r="W596" s="118"/>
      <c r="X596" s="119"/>
      <c r="Y596" s="118"/>
      <c r="Z596" s="119"/>
      <c r="AA596" s="118"/>
      <c r="AB596" s="119"/>
      <c r="AC596" s="118"/>
      <c r="AD596" s="119"/>
      <c r="AE596" s="118"/>
      <c r="AF596" s="119"/>
      <c r="AG596" s="118"/>
      <c r="AH596" s="119"/>
      <c r="AI596" s="118"/>
      <c r="AJ596" s="119"/>
      <c r="AK596" s="118"/>
      <c r="AL596" s="119"/>
      <c r="AM596" s="118"/>
      <c r="AN596" s="119"/>
      <c r="AO596" s="118"/>
      <c r="AP596" s="119"/>
      <c r="AQ596" s="118"/>
      <c r="AR596" s="119"/>
    </row>
    <row r="597" spans="2:44" x14ac:dyDescent="0.3">
      <c r="B597" s="49"/>
      <c r="C597" s="51"/>
      <c r="D597" s="50"/>
      <c r="E597" s="120"/>
      <c r="F597" s="121"/>
      <c r="G597" s="122"/>
      <c r="H597" s="123"/>
      <c r="I597" s="122"/>
      <c r="J597" s="123"/>
      <c r="K597" s="122"/>
      <c r="L597" s="123"/>
      <c r="M597" s="122"/>
      <c r="N597" s="123"/>
      <c r="O597" s="122"/>
      <c r="P597" s="123"/>
      <c r="Q597" s="122"/>
      <c r="R597" s="123"/>
      <c r="S597" s="122"/>
      <c r="T597" s="123"/>
      <c r="U597" s="122"/>
      <c r="V597" s="123"/>
      <c r="W597" s="122"/>
      <c r="X597" s="123"/>
      <c r="Y597" s="122"/>
      <c r="Z597" s="123"/>
      <c r="AA597" s="122"/>
      <c r="AB597" s="123"/>
      <c r="AC597" s="122"/>
      <c r="AD597" s="123"/>
      <c r="AE597" s="122"/>
      <c r="AF597" s="123"/>
      <c r="AG597" s="122"/>
      <c r="AH597" s="123"/>
      <c r="AI597" s="122"/>
      <c r="AJ597" s="123"/>
      <c r="AK597" s="122"/>
      <c r="AL597" s="123"/>
      <c r="AM597" s="122"/>
      <c r="AN597" s="123"/>
      <c r="AO597" s="122"/>
      <c r="AP597" s="123"/>
      <c r="AQ597" s="122"/>
      <c r="AR597" s="123"/>
    </row>
    <row r="598" spans="2:44" x14ac:dyDescent="0.3">
      <c r="B598" s="49">
        <f t="shared" si="402"/>
        <v>43</v>
      </c>
      <c r="C598" s="51">
        <f t="shared" si="403"/>
        <v>45586</v>
      </c>
      <c r="D598" s="50">
        <f t="shared" si="404"/>
        <v>45586</v>
      </c>
      <c r="E598" s="124"/>
      <c r="F598" s="125"/>
      <c r="G598" s="118"/>
      <c r="H598" s="119"/>
      <c r="I598" s="118"/>
      <c r="J598" s="119"/>
      <c r="K598" s="118"/>
      <c r="L598" s="119"/>
      <c r="M598" s="118"/>
      <c r="N598" s="119"/>
      <c r="O598" s="118"/>
      <c r="P598" s="119"/>
      <c r="Q598" s="118"/>
      <c r="R598" s="119"/>
      <c r="S598" s="118"/>
      <c r="T598" s="119"/>
      <c r="U598" s="118"/>
      <c r="V598" s="119"/>
      <c r="W598" s="118"/>
      <c r="X598" s="119"/>
      <c r="Y598" s="118"/>
      <c r="Z598" s="119"/>
      <c r="AA598" s="118"/>
      <c r="AB598" s="119"/>
      <c r="AC598" s="118"/>
      <c r="AD598" s="119"/>
      <c r="AE598" s="118"/>
      <c r="AF598" s="119"/>
      <c r="AG598" s="118"/>
      <c r="AH598" s="119"/>
      <c r="AI598" s="118"/>
      <c r="AJ598" s="119"/>
      <c r="AK598" s="118"/>
      <c r="AL598" s="119"/>
      <c r="AM598" s="118"/>
      <c r="AN598" s="119"/>
      <c r="AO598" s="118"/>
      <c r="AP598" s="119"/>
      <c r="AQ598" s="118"/>
      <c r="AR598" s="119"/>
    </row>
    <row r="599" spans="2:44" x14ac:dyDescent="0.3">
      <c r="B599" s="49"/>
      <c r="C599" s="51"/>
      <c r="D599" s="50"/>
      <c r="E599" s="120"/>
      <c r="F599" s="121"/>
      <c r="G599" s="122"/>
      <c r="H599" s="123"/>
      <c r="I599" s="122"/>
      <c r="J599" s="123"/>
      <c r="K599" s="122"/>
      <c r="L599" s="123"/>
      <c r="M599" s="122"/>
      <c r="N599" s="123"/>
      <c r="O599" s="122"/>
      <c r="P599" s="123"/>
      <c r="Q599" s="122"/>
      <c r="R599" s="123"/>
      <c r="S599" s="122"/>
      <c r="T599" s="123"/>
      <c r="U599" s="122"/>
      <c r="V599" s="123"/>
      <c r="W599" s="122"/>
      <c r="X599" s="123"/>
      <c r="Y599" s="122"/>
      <c r="Z599" s="123"/>
      <c r="AA599" s="122"/>
      <c r="AB599" s="123"/>
      <c r="AC599" s="122"/>
      <c r="AD599" s="123"/>
      <c r="AE599" s="122"/>
      <c r="AF599" s="123"/>
      <c r="AG599" s="122"/>
      <c r="AH599" s="123"/>
      <c r="AI599" s="122"/>
      <c r="AJ599" s="123"/>
      <c r="AK599" s="122"/>
      <c r="AL599" s="123"/>
      <c r="AM599" s="122"/>
      <c r="AN599" s="123"/>
      <c r="AO599" s="122"/>
      <c r="AP599" s="123"/>
      <c r="AQ599" s="122"/>
      <c r="AR599" s="123"/>
    </row>
    <row r="600" spans="2:44" x14ac:dyDescent="0.3">
      <c r="B600" s="49"/>
      <c r="C600" s="51">
        <f t="shared" si="403"/>
        <v>45587</v>
      </c>
      <c r="D600" s="50">
        <f t="shared" si="404"/>
        <v>45587</v>
      </c>
      <c r="E600" s="124"/>
      <c r="F600" s="125"/>
      <c r="G600" s="118"/>
      <c r="H600" s="119"/>
      <c r="I600" s="118"/>
      <c r="J600" s="119"/>
      <c r="K600" s="118"/>
      <c r="L600" s="119"/>
      <c r="M600" s="118"/>
      <c r="N600" s="119"/>
      <c r="O600" s="118"/>
      <c r="P600" s="119"/>
      <c r="Q600" s="118"/>
      <c r="R600" s="119"/>
      <c r="S600" s="118"/>
      <c r="T600" s="119"/>
      <c r="U600" s="118"/>
      <c r="V600" s="119"/>
      <c r="W600" s="118"/>
      <c r="X600" s="119"/>
      <c r="Y600" s="118"/>
      <c r="Z600" s="119"/>
      <c r="AA600" s="118"/>
      <c r="AB600" s="119"/>
      <c r="AC600" s="118"/>
      <c r="AD600" s="119"/>
      <c r="AE600" s="118"/>
      <c r="AF600" s="119"/>
      <c r="AG600" s="118"/>
      <c r="AH600" s="119"/>
      <c r="AI600" s="118"/>
      <c r="AJ600" s="119"/>
      <c r="AK600" s="118"/>
      <c r="AL600" s="119"/>
      <c r="AM600" s="118"/>
      <c r="AN600" s="119"/>
      <c r="AO600" s="118"/>
      <c r="AP600" s="119"/>
      <c r="AQ600" s="118"/>
      <c r="AR600" s="119"/>
    </row>
    <row r="601" spans="2:44" x14ac:dyDescent="0.3">
      <c r="B601" s="49"/>
      <c r="C601" s="51"/>
      <c r="D601" s="50"/>
      <c r="E601" s="120"/>
      <c r="F601" s="121"/>
      <c r="G601" s="122"/>
      <c r="H601" s="123"/>
      <c r="I601" s="122"/>
      <c r="J601" s="123"/>
      <c r="K601" s="122"/>
      <c r="L601" s="123"/>
      <c r="M601" s="122"/>
      <c r="N601" s="123"/>
      <c r="O601" s="122"/>
      <c r="P601" s="123"/>
      <c r="Q601" s="122"/>
      <c r="R601" s="123"/>
      <c r="S601" s="122"/>
      <c r="T601" s="123"/>
      <c r="U601" s="122"/>
      <c r="V601" s="123"/>
      <c r="W601" s="122"/>
      <c r="X601" s="123"/>
      <c r="Y601" s="122"/>
      <c r="Z601" s="123"/>
      <c r="AA601" s="122"/>
      <c r="AB601" s="123"/>
      <c r="AC601" s="122"/>
      <c r="AD601" s="123"/>
      <c r="AE601" s="122"/>
      <c r="AF601" s="123"/>
      <c r="AG601" s="122"/>
      <c r="AH601" s="123"/>
      <c r="AI601" s="122"/>
      <c r="AJ601" s="123"/>
      <c r="AK601" s="122"/>
      <c r="AL601" s="123"/>
      <c r="AM601" s="122"/>
      <c r="AN601" s="123"/>
      <c r="AO601" s="122"/>
      <c r="AP601" s="123"/>
      <c r="AQ601" s="122"/>
      <c r="AR601" s="123"/>
    </row>
    <row r="602" spans="2:44" x14ac:dyDescent="0.3">
      <c r="B602" s="49"/>
      <c r="C602" s="51">
        <f t="shared" si="403"/>
        <v>45588</v>
      </c>
      <c r="D602" s="50">
        <f t="shared" si="404"/>
        <v>45588</v>
      </c>
      <c r="E602" s="124"/>
      <c r="F602" s="125"/>
      <c r="G602" s="118"/>
      <c r="H602" s="119"/>
      <c r="I602" s="118"/>
      <c r="J602" s="119"/>
      <c r="K602" s="118"/>
      <c r="L602" s="119"/>
      <c r="M602" s="118"/>
      <c r="N602" s="119"/>
      <c r="O602" s="118"/>
      <c r="P602" s="119"/>
      <c r="Q602" s="118"/>
      <c r="R602" s="119"/>
      <c r="S602" s="118"/>
      <c r="T602" s="119"/>
      <c r="U602" s="118"/>
      <c r="V602" s="119"/>
      <c r="W602" s="118"/>
      <c r="X602" s="119"/>
      <c r="Y602" s="118"/>
      <c r="Z602" s="119"/>
      <c r="AA602" s="118"/>
      <c r="AB602" s="119"/>
      <c r="AC602" s="118"/>
      <c r="AD602" s="119"/>
      <c r="AE602" s="118"/>
      <c r="AF602" s="119"/>
      <c r="AG602" s="118"/>
      <c r="AH602" s="119"/>
      <c r="AI602" s="118"/>
      <c r="AJ602" s="119"/>
      <c r="AK602" s="118"/>
      <c r="AL602" s="119"/>
      <c r="AM602" s="118"/>
      <c r="AN602" s="119"/>
      <c r="AO602" s="118"/>
      <c r="AP602" s="119"/>
      <c r="AQ602" s="118"/>
      <c r="AR602" s="119"/>
    </row>
    <row r="603" spans="2:44" x14ac:dyDescent="0.3">
      <c r="B603" s="49"/>
      <c r="C603" s="51"/>
      <c r="D603" s="50"/>
      <c r="E603" s="120"/>
      <c r="F603" s="121"/>
      <c r="G603" s="122"/>
      <c r="H603" s="123"/>
      <c r="I603" s="122"/>
      <c r="J603" s="123"/>
      <c r="K603" s="122"/>
      <c r="L603" s="123"/>
      <c r="M603" s="122"/>
      <c r="N603" s="123"/>
      <c r="O603" s="122"/>
      <c r="P603" s="123"/>
      <c r="Q603" s="122"/>
      <c r="R603" s="123"/>
      <c r="S603" s="122"/>
      <c r="T603" s="123"/>
      <c r="U603" s="122"/>
      <c r="V603" s="123"/>
      <c r="W603" s="122"/>
      <c r="X603" s="123"/>
      <c r="Y603" s="122"/>
      <c r="Z603" s="123"/>
      <c r="AA603" s="122"/>
      <c r="AB603" s="123"/>
      <c r="AC603" s="122"/>
      <c r="AD603" s="123"/>
      <c r="AE603" s="122"/>
      <c r="AF603" s="123"/>
      <c r="AG603" s="122"/>
      <c r="AH603" s="123"/>
      <c r="AI603" s="122"/>
      <c r="AJ603" s="123"/>
      <c r="AK603" s="122"/>
      <c r="AL603" s="123"/>
      <c r="AM603" s="122"/>
      <c r="AN603" s="123"/>
      <c r="AO603" s="122"/>
      <c r="AP603" s="123"/>
      <c r="AQ603" s="122"/>
      <c r="AR603" s="123"/>
    </row>
    <row r="604" spans="2:44" x14ac:dyDescent="0.3">
      <c r="B604" s="49"/>
      <c r="C604" s="51">
        <f t="shared" si="403"/>
        <v>45589</v>
      </c>
      <c r="D604" s="50">
        <f t="shared" si="404"/>
        <v>45589</v>
      </c>
      <c r="E604" s="124"/>
      <c r="F604" s="125"/>
      <c r="G604" s="118"/>
      <c r="H604" s="119"/>
      <c r="I604" s="118"/>
      <c r="J604" s="119"/>
      <c r="K604" s="118"/>
      <c r="L604" s="119"/>
      <c r="M604" s="118"/>
      <c r="N604" s="119"/>
      <c r="O604" s="118"/>
      <c r="P604" s="119"/>
      <c r="Q604" s="118"/>
      <c r="R604" s="119"/>
      <c r="S604" s="118"/>
      <c r="T604" s="119"/>
      <c r="U604" s="118"/>
      <c r="V604" s="119"/>
      <c r="W604" s="118"/>
      <c r="X604" s="119"/>
      <c r="Y604" s="118"/>
      <c r="Z604" s="119"/>
      <c r="AA604" s="118"/>
      <c r="AB604" s="119"/>
      <c r="AC604" s="118"/>
      <c r="AD604" s="119"/>
      <c r="AE604" s="118"/>
      <c r="AF604" s="119"/>
      <c r="AG604" s="118"/>
      <c r="AH604" s="119"/>
      <c r="AI604" s="118"/>
      <c r="AJ604" s="119"/>
      <c r="AK604" s="118"/>
      <c r="AL604" s="119"/>
      <c r="AM604" s="118"/>
      <c r="AN604" s="119"/>
      <c r="AO604" s="118"/>
      <c r="AP604" s="119"/>
      <c r="AQ604" s="118"/>
      <c r="AR604" s="119"/>
    </row>
    <row r="605" spans="2:44" x14ac:dyDescent="0.3">
      <c r="B605" s="49"/>
      <c r="C605" s="51"/>
      <c r="D605" s="50"/>
      <c r="E605" s="120"/>
      <c r="F605" s="121"/>
      <c r="G605" s="122"/>
      <c r="H605" s="123"/>
      <c r="I605" s="122"/>
      <c r="J605" s="123"/>
      <c r="K605" s="122"/>
      <c r="L605" s="123"/>
      <c r="M605" s="122"/>
      <c r="N605" s="123"/>
      <c r="O605" s="122"/>
      <c r="P605" s="123"/>
      <c r="Q605" s="122"/>
      <c r="R605" s="123"/>
      <c r="S605" s="122"/>
      <c r="T605" s="123"/>
      <c r="U605" s="122"/>
      <c r="V605" s="123"/>
      <c r="W605" s="122"/>
      <c r="X605" s="123"/>
      <c r="Y605" s="122"/>
      <c r="Z605" s="123"/>
      <c r="AA605" s="122"/>
      <c r="AB605" s="123"/>
      <c r="AC605" s="122"/>
      <c r="AD605" s="123"/>
      <c r="AE605" s="122"/>
      <c r="AF605" s="123"/>
      <c r="AG605" s="122"/>
      <c r="AH605" s="123"/>
      <c r="AI605" s="122"/>
      <c r="AJ605" s="123"/>
      <c r="AK605" s="122"/>
      <c r="AL605" s="123"/>
      <c r="AM605" s="122"/>
      <c r="AN605" s="123"/>
      <c r="AO605" s="122"/>
      <c r="AP605" s="123"/>
      <c r="AQ605" s="122"/>
      <c r="AR605" s="123"/>
    </row>
    <row r="606" spans="2:44" x14ac:dyDescent="0.3">
      <c r="B606" s="49"/>
      <c r="C606" s="51">
        <f t="shared" si="403"/>
        <v>45590</v>
      </c>
      <c r="D606" s="50">
        <f t="shared" si="404"/>
        <v>45590</v>
      </c>
      <c r="E606" s="124"/>
      <c r="F606" s="125"/>
      <c r="G606" s="118"/>
      <c r="H606" s="119"/>
      <c r="I606" s="118"/>
      <c r="J606" s="119"/>
      <c r="K606" s="118"/>
      <c r="L606" s="119"/>
      <c r="M606" s="118"/>
      <c r="N606" s="119"/>
      <c r="O606" s="118"/>
      <c r="P606" s="119"/>
      <c r="Q606" s="118"/>
      <c r="R606" s="119"/>
      <c r="S606" s="118"/>
      <c r="T606" s="119"/>
      <c r="U606" s="118"/>
      <c r="V606" s="119"/>
      <c r="W606" s="118"/>
      <c r="X606" s="119"/>
      <c r="Y606" s="118"/>
      <c r="Z606" s="119"/>
      <c r="AA606" s="118"/>
      <c r="AB606" s="119"/>
      <c r="AC606" s="118"/>
      <c r="AD606" s="119"/>
      <c r="AE606" s="118"/>
      <c r="AF606" s="119"/>
      <c r="AG606" s="118"/>
      <c r="AH606" s="119"/>
      <c r="AI606" s="118"/>
      <c r="AJ606" s="119"/>
      <c r="AK606" s="118"/>
      <c r="AL606" s="119"/>
      <c r="AM606" s="118"/>
      <c r="AN606" s="119"/>
      <c r="AO606" s="118"/>
      <c r="AP606" s="119"/>
      <c r="AQ606" s="118"/>
      <c r="AR606" s="119"/>
    </row>
    <row r="607" spans="2:44" x14ac:dyDescent="0.3">
      <c r="B607" s="49"/>
      <c r="C607" s="51"/>
      <c r="D607" s="50"/>
      <c r="E607" s="120"/>
      <c r="F607" s="121"/>
      <c r="G607" s="122"/>
      <c r="H607" s="123"/>
      <c r="I607" s="122"/>
      <c r="J607" s="123"/>
      <c r="K607" s="122"/>
      <c r="L607" s="123"/>
      <c r="M607" s="122"/>
      <c r="N607" s="123"/>
      <c r="O607" s="122"/>
      <c r="P607" s="123"/>
      <c r="Q607" s="122"/>
      <c r="R607" s="123"/>
      <c r="S607" s="122"/>
      <c r="T607" s="123"/>
      <c r="U607" s="122"/>
      <c r="V607" s="123"/>
      <c r="W607" s="122"/>
      <c r="X607" s="123"/>
      <c r="Y607" s="122"/>
      <c r="Z607" s="123"/>
      <c r="AA607" s="122"/>
      <c r="AB607" s="123"/>
      <c r="AC607" s="122"/>
      <c r="AD607" s="123"/>
      <c r="AE607" s="122"/>
      <c r="AF607" s="123"/>
      <c r="AG607" s="122"/>
      <c r="AH607" s="123"/>
      <c r="AI607" s="122"/>
      <c r="AJ607" s="123"/>
      <c r="AK607" s="122"/>
      <c r="AL607" s="123"/>
      <c r="AM607" s="122"/>
      <c r="AN607" s="123"/>
      <c r="AO607" s="122"/>
      <c r="AP607" s="123"/>
      <c r="AQ607" s="122"/>
      <c r="AR607" s="123"/>
    </row>
    <row r="608" spans="2:44" x14ac:dyDescent="0.3">
      <c r="B608" s="49"/>
      <c r="C608" s="51">
        <f t="shared" si="403"/>
        <v>45591</v>
      </c>
      <c r="D608" s="50">
        <f t="shared" si="404"/>
        <v>45591</v>
      </c>
      <c r="E608" s="124"/>
      <c r="F608" s="125"/>
      <c r="G608" s="118"/>
      <c r="H608" s="119"/>
      <c r="I608" s="118"/>
      <c r="J608" s="119"/>
      <c r="K608" s="118"/>
      <c r="L608" s="119"/>
      <c r="M608" s="118"/>
      <c r="N608" s="119"/>
      <c r="O608" s="118"/>
      <c r="P608" s="119"/>
      <c r="Q608" s="118"/>
      <c r="R608" s="119"/>
      <c r="S608" s="118"/>
      <c r="T608" s="119"/>
      <c r="U608" s="118"/>
      <c r="V608" s="119"/>
      <c r="W608" s="118"/>
      <c r="X608" s="119"/>
      <c r="Y608" s="118"/>
      <c r="Z608" s="119"/>
      <c r="AA608" s="118"/>
      <c r="AB608" s="119"/>
      <c r="AC608" s="118"/>
      <c r="AD608" s="119"/>
      <c r="AE608" s="118"/>
      <c r="AF608" s="119"/>
      <c r="AG608" s="118"/>
      <c r="AH608" s="119"/>
      <c r="AI608" s="118"/>
      <c r="AJ608" s="119"/>
      <c r="AK608" s="118"/>
      <c r="AL608" s="119"/>
      <c r="AM608" s="118"/>
      <c r="AN608" s="119"/>
      <c r="AO608" s="118"/>
      <c r="AP608" s="119"/>
      <c r="AQ608" s="118"/>
      <c r="AR608" s="119"/>
    </row>
    <row r="609" spans="2:44" x14ac:dyDescent="0.3">
      <c r="B609" s="49"/>
      <c r="C609" s="51"/>
      <c r="D609" s="50"/>
      <c r="E609" s="120"/>
      <c r="F609" s="121"/>
      <c r="G609" s="122"/>
      <c r="H609" s="123"/>
      <c r="I609" s="122"/>
      <c r="J609" s="123"/>
      <c r="K609" s="122"/>
      <c r="L609" s="123"/>
      <c r="M609" s="122"/>
      <c r="N609" s="123"/>
      <c r="O609" s="122"/>
      <c r="P609" s="123"/>
      <c r="Q609" s="122"/>
      <c r="R609" s="123"/>
      <c r="S609" s="122"/>
      <c r="T609" s="123"/>
      <c r="U609" s="122"/>
      <c r="V609" s="123"/>
      <c r="W609" s="122"/>
      <c r="X609" s="123"/>
      <c r="Y609" s="122"/>
      <c r="Z609" s="123"/>
      <c r="AA609" s="122"/>
      <c r="AB609" s="123"/>
      <c r="AC609" s="122"/>
      <c r="AD609" s="123"/>
      <c r="AE609" s="122"/>
      <c r="AF609" s="123"/>
      <c r="AG609" s="122"/>
      <c r="AH609" s="123"/>
      <c r="AI609" s="122"/>
      <c r="AJ609" s="123"/>
      <c r="AK609" s="122"/>
      <c r="AL609" s="123"/>
      <c r="AM609" s="122"/>
      <c r="AN609" s="123"/>
      <c r="AO609" s="122"/>
      <c r="AP609" s="123"/>
      <c r="AQ609" s="122"/>
      <c r="AR609" s="123"/>
    </row>
    <row r="610" spans="2:44" x14ac:dyDescent="0.3">
      <c r="B610" s="49"/>
      <c r="C610" s="51">
        <f t="shared" si="403"/>
        <v>45592</v>
      </c>
      <c r="D610" s="50">
        <f t="shared" si="404"/>
        <v>45592</v>
      </c>
      <c r="E610" s="124"/>
      <c r="F610" s="125"/>
      <c r="G610" s="118"/>
      <c r="H610" s="119"/>
      <c r="I610" s="118"/>
      <c r="J610" s="119"/>
      <c r="K610" s="118"/>
      <c r="L610" s="119"/>
      <c r="M610" s="118"/>
      <c r="N610" s="119"/>
      <c r="O610" s="118"/>
      <c r="P610" s="119"/>
      <c r="Q610" s="118"/>
      <c r="R610" s="119"/>
      <c r="S610" s="118"/>
      <c r="T610" s="119"/>
      <c r="U610" s="118"/>
      <c r="V610" s="119"/>
      <c r="W610" s="118"/>
      <c r="X610" s="119"/>
      <c r="Y610" s="118"/>
      <c r="Z610" s="119"/>
      <c r="AA610" s="118"/>
      <c r="AB610" s="119"/>
      <c r="AC610" s="118"/>
      <c r="AD610" s="119"/>
      <c r="AE610" s="118"/>
      <c r="AF610" s="119"/>
      <c r="AG610" s="118"/>
      <c r="AH610" s="119"/>
      <c r="AI610" s="118"/>
      <c r="AJ610" s="119"/>
      <c r="AK610" s="118"/>
      <c r="AL610" s="119"/>
      <c r="AM610" s="118"/>
      <c r="AN610" s="119"/>
      <c r="AO610" s="118"/>
      <c r="AP610" s="119"/>
      <c r="AQ610" s="118"/>
      <c r="AR610" s="119"/>
    </row>
    <row r="611" spans="2:44" x14ac:dyDescent="0.3">
      <c r="B611" s="49"/>
      <c r="C611" s="51"/>
      <c r="D611" s="50"/>
      <c r="E611" s="120"/>
      <c r="F611" s="121"/>
      <c r="G611" s="122"/>
      <c r="H611" s="123"/>
      <c r="I611" s="122"/>
      <c r="J611" s="123"/>
      <c r="K611" s="122"/>
      <c r="L611" s="123"/>
      <c r="M611" s="122"/>
      <c r="N611" s="123"/>
      <c r="O611" s="122"/>
      <c r="P611" s="123"/>
      <c r="Q611" s="122"/>
      <c r="R611" s="123"/>
      <c r="S611" s="122"/>
      <c r="T611" s="123"/>
      <c r="U611" s="122"/>
      <c r="V611" s="123"/>
      <c r="W611" s="122"/>
      <c r="X611" s="123"/>
      <c r="Y611" s="122"/>
      <c r="Z611" s="123"/>
      <c r="AA611" s="122"/>
      <c r="AB611" s="123"/>
      <c r="AC611" s="122"/>
      <c r="AD611" s="123"/>
      <c r="AE611" s="122"/>
      <c r="AF611" s="123"/>
      <c r="AG611" s="122"/>
      <c r="AH611" s="123"/>
      <c r="AI611" s="122"/>
      <c r="AJ611" s="123"/>
      <c r="AK611" s="122"/>
      <c r="AL611" s="123"/>
      <c r="AM611" s="122"/>
      <c r="AN611" s="123"/>
      <c r="AO611" s="122"/>
      <c r="AP611" s="123"/>
      <c r="AQ611" s="122"/>
      <c r="AR611" s="123"/>
    </row>
    <row r="612" spans="2:44" x14ac:dyDescent="0.3">
      <c r="B612" s="49">
        <f t="shared" si="405"/>
        <v>44</v>
      </c>
      <c r="C612" s="51">
        <f t="shared" si="403"/>
        <v>45593</v>
      </c>
      <c r="D612" s="50">
        <f t="shared" ref="D612:D644" si="406">C612</f>
        <v>45593</v>
      </c>
      <c r="E612" s="124"/>
      <c r="F612" s="125"/>
      <c r="G612" s="118"/>
      <c r="H612" s="119"/>
      <c r="I612" s="118"/>
      <c r="J612" s="119"/>
      <c r="K612" s="118"/>
      <c r="L612" s="119"/>
      <c r="M612" s="118"/>
      <c r="N612" s="119"/>
      <c r="O612" s="118"/>
      <c r="P612" s="119"/>
      <c r="Q612" s="118"/>
      <c r="R612" s="119"/>
      <c r="S612" s="118"/>
      <c r="T612" s="119"/>
      <c r="U612" s="118"/>
      <c r="V612" s="119"/>
      <c r="W612" s="118"/>
      <c r="X612" s="119"/>
      <c r="Y612" s="118"/>
      <c r="Z612" s="119"/>
      <c r="AA612" s="118"/>
      <c r="AB612" s="119"/>
      <c r="AC612" s="118"/>
      <c r="AD612" s="119"/>
      <c r="AE612" s="118"/>
      <c r="AF612" s="119"/>
      <c r="AG612" s="118"/>
      <c r="AH612" s="119"/>
      <c r="AI612" s="118"/>
      <c r="AJ612" s="119"/>
      <c r="AK612" s="118"/>
      <c r="AL612" s="119"/>
      <c r="AM612" s="118"/>
      <c r="AN612" s="119"/>
      <c r="AO612" s="118"/>
      <c r="AP612" s="119"/>
      <c r="AQ612" s="118"/>
      <c r="AR612" s="119"/>
    </row>
    <row r="613" spans="2:44" x14ac:dyDescent="0.3">
      <c r="B613" s="49"/>
      <c r="C613" s="51"/>
      <c r="D613" s="50"/>
      <c r="E613" s="120"/>
      <c r="F613" s="121"/>
      <c r="G613" s="122"/>
      <c r="H613" s="123"/>
      <c r="I613" s="122"/>
      <c r="J613" s="123"/>
      <c r="K613" s="122"/>
      <c r="L613" s="123"/>
      <c r="M613" s="122"/>
      <c r="N613" s="123"/>
      <c r="O613" s="122"/>
      <c r="P613" s="123"/>
      <c r="Q613" s="122"/>
      <c r="R613" s="123"/>
      <c r="S613" s="122"/>
      <c r="T613" s="123"/>
      <c r="U613" s="122"/>
      <c r="V613" s="123"/>
      <c r="W613" s="122"/>
      <c r="X613" s="123"/>
      <c r="Y613" s="122"/>
      <c r="Z613" s="123"/>
      <c r="AA613" s="122"/>
      <c r="AB613" s="123"/>
      <c r="AC613" s="122"/>
      <c r="AD613" s="123"/>
      <c r="AE613" s="122"/>
      <c r="AF613" s="123"/>
      <c r="AG613" s="122"/>
      <c r="AH613" s="123"/>
      <c r="AI613" s="122"/>
      <c r="AJ613" s="123"/>
      <c r="AK613" s="122"/>
      <c r="AL613" s="123"/>
      <c r="AM613" s="122"/>
      <c r="AN613" s="123"/>
      <c r="AO613" s="122"/>
      <c r="AP613" s="123"/>
      <c r="AQ613" s="122"/>
      <c r="AR613" s="123"/>
    </row>
    <row r="614" spans="2:44" x14ac:dyDescent="0.3">
      <c r="B614" s="49"/>
      <c r="C614" s="51">
        <f t="shared" si="403"/>
        <v>45594</v>
      </c>
      <c r="D614" s="50">
        <f t="shared" si="406"/>
        <v>45594</v>
      </c>
      <c r="E614" s="124"/>
      <c r="F614" s="125"/>
      <c r="G614" s="118"/>
      <c r="H614" s="119"/>
      <c r="I614" s="118"/>
      <c r="J614" s="119"/>
      <c r="K614" s="118"/>
      <c r="L614" s="119"/>
      <c r="M614" s="118"/>
      <c r="N614" s="119"/>
      <c r="O614" s="118"/>
      <c r="P614" s="119"/>
      <c r="Q614" s="118"/>
      <c r="R614" s="119"/>
      <c r="S614" s="118"/>
      <c r="T614" s="119"/>
      <c r="U614" s="118"/>
      <c r="V614" s="119"/>
      <c r="W614" s="118"/>
      <c r="X614" s="119"/>
      <c r="Y614" s="118"/>
      <c r="Z614" s="119"/>
      <c r="AA614" s="118"/>
      <c r="AB614" s="119"/>
      <c r="AC614" s="118"/>
      <c r="AD614" s="119"/>
      <c r="AE614" s="118"/>
      <c r="AF614" s="119"/>
      <c r="AG614" s="118"/>
      <c r="AH614" s="119"/>
      <c r="AI614" s="118"/>
      <c r="AJ614" s="119"/>
      <c r="AK614" s="118"/>
      <c r="AL614" s="119"/>
      <c r="AM614" s="118"/>
      <c r="AN614" s="119"/>
      <c r="AO614" s="118"/>
      <c r="AP614" s="119"/>
      <c r="AQ614" s="118"/>
      <c r="AR614" s="119"/>
    </row>
    <row r="615" spans="2:44" x14ac:dyDescent="0.3">
      <c r="B615" s="49"/>
      <c r="C615" s="51"/>
      <c r="D615" s="50"/>
      <c r="E615" s="120"/>
      <c r="F615" s="121"/>
      <c r="G615" s="122"/>
      <c r="H615" s="123"/>
      <c r="I615" s="122"/>
      <c r="J615" s="123"/>
      <c r="K615" s="122"/>
      <c r="L615" s="123"/>
      <c r="M615" s="122"/>
      <c r="N615" s="123"/>
      <c r="O615" s="122"/>
      <c r="P615" s="123"/>
      <c r="Q615" s="122"/>
      <c r="R615" s="123"/>
      <c r="S615" s="122"/>
      <c r="T615" s="123"/>
      <c r="U615" s="122"/>
      <c r="V615" s="123"/>
      <c r="W615" s="122"/>
      <c r="X615" s="123"/>
      <c r="Y615" s="122"/>
      <c r="Z615" s="123"/>
      <c r="AA615" s="122"/>
      <c r="AB615" s="123"/>
      <c r="AC615" s="122"/>
      <c r="AD615" s="123"/>
      <c r="AE615" s="122"/>
      <c r="AF615" s="123"/>
      <c r="AG615" s="122"/>
      <c r="AH615" s="123"/>
      <c r="AI615" s="122"/>
      <c r="AJ615" s="123"/>
      <c r="AK615" s="122"/>
      <c r="AL615" s="123"/>
      <c r="AM615" s="122"/>
      <c r="AN615" s="123"/>
      <c r="AO615" s="122"/>
      <c r="AP615" s="123"/>
      <c r="AQ615" s="122"/>
      <c r="AR615" s="123"/>
    </row>
    <row r="616" spans="2:44" x14ac:dyDescent="0.3">
      <c r="B616" s="49"/>
      <c r="C616" s="51">
        <f t="shared" si="403"/>
        <v>45595</v>
      </c>
      <c r="D616" s="50">
        <f t="shared" si="406"/>
        <v>45595</v>
      </c>
      <c r="E616" s="124"/>
      <c r="F616" s="125"/>
      <c r="G616" s="118"/>
      <c r="H616" s="119"/>
      <c r="I616" s="118"/>
      <c r="J616" s="119"/>
      <c r="K616" s="118"/>
      <c r="L616" s="119"/>
      <c r="M616" s="118"/>
      <c r="N616" s="119"/>
      <c r="O616" s="118"/>
      <c r="P616" s="119"/>
      <c r="Q616" s="118"/>
      <c r="R616" s="119"/>
      <c r="S616" s="118"/>
      <c r="T616" s="119"/>
      <c r="U616" s="118"/>
      <c r="V616" s="119"/>
      <c r="W616" s="118"/>
      <c r="X616" s="119"/>
      <c r="Y616" s="118"/>
      <c r="Z616" s="119"/>
      <c r="AA616" s="118"/>
      <c r="AB616" s="119"/>
      <c r="AC616" s="118"/>
      <c r="AD616" s="119"/>
      <c r="AE616" s="118"/>
      <c r="AF616" s="119"/>
      <c r="AG616" s="118"/>
      <c r="AH616" s="119"/>
      <c r="AI616" s="118"/>
      <c r="AJ616" s="119"/>
      <c r="AK616" s="118"/>
      <c r="AL616" s="119"/>
      <c r="AM616" s="118"/>
      <c r="AN616" s="119"/>
      <c r="AO616" s="118"/>
      <c r="AP616" s="119"/>
      <c r="AQ616" s="118"/>
      <c r="AR616" s="119"/>
    </row>
    <row r="617" spans="2:44" x14ac:dyDescent="0.3">
      <c r="B617" s="49"/>
      <c r="C617" s="51"/>
      <c r="D617" s="50"/>
      <c r="E617" s="120"/>
      <c r="F617" s="121"/>
      <c r="G617" s="122"/>
      <c r="H617" s="123"/>
      <c r="I617" s="122"/>
      <c r="J617" s="123"/>
      <c r="K617" s="122"/>
      <c r="L617" s="123"/>
      <c r="M617" s="122"/>
      <c r="N617" s="123"/>
      <c r="O617" s="122"/>
      <c r="P617" s="123"/>
      <c r="Q617" s="122"/>
      <c r="R617" s="123"/>
      <c r="S617" s="122"/>
      <c r="T617" s="123"/>
      <c r="U617" s="122"/>
      <c r="V617" s="123"/>
      <c r="W617" s="122"/>
      <c r="X617" s="123"/>
      <c r="Y617" s="122"/>
      <c r="Z617" s="123"/>
      <c r="AA617" s="122"/>
      <c r="AB617" s="123"/>
      <c r="AC617" s="122"/>
      <c r="AD617" s="123"/>
      <c r="AE617" s="122"/>
      <c r="AF617" s="123"/>
      <c r="AG617" s="122"/>
      <c r="AH617" s="123"/>
      <c r="AI617" s="122"/>
      <c r="AJ617" s="123"/>
      <c r="AK617" s="122"/>
      <c r="AL617" s="123"/>
      <c r="AM617" s="122"/>
      <c r="AN617" s="123"/>
      <c r="AO617" s="122"/>
      <c r="AP617" s="123"/>
      <c r="AQ617" s="122"/>
      <c r="AR617" s="123"/>
    </row>
    <row r="618" spans="2:44" x14ac:dyDescent="0.3">
      <c r="B618" s="49"/>
      <c r="C618" s="51">
        <f t="shared" si="403"/>
        <v>45596</v>
      </c>
      <c r="D618" s="50">
        <f t="shared" si="406"/>
        <v>45596</v>
      </c>
      <c r="E618" s="124"/>
      <c r="F618" s="125"/>
      <c r="G618" s="118"/>
      <c r="H618" s="119"/>
      <c r="I618" s="118"/>
      <c r="J618" s="119"/>
      <c r="K618" s="118"/>
      <c r="L618" s="119"/>
      <c r="M618" s="118"/>
      <c r="N618" s="119"/>
      <c r="O618" s="118"/>
      <c r="P618" s="119"/>
      <c r="Q618" s="118"/>
      <c r="R618" s="119"/>
      <c r="S618" s="118"/>
      <c r="T618" s="119"/>
      <c r="U618" s="118"/>
      <c r="V618" s="119"/>
      <c r="W618" s="118"/>
      <c r="X618" s="119"/>
      <c r="Y618" s="118"/>
      <c r="Z618" s="119"/>
      <c r="AA618" s="118"/>
      <c r="AB618" s="119"/>
      <c r="AC618" s="118"/>
      <c r="AD618" s="119"/>
      <c r="AE618" s="118"/>
      <c r="AF618" s="119"/>
      <c r="AG618" s="118"/>
      <c r="AH618" s="119"/>
      <c r="AI618" s="118"/>
      <c r="AJ618" s="119"/>
      <c r="AK618" s="118"/>
      <c r="AL618" s="119"/>
      <c r="AM618" s="118"/>
      <c r="AN618" s="119"/>
      <c r="AO618" s="118"/>
      <c r="AP618" s="119"/>
      <c r="AQ618" s="118"/>
      <c r="AR618" s="119"/>
    </row>
    <row r="619" spans="2:44" x14ac:dyDescent="0.3">
      <c r="B619" s="49"/>
      <c r="C619" s="51"/>
      <c r="D619" s="50"/>
      <c r="E619" s="120"/>
      <c r="F619" s="121"/>
      <c r="G619" s="122"/>
      <c r="H619" s="123"/>
      <c r="I619" s="122"/>
      <c r="J619" s="123"/>
      <c r="K619" s="122"/>
      <c r="L619" s="123"/>
      <c r="M619" s="122"/>
      <c r="N619" s="123"/>
      <c r="O619" s="122"/>
      <c r="P619" s="123"/>
      <c r="Q619" s="122"/>
      <c r="R619" s="123"/>
      <c r="S619" s="122"/>
      <c r="T619" s="123"/>
      <c r="U619" s="122"/>
      <c r="V619" s="123"/>
      <c r="W619" s="122"/>
      <c r="X619" s="123"/>
      <c r="Y619" s="122"/>
      <c r="Z619" s="123"/>
      <c r="AA619" s="122"/>
      <c r="AB619" s="123"/>
      <c r="AC619" s="122"/>
      <c r="AD619" s="123"/>
      <c r="AE619" s="122"/>
      <c r="AF619" s="123"/>
      <c r="AG619" s="122"/>
      <c r="AH619" s="123"/>
      <c r="AI619" s="122"/>
      <c r="AJ619" s="123"/>
      <c r="AK619" s="122"/>
      <c r="AL619" s="123"/>
      <c r="AM619" s="122"/>
      <c r="AN619" s="123"/>
      <c r="AO619" s="122"/>
      <c r="AP619" s="123"/>
      <c r="AQ619" s="122"/>
      <c r="AR619" s="123"/>
    </row>
    <row r="620" spans="2:44" x14ac:dyDescent="0.3">
      <c r="B620" s="49"/>
      <c r="C620" s="51">
        <f t="shared" si="403"/>
        <v>45597</v>
      </c>
      <c r="D620" s="50">
        <f t="shared" si="406"/>
        <v>45597</v>
      </c>
      <c r="E620" s="124"/>
      <c r="F620" s="125"/>
      <c r="G620" s="118"/>
      <c r="H620" s="119"/>
      <c r="I620" s="118"/>
      <c r="J620" s="119"/>
      <c r="K620" s="118"/>
      <c r="L620" s="119"/>
      <c r="M620" s="118"/>
      <c r="N620" s="119"/>
      <c r="O620" s="118"/>
      <c r="P620" s="119"/>
      <c r="Q620" s="118"/>
      <c r="R620" s="119"/>
      <c r="S620" s="118"/>
      <c r="T620" s="119"/>
      <c r="U620" s="118"/>
      <c r="V620" s="119"/>
      <c r="W620" s="118"/>
      <c r="X620" s="119"/>
      <c r="Y620" s="118"/>
      <c r="Z620" s="119"/>
      <c r="AA620" s="118"/>
      <c r="AB620" s="119"/>
      <c r="AC620" s="118"/>
      <c r="AD620" s="119"/>
      <c r="AE620" s="118"/>
      <c r="AF620" s="119"/>
      <c r="AG620" s="118"/>
      <c r="AH620" s="119"/>
      <c r="AI620" s="118"/>
      <c r="AJ620" s="119"/>
      <c r="AK620" s="118"/>
      <c r="AL620" s="119"/>
      <c r="AM620" s="118"/>
      <c r="AN620" s="119"/>
      <c r="AO620" s="118"/>
      <c r="AP620" s="119"/>
      <c r="AQ620" s="118"/>
      <c r="AR620" s="119"/>
    </row>
    <row r="621" spans="2:44" x14ac:dyDescent="0.3">
      <c r="B621" s="49"/>
      <c r="C621" s="51"/>
      <c r="D621" s="50"/>
      <c r="E621" s="120"/>
      <c r="F621" s="121"/>
      <c r="G621" s="122"/>
      <c r="H621" s="123"/>
      <c r="I621" s="122"/>
      <c r="J621" s="123"/>
      <c r="K621" s="122"/>
      <c r="L621" s="123"/>
      <c r="M621" s="122"/>
      <c r="N621" s="123"/>
      <c r="O621" s="122"/>
      <c r="P621" s="123"/>
      <c r="Q621" s="122"/>
      <c r="R621" s="123"/>
      <c r="S621" s="122"/>
      <c r="T621" s="123"/>
      <c r="U621" s="122"/>
      <c r="V621" s="123"/>
      <c r="W621" s="122"/>
      <c r="X621" s="123"/>
      <c r="Y621" s="122"/>
      <c r="Z621" s="123"/>
      <c r="AA621" s="122"/>
      <c r="AB621" s="123"/>
      <c r="AC621" s="122"/>
      <c r="AD621" s="123"/>
      <c r="AE621" s="122"/>
      <c r="AF621" s="123"/>
      <c r="AG621" s="122"/>
      <c r="AH621" s="123"/>
      <c r="AI621" s="122"/>
      <c r="AJ621" s="123"/>
      <c r="AK621" s="122"/>
      <c r="AL621" s="123"/>
      <c r="AM621" s="122"/>
      <c r="AN621" s="123"/>
      <c r="AO621" s="122"/>
      <c r="AP621" s="123"/>
      <c r="AQ621" s="122"/>
      <c r="AR621" s="123"/>
    </row>
    <row r="622" spans="2:44" x14ac:dyDescent="0.3">
      <c r="B622" s="49"/>
      <c r="C622" s="51">
        <f t="shared" si="403"/>
        <v>45598</v>
      </c>
      <c r="D622" s="50">
        <f t="shared" si="406"/>
        <v>45598</v>
      </c>
      <c r="E622" s="124"/>
      <c r="F622" s="125"/>
      <c r="G622" s="118"/>
      <c r="H622" s="119"/>
      <c r="I622" s="118"/>
      <c r="J622" s="119"/>
      <c r="K622" s="118"/>
      <c r="L622" s="119"/>
      <c r="M622" s="118"/>
      <c r="N622" s="119"/>
      <c r="O622" s="118"/>
      <c r="P622" s="119"/>
      <c r="Q622" s="118"/>
      <c r="R622" s="119"/>
      <c r="S622" s="118"/>
      <c r="T622" s="119"/>
      <c r="U622" s="118"/>
      <c r="V622" s="119"/>
      <c r="W622" s="118"/>
      <c r="X622" s="119"/>
      <c r="Y622" s="118"/>
      <c r="Z622" s="119"/>
      <c r="AA622" s="118"/>
      <c r="AB622" s="119"/>
      <c r="AC622" s="118"/>
      <c r="AD622" s="119"/>
      <c r="AE622" s="118"/>
      <c r="AF622" s="119"/>
      <c r="AG622" s="118"/>
      <c r="AH622" s="119"/>
      <c r="AI622" s="118"/>
      <c r="AJ622" s="119"/>
      <c r="AK622" s="118"/>
      <c r="AL622" s="119"/>
      <c r="AM622" s="118"/>
      <c r="AN622" s="119"/>
      <c r="AO622" s="118"/>
      <c r="AP622" s="119"/>
      <c r="AQ622" s="118"/>
      <c r="AR622" s="119"/>
    </row>
    <row r="623" spans="2:44" x14ac:dyDescent="0.3">
      <c r="B623" s="49"/>
      <c r="C623" s="51"/>
      <c r="D623" s="50"/>
      <c r="E623" s="120"/>
      <c r="F623" s="121"/>
      <c r="G623" s="122"/>
      <c r="H623" s="123"/>
      <c r="I623" s="122"/>
      <c r="J623" s="123"/>
      <c r="K623" s="122"/>
      <c r="L623" s="123"/>
      <c r="M623" s="122"/>
      <c r="N623" s="123"/>
      <c r="O623" s="122"/>
      <c r="P623" s="123"/>
      <c r="Q623" s="122"/>
      <c r="R623" s="123"/>
      <c r="S623" s="122"/>
      <c r="T623" s="123"/>
      <c r="U623" s="122"/>
      <c r="V623" s="123"/>
      <c r="W623" s="122"/>
      <c r="X623" s="123"/>
      <c r="Y623" s="122"/>
      <c r="Z623" s="123"/>
      <c r="AA623" s="122"/>
      <c r="AB623" s="123"/>
      <c r="AC623" s="122"/>
      <c r="AD623" s="123"/>
      <c r="AE623" s="122"/>
      <c r="AF623" s="123"/>
      <c r="AG623" s="122"/>
      <c r="AH623" s="123"/>
      <c r="AI623" s="122"/>
      <c r="AJ623" s="123"/>
      <c r="AK623" s="122"/>
      <c r="AL623" s="123"/>
      <c r="AM623" s="122"/>
      <c r="AN623" s="123"/>
      <c r="AO623" s="122"/>
      <c r="AP623" s="123"/>
      <c r="AQ623" s="122"/>
      <c r="AR623" s="123"/>
    </row>
    <row r="624" spans="2:44" x14ac:dyDescent="0.3">
      <c r="B624" s="49"/>
      <c r="C624" s="51">
        <f t="shared" si="403"/>
        <v>45599</v>
      </c>
      <c r="D624" s="50">
        <f t="shared" si="406"/>
        <v>45599</v>
      </c>
      <c r="E624" s="124"/>
      <c r="F624" s="125"/>
      <c r="G624" s="118"/>
      <c r="H624" s="119"/>
      <c r="I624" s="118"/>
      <c r="J624" s="119"/>
      <c r="K624" s="118"/>
      <c r="L624" s="119"/>
      <c r="M624" s="118"/>
      <c r="N624" s="119"/>
      <c r="O624" s="118"/>
      <c r="P624" s="119"/>
      <c r="Q624" s="118"/>
      <c r="R624" s="119"/>
      <c r="S624" s="118"/>
      <c r="T624" s="119"/>
      <c r="U624" s="118"/>
      <c r="V624" s="119"/>
      <c r="W624" s="118"/>
      <c r="X624" s="119"/>
      <c r="Y624" s="118"/>
      <c r="Z624" s="119"/>
      <c r="AA624" s="118"/>
      <c r="AB624" s="119"/>
      <c r="AC624" s="118"/>
      <c r="AD624" s="119"/>
      <c r="AE624" s="118"/>
      <c r="AF624" s="119"/>
      <c r="AG624" s="118"/>
      <c r="AH624" s="119"/>
      <c r="AI624" s="118"/>
      <c r="AJ624" s="119"/>
      <c r="AK624" s="118"/>
      <c r="AL624" s="119"/>
      <c r="AM624" s="118"/>
      <c r="AN624" s="119"/>
      <c r="AO624" s="118"/>
      <c r="AP624" s="119"/>
      <c r="AQ624" s="118"/>
      <c r="AR624" s="119"/>
    </row>
    <row r="625" spans="2:44" x14ac:dyDescent="0.3">
      <c r="B625" s="49"/>
      <c r="C625" s="51"/>
      <c r="D625" s="50"/>
      <c r="E625" s="120"/>
      <c r="F625" s="121"/>
      <c r="G625" s="122"/>
      <c r="H625" s="123"/>
      <c r="I625" s="122"/>
      <c r="J625" s="123"/>
      <c r="K625" s="122"/>
      <c r="L625" s="123"/>
      <c r="M625" s="122"/>
      <c r="N625" s="123"/>
      <c r="O625" s="122"/>
      <c r="P625" s="123"/>
      <c r="Q625" s="122"/>
      <c r="R625" s="123"/>
      <c r="S625" s="122"/>
      <c r="T625" s="123"/>
      <c r="U625" s="122"/>
      <c r="V625" s="123"/>
      <c r="W625" s="122"/>
      <c r="X625" s="123"/>
      <c r="Y625" s="122"/>
      <c r="Z625" s="123"/>
      <c r="AA625" s="122"/>
      <c r="AB625" s="123"/>
      <c r="AC625" s="122"/>
      <c r="AD625" s="123"/>
      <c r="AE625" s="122"/>
      <c r="AF625" s="123"/>
      <c r="AG625" s="122"/>
      <c r="AH625" s="123"/>
      <c r="AI625" s="122"/>
      <c r="AJ625" s="123"/>
      <c r="AK625" s="122"/>
      <c r="AL625" s="123"/>
      <c r="AM625" s="122"/>
      <c r="AN625" s="123"/>
      <c r="AO625" s="122"/>
      <c r="AP625" s="123"/>
      <c r="AQ625" s="122"/>
      <c r="AR625" s="123"/>
    </row>
    <row r="626" spans="2:44" x14ac:dyDescent="0.3">
      <c r="B626" s="49">
        <f t="shared" si="402"/>
        <v>45</v>
      </c>
      <c r="C626" s="51">
        <f t="shared" si="403"/>
        <v>45600</v>
      </c>
      <c r="D626" s="50">
        <f t="shared" si="406"/>
        <v>45600</v>
      </c>
      <c r="E626" s="124"/>
      <c r="F626" s="125"/>
      <c r="G626" s="118"/>
      <c r="H626" s="119"/>
      <c r="I626" s="118"/>
      <c r="J626" s="119"/>
      <c r="K626" s="118"/>
      <c r="L626" s="119"/>
      <c r="M626" s="118"/>
      <c r="N626" s="119"/>
      <c r="O626" s="118"/>
      <c r="P626" s="119"/>
      <c r="Q626" s="118"/>
      <c r="R626" s="119"/>
      <c r="S626" s="118"/>
      <c r="T626" s="119"/>
      <c r="U626" s="118"/>
      <c r="V626" s="119"/>
      <c r="W626" s="118"/>
      <c r="X626" s="119"/>
      <c r="Y626" s="118"/>
      <c r="Z626" s="119"/>
      <c r="AA626" s="118"/>
      <c r="AB626" s="119"/>
      <c r="AC626" s="118"/>
      <c r="AD626" s="119"/>
      <c r="AE626" s="118"/>
      <c r="AF626" s="119"/>
      <c r="AG626" s="118"/>
      <c r="AH626" s="119"/>
      <c r="AI626" s="118"/>
      <c r="AJ626" s="119"/>
      <c r="AK626" s="118"/>
      <c r="AL626" s="119"/>
      <c r="AM626" s="118"/>
      <c r="AN626" s="119"/>
      <c r="AO626" s="118"/>
      <c r="AP626" s="119"/>
      <c r="AQ626" s="118"/>
      <c r="AR626" s="119"/>
    </row>
    <row r="627" spans="2:44" x14ac:dyDescent="0.3">
      <c r="B627" s="49"/>
      <c r="C627" s="51"/>
      <c r="D627" s="50"/>
      <c r="E627" s="120"/>
      <c r="F627" s="121"/>
      <c r="G627" s="122"/>
      <c r="H627" s="123"/>
      <c r="I627" s="122"/>
      <c r="J627" s="123"/>
      <c r="K627" s="122"/>
      <c r="L627" s="123"/>
      <c r="M627" s="122"/>
      <c r="N627" s="123"/>
      <c r="O627" s="122"/>
      <c r="P627" s="123"/>
      <c r="Q627" s="122"/>
      <c r="R627" s="123"/>
      <c r="S627" s="122"/>
      <c r="T627" s="123"/>
      <c r="U627" s="122"/>
      <c r="V627" s="123"/>
      <c r="W627" s="122"/>
      <c r="X627" s="123"/>
      <c r="Y627" s="122"/>
      <c r="Z627" s="123"/>
      <c r="AA627" s="122"/>
      <c r="AB627" s="123"/>
      <c r="AC627" s="122"/>
      <c r="AD627" s="123"/>
      <c r="AE627" s="122"/>
      <c r="AF627" s="123"/>
      <c r="AG627" s="122"/>
      <c r="AH627" s="123"/>
      <c r="AI627" s="122"/>
      <c r="AJ627" s="123"/>
      <c r="AK627" s="122"/>
      <c r="AL627" s="123"/>
      <c r="AM627" s="122"/>
      <c r="AN627" s="123"/>
      <c r="AO627" s="122"/>
      <c r="AP627" s="123"/>
      <c r="AQ627" s="122"/>
      <c r="AR627" s="123"/>
    </row>
    <row r="628" spans="2:44" x14ac:dyDescent="0.3">
      <c r="B628" s="49"/>
      <c r="C628" s="51">
        <f t="shared" si="403"/>
        <v>45601</v>
      </c>
      <c r="D628" s="50">
        <f t="shared" si="406"/>
        <v>45601</v>
      </c>
      <c r="E628" s="124"/>
      <c r="F628" s="125"/>
      <c r="G628" s="118"/>
      <c r="H628" s="119"/>
      <c r="I628" s="118"/>
      <c r="J628" s="119"/>
      <c r="K628" s="118"/>
      <c r="L628" s="119"/>
      <c r="M628" s="118"/>
      <c r="N628" s="119"/>
      <c r="O628" s="118"/>
      <c r="P628" s="119"/>
      <c r="Q628" s="118"/>
      <c r="R628" s="119"/>
      <c r="S628" s="118"/>
      <c r="T628" s="119"/>
      <c r="U628" s="118"/>
      <c r="V628" s="119"/>
      <c r="W628" s="118"/>
      <c r="X628" s="119"/>
      <c r="Y628" s="118"/>
      <c r="Z628" s="119"/>
      <c r="AA628" s="118"/>
      <c r="AB628" s="119"/>
      <c r="AC628" s="118"/>
      <c r="AD628" s="119"/>
      <c r="AE628" s="118"/>
      <c r="AF628" s="119"/>
      <c r="AG628" s="118"/>
      <c r="AH628" s="119"/>
      <c r="AI628" s="118"/>
      <c r="AJ628" s="119"/>
      <c r="AK628" s="118"/>
      <c r="AL628" s="119"/>
      <c r="AM628" s="118"/>
      <c r="AN628" s="119"/>
      <c r="AO628" s="118"/>
      <c r="AP628" s="119"/>
      <c r="AQ628" s="118"/>
      <c r="AR628" s="119"/>
    </row>
    <row r="629" spans="2:44" x14ac:dyDescent="0.3">
      <c r="B629" s="49"/>
      <c r="C629" s="51"/>
      <c r="D629" s="50"/>
      <c r="E629" s="120"/>
      <c r="F629" s="121"/>
      <c r="G629" s="122"/>
      <c r="H629" s="123"/>
      <c r="I629" s="122"/>
      <c r="J629" s="123"/>
      <c r="K629" s="122"/>
      <c r="L629" s="123"/>
      <c r="M629" s="122"/>
      <c r="N629" s="123"/>
      <c r="O629" s="122"/>
      <c r="P629" s="123"/>
      <c r="Q629" s="122"/>
      <c r="R629" s="123"/>
      <c r="S629" s="122"/>
      <c r="T629" s="123"/>
      <c r="U629" s="122"/>
      <c r="V629" s="123"/>
      <c r="W629" s="122"/>
      <c r="X629" s="123"/>
      <c r="Y629" s="122"/>
      <c r="Z629" s="123"/>
      <c r="AA629" s="122"/>
      <c r="AB629" s="123"/>
      <c r="AC629" s="122"/>
      <c r="AD629" s="123"/>
      <c r="AE629" s="122"/>
      <c r="AF629" s="123"/>
      <c r="AG629" s="122"/>
      <c r="AH629" s="123"/>
      <c r="AI629" s="122"/>
      <c r="AJ629" s="123"/>
      <c r="AK629" s="122"/>
      <c r="AL629" s="123"/>
      <c r="AM629" s="122"/>
      <c r="AN629" s="123"/>
      <c r="AO629" s="122"/>
      <c r="AP629" s="123"/>
      <c r="AQ629" s="122"/>
      <c r="AR629" s="123"/>
    </row>
    <row r="630" spans="2:44" x14ac:dyDescent="0.3">
      <c r="B630" s="49"/>
      <c r="C630" s="51">
        <f t="shared" si="403"/>
        <v>45602</v>
      </c>
      <c r="D630" s="50">
        <f t="shared" si="406"/>
        <v>45602</v>
      </c>
      <c r="E630" s="124"/>
      <c r="F630" s="125"/>
      <c r="G630" s="118"/>
      <c r="H630" s="119"/>
      <c r="I630" s="118"/>
      <c r="J630" s="119"/>
      <c r="K630" s="118"/>
      <c r="L630" s="119"/>
      <c r="M630" s="118"/>
      <c r="N630" s="119"/>
      <c r="O630" s="118"/>
      <c r="P630" s="119"/>
      <c r="Q630" s="118"/>
      <c r="R630" s="119"/>
      <c r="S630" s="118"/>
      <c r="T630" s="119"/>
      <c r="U630" s="118"/>
      <c r="V630" s="119"/>
      <c r="W630" s="118"/>
      <c r="X630" s="119"/>
      <c r="Y630" s="118"/>
      <c r="Z630" s="119"/>
      <c r="AA630" s="118"/>
      <c r="AB630" s="119"/>
      <c r="AC630" s="118"/>
      <c r="AD630" s="119"/>
      <c r="AE630" s="118"/>
      <c r="AF630" s="119"/>
      <c r="AG630" s="118"/>
      <c r="AH630" s="119"/>
      <c r="AI630" s="118"/>
      <c r="AJ630" s="119"/>
      <c r="AK630" s="118"/>
      <c r="AL630" s="119"/>
      <c r="AM630" s="118"/>
      <c r="AN630" s="119"/>
      <c r="AO630" s="118"/>
      <c r="AP630" s="119"/>
      <c r="AQ630" s="118"/>
      <c r="AR630" s="119"/>
    </row>
    <row r="631" spans="2:44" x14ac:dyDescent="0.3">
      <c r="B631" s="49"/>
      <c r="C631" s="51"/>
      <c r="D631" s="50"/>
      <c r="E631" s="120"/>
      <c r="F631" s="121"/>
      <c r="G631" s="122"/>
      <c r="H631" s="123"/>
      <c r="I631" s="122"/>
      <c r="J631" s="123"/>
      <c r="K631" s="122"/>
      <c r="L631" s="123"/>
      <c r="M631" s="122"/>
      <c r="N631" s="123"/>
      <c r="O631" s="122"/>
      <c r="P631" s="123"/>
      <c r="Q631" s="122"/>
      <c r="R631" s="123"/>
      <c r="S631" s="122"/>
      <c r="T631" s="123"/>
      <c r="U631" s="122"/>
      <c r="V631" s="123"/>
      <c r="W631" s="122"/>
      <c r="X631" s="123"/>
      <c r="Y631" s="122"/>
      <c r="Z631" s="123"/>
      <c r="AA631" s="122"/>
      <c r="AB631" s="123"/>
      <c r="AC631" s="122"/>
      <c r="AD631" s="123"/>
      <c r="AE631" s="122"/>
      <c r="AF631" s="123"/>
      <c r="AG631" s="122"/>
      <c r="AH631" s="123"/>
      <c r="AI631" s="122"/>
      <c r="AJ631" s="123"/>
      <c r="AK631" s="122"/>
      <c r="AL631" s="123"/>
      <c r="AM631" s="122"/>
      <c r="AN631" s="123"/>
      <c r="AO631" s="122"/>
      <c r="AP631" s="123"/>
      <c r="AQ631" s="122"/>
      <c r="AR631" s="123"/>
    </row>
    <row r="632" spans="2:44" x14ac:dyDescent="0.3">
      <c r="B632" s="49"/>
      <c r="C632" s="51">
        <f t="shared" si="403"/>
        <v>45603</v>
      </c>
      <c r="D632" s="50">
        <f t="shared" si="406"/>
        <v>45603</v>
      </c>
      <c r="E632" s="124"/>
      <c r="F632" s="125"/>
      <c r="G632" s="118"/>
      <c r="H632" s="119"/>
      <c r="I632" s="118"/>
      <c r="J632" s="119"/>
      <c r="K632" s="118"/>
      <c r="L632" s="119"/>
      <c r="M632" s="118"/>
      <c r="N632" s="119"/>
      <c r="O632" s="118"/>
      <c r="P632" s="119"/>
      <c r="Q632" s="118"/>
      <c r="R632" s="119"/>
      <c r="S632" s="118"/>
      <c r="T632" s="119"/>
      <c r="U632" s="118"/>
      <c r="V632" s="119"/>
      <c r="W632" s="118"/>
      <c r="X632" s="119"/>
      <c r="Y632" s="118"/>
      <c r="Z632" s="119"/>
      <c r="AA632" s="118"/>
      <c r="AB632" s="119"/>
      <c r="AC632" s="118"/>
      <c r="AD632" s="119"/>
      <c r="AE632" s="118"/>
      <c r="AF632" s="119"/>
      <c r="AG632" s="118"/>
      <c r="AH632" s="119"/>
      <c r="AI632" s="118"/>
      <c r="AJ632" s="119"/>
      <c r="AK632" s="118"/>
      <c r="AL632" s="119"/>
      <c r="AM632" s="118"/>
      <c r="AN632" s="119"/>
      <c r="AO632" s="118"/>
      <c r="AP632" s="119"/>
      <c r="AQ632" s="118"/>
      <c r="AR632" s="119"/>
    </row>
    <row r="633" spans="2:44" x14ac:dyDescent="0.3">
      <c r="B633" s="49"/>
      <c r="C633" s="51"/>
      <c r="D633" s="50"/>
      <c r="E633" s="120"/>
      <c r="F633" s="121"/>
      <c r="G633" s="122"/>
      <c r="H633" s="123"/>
      <c r="I633" s="122"/>
      <c r="J633" s="123"/>
      <c r="K633" s="122"/>
      <c r="L633" s="123"/>
      <c r="M633" s="122"/>
      <c r="N633" s="123"/>
      <c r="O633" s="122"/>
      <c r="P633" s="123"/>
      <c r="Q633" s="122"/>
      <c r="R633" s="123"/>
      <c r="S633" s="122"/>
      <c r="T633" s="123"/>
      <c r="U633" s="122"/>
      <c r="V633" s="123"/>
      <c r="W633" s="122"/>
      <c r="X633" s="123"/>
      <c r="Y633" s="122"/>
      <c r="Z633" s="123"/>
      <c r="AA633" s="122"/>
      <c r="AB633" s="123"/>
      <c r="AC633" s="122"/>
      <c r="AD633" s="123"/>
      <c r="AE633" s="122"/>
      <c r="AF633" s="123"/>
      <c r="AG633" s="122"/>
      <c r="AH633" s="123"/>
      <c r="AI633" s="122"/>
      <c r="AJ633" s="123"/>
      <c r="AK633" s="122"/>
      <c r="AL633" s="123"/>
      <c r="AM633" s="122"/>
      <c r="AN633" s="123"/>
      <c r="AO633" s="122"/>
      <c r="AP633" s="123"/>
      <c r="AQ633" s="122"/>
      <c r="AR633" s="123"/>
    </row>
    <row r="634" spans="2:44" x14ac:dyDescent="0.3">
      <c r="B634" s="49"/>
      <c r="C634" s="51">
        <f t="shared" si="403"/>
        <v>45604</v>
      </c>
      <c r="D634" s="50">
        <f t="shared" si="406"/>
        <v>45604</v>
      </c>
      <c r="E634" s="124"/>
      <c r="F634" s="125"/>
      <c r="G634" s="118"/>
      <c r="H634" s="119"/>
      <c r="I634" s="118"/>
      <c r="J634" s="119"/>
      <c r="K634" s="118"/>
      <c r="L634" s="119"/>
      <c r="M634" s="118"/>
      <c r="N634" s="119"/>
      <c r="O634" s="118"/>
      <c r="P634" s="119"/>
      <c r="Q634" s="118"/>
      <c r="R634" s="119"/>
      <c r="S634" s="118"/>
      <c r="T634" s="119"/>
      <c r="U634" s="118"/>
      <c r="V634" s="119"/>
      <c r="W634" s="118"/>
      <c r="X634" s="119"/>
      <c r="Y634" s="118"/>
      <c r="Z634" s="119"/>
      <c r="AA634" s="118"/>
      <c r="AB634" s="119"/>
      <c r="AC634" s="118"/>
      <c r="AD634" s="119"/>
      <c r="AE634" s="118"/>
      <c r="AF634" s="119"/>
      <c r="AG634" s="118"/>
      <c r="AH634" s="119"/>
      <c r="AI634" s="118"/>
      <c r="AJ634" s="119"/>
      <c r="AK634" s="118"/>
      <c r="AL634" s="119"/>
      <c r="AM634" s="118"/>
      <c r="AN634" s="119"/>
      <c r="AO634" s="118"/>
      <c r="AP634" s="119"/>
      <c r="AQ634" s="118"/>
      <c r="AR634" s="119"/>
    </row>
    <row r="635" spans="2:44" x14ac:dyDescent="0.3">
      <c r="B635" s="49"/>
      <c r="C635" s="51"/>
      <c r="D635" s="50"/>
      <c r="E635" s="120"/>
      <c r="F635" s="121"/>
      <c r="G635" s="122"/>
      <c r="H635" s="123"/>
      <c r="I635" s="122"/>
      <c r="J635" s="123"/>
      <c r="K635" s="122"/>
      <c r="L635" s="123"/>
      <c r="M635" s="122"/>
      <c r="N635" s="123"/>
      <c r="O635" s="122"/>
      <c r="P635" s="123"/>
      <c r="Q635" s="122"/>
      <c r="R635" s="123"/>
      <c r="S635" s="122"/>
      <c r="T635" s="123"/>
      <c r="U635" s="122"/>
      <c r="V635" s="123"/>
      <c r="W635" s="122"/>
      <c r="X635" s="123"/>
      <c r="Y635" s="122"/>
      <c r="Z635" s="123"/>
      <c r="AA635" s="122"/>
      <c r="AB635" s="123"/>
      <c r="AC635" s="122"/>
      <c r="AD635" s="123"/>
      <c r="AE635" s="122"/>
      <c r="AF635" s="123"/>
      <c r="AG635" s="122"/>
      <c r="AH635" s="123"/>
      <c r="AI635" s="122"/>
      <c r="AJ635" s="123"/>
      <c r="AK635" s="122"/>
      <c r="AL635" s="123"/>
      <c r="AM635" s="122"/>
      <c r="AN635" s="123"/>
      <c r="AO635" s="122"/>
      <c r="AP635" s="123"/>
      <c r="AQ635" s="122"/>
      <c r="AR635" s="123"/>
    </row>
    <row r="636" spans="2:44" x14ac:dyDescent="0.3">
      <c r="B636" s="49"/>
      <c r="C636" s="51">
        <f t="shared" ref="C636:C698" si="407">C634+1</f>
        <v>45605</v>
      </c>
      <c r="D636" s="50">
        <f t="shared" si="406"/>
        <v>45605</v>
      </c>
      <c r="E636" s="124"/>
      <c r="F636" s="125"/>
      <c r="G636" s="118"/>
      <c r="H636" s="119"/>
      <c r="I636" s="118"/>
      <c r="J636" s="119"/>
      <c r="K636" s="118"/>
      <c r="L636" s="119"/>
      <c r="M636" s="118"/>
      <c r="N636" s="119"/>
      <c r="O636" s="118"/>
      <c r="P636" s="119"/>
      <c r="Q636" s="118"/>
      <c r="R636" s="119"/>
      <c r="S636" s="118"/>
      <c r="T636" s="119"/>
      <c r="U636" s="118"/>
      <c r="V636" s="119"/>
      <c r="W636" s="118"/>
      <c r="X636" s="119"/>
      <c r="Y636" s="118"/>
      <c r="Z636" s="119"/>
      <c r="AA636" s="118"/>
      <c r="AB636" s="119"/>
      <c r="AC636" s="118"/>
      <c r="AD636" s="119"/>
      <c r="AE636" s="118"/>
      <c r="AF636" s="119"/>
      <c r="AG636" s="118"/>
      <c r="AH636" s="119"/>
      <c r="AI636" s="118"/>
      <c r="AJ636" s="119"/>
      <c r="AK636" s="118"/>
      <c r="AL636" s="119"/>
      <c r="AM636" s="118"/>
      <c r="AN636" s="119"/>
      <c r="AO636" s="118"/>
      <c r="AP636" s="119"/>
      <c r="AQ636" s="118"/>
      <c r="AR636" s="119"/>
    </row>
    <row r="637" spans="2:44" x14ac:dyDescent="0.3">
      <c r="B637" s="49"/>
      <c r="C637" s="51"/>
      <c r="D637" s="50"/>
      <c r="E637" s="120"/>
      <c r="F637" s="121"/>
      <c r="G637" s="122"/>
      <c r="H637" s="123"/>
      <c r="I637" s="122"/>
      <c r="J637" s="123"/>
      <c r="K637" s="122"/>
      <c r="L637" s="123"/>
      <c r="M637" s="122"/>
      <c r="N637" s="123"/>
      <c r="O637" s="122"/>
      <c r="P637" s="123"/>
      <c r="Q637" s="122"/>
      <c r="R637" s="123"/>
      <c r="S637" s="122"/>
      <c r="T637" s="123"/>
      <c r="U637" s="122"/>
      <c r="V637" s="123"/>
      <c r="W637" s="122"/>
      <c r="X637" s="123"/>
      <c r="Y637" s="122"/>
      <c r="Z637" s="123"/>
      <c r="AA637" s="122"/>
      <c r="AB637" s="123"/>
      <c r="AC637" s="122"/>
      <c r="AD637" s="123"/>
      <c r="AE637" s="122"/>
      <c r="AF637" s="123"/>
      <c r="AG637" s="122"/>
      <c r="AH637" s="123"/>
      <c r="AI637" s="122"/>
      <c r="AJ637" s="123"/>
      <c r="AK637" s="122"/>
      <c r="AL637" s="123"/>
      <c r="AM637" s="122"/>
      <c r="AN637" s="123"/>
      <c r="AO637" s="122"/>
      <c r="AP637" s="123"/>
      <c r="AQ637" s="122"/>
      <c r="AR637" s="123"/>
    </row>
    <row r="638" spans="2:44" x14ac:dyDescent="0.3">
      <c r="B638" s="49"/>
      <c r="C638" s="51">
        <f t="shared" si="407"/>
        <v>45606</v>
      </c>
      <c r="D638" s="50">
        <f t="shared" si="406"/>
        <v>45606</v>
      </c>
      <c r="E638" s="124"/>
      <c r="F638" s="125"/>
      <c r="G638" s="118"/>
      <c r="H638" s="119"/>
      <c r="I638" s="118"/>
      <c r="J638" s="119"/>
      <c r="K638" s="118"/>
      <c r="L638" s="119"/>
      <c r="M638" s="118"/>
      <c r="N638" s="119"/>
      <c r="O638" s="118"/>
      <c r="P638" s="119"/>
      <c r="Q638" s="118"/>
      <c r="R638" s="119"/>
      <c r="S638" s="118"/>
      <c r="T638" s="119"/>
      <c r="U638" s="118"/>
      <c r="V638" s="119"/>
      <c r="W638" s="118"/>
      <c r="X638" s="119"/>
      <c r="Y638" s="118"/>
      <c r="Z638" s="119"/>
      <c r="AA638" s="118"/>
      <c r="AB638" s="119"/>
      <c r="AC638" s="118"/>
      <c r="AD638" s="119"/>
      <c r="AE638" s="118"/>
      <c r="AF638" s="119"/>
      <c r="AG638" s="118"/>
      <c r="AH638" s="119"/>
      <c r="AI638" s="118"/>
      <c r="AJ638" s="119"/>
      <c r="AK638" s="118"/>
      <c r="AL638" s="119"/>
      <c r="AM638" s="118"/>
      <c r="AN638" s="119"/>
      <c r="AO638" s="118"/>
      <c r="AP638" s="119"/>
      <c r="AQ638" s="118"/>
      <c r="AR638" s="119"/>
    </row>
    <row r="639" spans="2:44" x14ac:dyDescent="0.3">
      <c r="B639" s="49"/>
      <c r="C639" s="51"/>
      <c r="D639" s="50"/>
      <c r="E639" s="120"/>
      <c r="F639" s="121"/>
      <c r="G639" s="122"/>
      <c r="H639" s="123"/>
      <c r="I639" s="122"/>
      <c r="J639" s="123"/>
      <c r="K639" s="122"/>
      <c r="L639" s="123"/>
      <c r="M639" s="122"/>
      <c r="N639" s="123"/>
      <c r="O639" s="122"/>
      <c r="P639" s="123"/>
      <c r="Q639" s="122"/>
      <c r="R639" s="123"/>
      <c r="S639" s="122"/>
      <c r="T639" s="123"/>
      <c r="U639" s="122"/>
      <c r="V639" s="123"/>
      <c r="W639" s="122"/>
      <c r="X639" s="123"/>
      <c r="Y639" s="122"/>
      <c r="Z639" s="123"/>
      <c r="AA639" s="122"/>
      <c r="AB639" s="123"/>
      <c r="AC639" s="122"/>
      <c r="AD639" s="123"/>
      <c r="AE639" s="122"/>
      <c r="AF639" s="123"/>
      <c r="AG639" s="122"/>
      <c r="AH639" s="123"/>
      <c r="AI639" s="122"/>
      <c r="AJ639" s="123"/>
      <c r="AK639" s="122"/>
      <c r="AL639" s="123"/>
      <c r="AM639" s="122"/>
      <c r="AN639" s="123"/>
      <c r="AO639" s="122"/>
      <c r="AP639" s="123"/>
      <c r="AQ639" s="122"/>
      <c r="AR639" s="123"/>
    </row>
    <row r="640" spans="2:44" x14ac:dyDescent="0.3">
      <c r="B640" s="49">
        <f t="shared" si="405"/>
        <v>46</v>
      </c>
      <c r="C640" s="51">
        <f t="shared" si="407"/>
        <v>45607</v>
      </c>
      <c r="D640" s="50">
        <f t="shared" si="406"/>
        <v>45607</v>
      </c>
      <c r="E640" s="124"/>
      <c r="F640" s="125"/>
      <c r="G640" s="118"/>
      <c r="H640" s="119"/>
      <c r="I640" s="118"/>
      <c r="J640" s="119"/>
      <c r="K640" s="118"/>
      <c r="L640" s="119"/>
      <c r="M640" s="118"/>
      <c r="N640" s="119"/>
      <c r="O640" s="118"/>
      <c r="P640" s="119"/>
      <c r="Q640" s="118"/>
      <c r="R640" s="119"/>
      <c r="S640" s="118"/>
      <c r="T640" s="119"/>
      <c r="U640" s="118"/>
      <c r="V640" s="119"/>
      <c r="W640" s="118"/>
      <c r="X640" s="119"/>
      <c r="Y640" s="118"/>
      <c r="Z640" s="119"/>
      <c r="AA640" s="118"/>
      <c r="AB640" s="119"/>
      <c r="AC640" s="118"/>
      <c r="AD640" s="119"/>
      <c r="AE640" s="118"/>
      <c r="AF640" s="119"/>
      <c r="AG640" s="118"/>
      <c r="AH640" s="119"/>
      <c r="AI640" s="118"/>
      <c r="AJ640" s="119"/>
      <c r="AK640" s="118"/>
      <c r="AL640" s="119"/>
      <c r="AM640" s="118"/>
      <c r="AN640" s="119"/>
      <c r="AO640" s="118"/>
      <c r="AP640" s="119"/>
      <c r="AQ640" s="118"/>
      <c r="AR640" s="119"/>
    </row>
    <row r="641" spans="2:44" x14ac:dyDescent="0.3">
      <c r="B641" s="49"/>
      <c r="C641" s="51"/>
      <c r="D641" s="50"/>
      <c r="E641" s="120"/>
      <c r="F641" s="121"/>
      <c r="G641" s="122"/>
      <c r="H641" s="123"/>
      <c r="I641" s="122"/>
      <c r="J641" s="123"/>
      <c r="K641" s="122"/>
      <c r="L641" s="123"/>
      <c r="M641" s="122"/>
      <c r="N641" s="123"/>
      <c r="O641" s="122"/>
      <c r="P641" s="123"/>
      <c r="Q641" s="122"/>
      <c r="R641" s="123"/>
      <c r="S641" s="122"/>
      <c r="T641" s="123"/>
      <c r="U641" s="122"/>
      <c r="V641" s="123"/>
      <c r="W641" s="122"/>
      <c r="X641" s="123"/>
      <c r="Y641" s="122"/>
      <c r="Z641" s="123"/>
      <c r="AA641" s="122"/>
      <c r="AB641" s="123"/>
      <c r="AC641" s="122"/>
      <c r="AD641" s="123"/>
      <c r="AE641" s="122"/>
      <c r="AF641" s="123"/>
      <c r="AG641" s="122"/>
      <c r="AH641" s="123"/>
      <c r="AI641" s="122"/>
      <c r="AJ641" s="123"/>
      <c r="AK641" s="122"/>
      <c r="AL641" s="123"/>
      <c r="AM641" s="122"/>
      <c r="AN641" s="123"/>
      <c r="AO641" s="122"/>
      <c r="AP641" s="123"/>
      <c r="AQ641" s="122"/>
      <c r="AR641" s="123"/>
    </row>
    <row r="642" spans="2:44" x14ac:dyDescent="0.3">
      <c r="B642" s="49"/>
      <c r="C642" s="51">
        <f t="shared" si="407"/>
        <v>45608</v>
      </c>
      <c r="D642" s="50">
        <f t="shared" si="406"/>
        <v>45608</v>
      </c>
      <c r="E642" s="124"/>
      <c r="F642" s="125"/>
      <c r="G642" s="118"/>
      <c r="H642" s="119"/>
      <c r="I642" s="118"/>
      <c r="J642" s="119"/>
      <c r="K642" s="118"/>
      <c r="L642" s="119"/>
      <c r="M642" s="118"/>
      <c r="N642" s="119"/>
      <c r="O642" s="118"/>
      <c r="P642" s="119"/>
      <c r="Q642" s="118"/>
      <c r="R642" s="119"/>
      <c r="S642" s="118"/>
      <c r="T642" s="119"/>
      <c r="U642" s="118"/>
      <c r="V642" s="119"/>
      <c r="W642" s="118"/>
      <c r="X642" s="119"/>
      <c r="Y642" s="118"/>
      <c r="Z642" s="119"/>
      <c r="AA642" s="118"/>
      <c r="AB642" s="119"/>
      <c r="AC642" s="118"/>
      <c r="AD642" s="119"/>
      <c r="AE642" s="118"/>
      <c r="AF642" s="119"/>
      <c r="AG642" s="118"/>
      <c r="AH642" s="119"/>
      <c r="AI642" s="118"/>
      <c r="AJ642" s="119"/>
      <c r="AK642" s="118"/>
      <c r="AL642" s="119"/>
      <c r="AM642" s="118"/>
      <c r="AN642" s="119"/>
      <c r="AO642" s="118"/>
      <c r="AP642" s="119"/>
      <c r="AQ642" s="118"/>
      <c r="AR642" s="119"/>
    </row>
    <row r="643" spans="2:44" x14ac:dyDescent="0.3">
      <c r="B643" s="49"/>
      <c r="C643" s="51"/>
      <c r="D643" s="50"/>
      <c r="E643" s="120"/>
      <c r="F643" s="121"/>
      <c r="G643" s="122"/>
      <c r="H643" s="123"/>
      <c r="I643" s="122"/>
      <c r="J643" s="123"/>
      <c r="K643" s="122"/>
      <c r="L643" s="123"/>
      <c r="M643" s="122"/>
      <c r="N643" s="123"/>
      <c r="O643" s="122"/>
      <c r="P643" s="123"/>
      <c r="Q643" s="122"/>
      <c r="R643" s="123"/>
      <c r="S643" s="122"/>
      <c r="T643" s="123"/>
      <c r="U643" s="122"/>
      <c r="V643" s="123"/>
      <c r="W643" s="122"/>
      <c r="X643" s="123"/>
      <c r="Y643" s="122"/>
      <c r="Z643" s="123"/>
      <c r="AA643" s="122"/>
      <c r="AB643" s="123"/>
      <c r="AC643" s="122"/>
      <c r="AD643" s="123"/>
      <c r="AE643" s="122"/>
      <c r="AF643" s="123"/>
      <c r="AG643" s="122"/>
      <c r="AH643" s="123"/>
      <c r="AI643" s="122"/>
      <c r="AJ643" s="123"/>
      <c r="AK643" s="122"/>
      <c r="AL643" s="123"/>
      <c r="AM643" s="122"/>
      <c r="AN643" s="123"/>
      <c r="AO643" s="122"/>
      <c r="AP643" s="123"/>
      <c r="AQ643" s="122"/>
      <c r="AR643" s="123"/>
    </row>
    <row r="644" spans="2:44" x14ac:dyDescent="0.3">
      <c r="B644" s="49"/>
      <c r="C644" s="51">
        <f t="shared" si="407"/>
        <v>45609</v>
      </c>
      <c r="D644" s="50">
        <f t="shared" si="406"/>
        <v>45609</v>
      </c>
      <c r="E644" s="124"/>
      <c r="F644" s="125"/>
      <c r="G644" s="118"/>
      <c r="H644" s="119"/>
      <c r="I644" s="118"/>
      <c r="J644" s="119"/>
      <c r="K644" s="118"/>
      <c r="L644" s="119"/>
      <c r="M644" s="118"/>
      <c r="N644" s="119"/>
      <c r="O644" s="118"/>
      <c r="P644" s="119"/>
      <c r="Q644" s="118"/>
      <c r="R644" s="119"/>
      <c r="S644" s="118"/>
      <c r="T644" s="119"/>
      <c r="U644" s="118"/>
      <c r="V644" s="119"/>
      <c r="W644" s="118"/>
      <c r="X644" s="119"/>
      <c r="Y644" s="118"/>
      <c r="Z644" s="119"/>
      <c r="AA644" s="118"/>
      <c r="AB644" s="119"/>
      <c r="AC644" s="118"/>
      <c r="AD644" s="119"/>
      <c r="AE644" s="118"/>
      <c r="AF644" s="119"/>
      <c r="AG644" s="118"/>
      <c r="AH644" s="119"/>
      <c r="AI644" s="118"/>
      <c r="AJ644" s="119"/>
      <c r="AK644" s="118"/>
      <c r="AL644" s="119"/>
      <c r="AM644" s="118"/>
      <c r="AN644" s="119"/>
      <c r="AO644" s="118"/>
      <c r="AP644" s="119"/>
      <c r="AQ644" s="118"/>
      <c r="AR644" s="119"/>
    </row>
    <row r="645" spans="2:44" x14ac:dyDescent="0.3">
      <c r="B645" s="49"/>
      <c r="C645" s="51"/>
      <c r="D645" s="50"/>
      <c r="E645" s="120"/>
      <c r="F645" s="121"/>
      <c r="G645" s="122"/>
      <c r="H645" s="123"/>
      <c r="I645" s="122"/>
      <c r="J645" s="123"/>
      <c r="K645" s="122"/>
      <c r="L645" s="123"/>
      <c r="M645" s="122"/>
      <c r="N645" s="123"/>
      <c r="O645" s="122"/>
      <c r="P645" s="123"/>
      <c r="Q645" s="122"/>
      <c r="R645" s="123"/>
      <c r="S645" s="122"/>
      <c r="T645" s="123"/>
      <c r="U645" s="122"/>
      <c r="V645" s="123"/>
      <c r="W645" s="122"/>
      <c r="X645" s="123"/>
      <c r="Y645" s="122"/>
      <c r="Z645" s="123"/>
      <c r="AA645" s="122"/>
      <c r="AB645" s="123"/>
      <c r="AC645" s="122"/>
      <c r="AD645" s="123"/>
      <c r="AE645" s="122"/>
      <c r="AF645" s="123"/>
      <c r="AG645" s="122"/>
      <c r="AH645" s="123"/>
      <c r="AI645" s="122"/>
      <c r="AJ645" s="123"/>
      <c r="AK645" s="122"/>
      <c r="AL645" s="123"/>
      <c r="AM645" s="122"/>
      <c r="AN645" s="123"/>
      <c r="AO645" s="122"/>
      <c r="AP645" s="123"/>
      <c r="AQ645" s="122"/>
      <c r="AR645" s="123"/>
    </row>
    <row r="646" spans="2:44" x14ac:dyDescent="0.3">
      <c r="B646" s="49"/>
      <c r="C646" s="51">
        <f t="shared" si="407"/>
        <v>45610</v>
      </c>
      <c r="D646" s="50">
        <f t="shared" ref="D646:D690" si="408">C646</f>
        <v>45610</v>
      </c>
      <c r="E646" s="124"/>
      <c r="F646" s="125"/>
      <c r="G646" s="118"/>
      <c r="H646" s="119"/>
      <c r="I646" s="118"/>
      <c r="J646" s="119"/>
      <c r="K646" s="118"/>
      <c r="L646" s="119"/>
      <c r="M646" s="118"/>
      <c r="N646" s="119"/>
      <c r="O646" s="118"/>
      <c r="P646" s="119"/>
      <c r="Q646" s="118"/>
      <c r="R646" s="119"/>
      <c r="S646" s="118"/>
      <c r="T646" s="119"/>
      <c r="U646" s="118"/>
      <c r="V646" s="119"/>
      <c r="W646" s="118"/>
      <c r="X646" s="119"/>
      <c r="Y646" s="118"/>
      <c r="Z646" s="119"/>
      <c r="AA646" s="118"/>
      <c r="AB646" s="119"/>
      <c r="AC646" s="118"/>
      <c r="AD646" s="119"/>
      <c r="AE646" s="118"/>
      <c r="AF646" s="119"/>
      <c r="AG646" s="118"/>
      <c r="AH646" s="119"/>
      <c r="AI646" s="118"/>
      <c r="AJ646" s="119"/>
      <c r="AK646" s="118"/>
      <c r="AL646" s="119"/>
      <c r="AM646" s="118"/>
      <c r="AN646" s="119"/>
      <c r="AO646" s="118"/>
      <c r="AP646" s="119"/>
      <c r="AQ646" s="118"/>
      <c r="AR646" s="119"/>
    </row>
    <row r="647" spans="2:44" x14ac:dyDescent="0.3">
      <c r="B647" s="49"/>
      <c r="C647" s="51"/>
      <c r="D647" s="50"/>
      <c r="E647" s="120"/>
      <c r="F647" s="121"/>
      <c r="G647" s="122"/>
      <c r="H647" s="123"/>
      <c r="I647" s="122"/>
      <c r="J647" s="123"/>
      <c r="K647" s="122"/>
      <c r="L647" s="123"/>
      <c r="M647" s="122"/>
      <c r="N647" s="123"/>
      <c r="O647" s="122"/>
      <c r="P647" s="123"/>
      <c r="Q647" s="122"/>
      <c r="R647" s="123"/>
      <c r="S647" s="122"/>
      <c r="T647" s="123"/>
      <c r="U647" s="122"/>
      <c r="V647" s="123"/>
      <c r="W647" s="122"/>
      <c r="X647" s="123"/>
      <c r="Y647" s="122"/>
      <c r="Z647" s="123"/>
      <c r="AA647" s="122"/>
      <c r="AB647" s="123"/>
      <c r="AC647" s="122"/>
      <c r="AD647" s="123"/>
      <c r="AE647" s="122"/>
      <c r="AF647" s="123"/>
      <c r="AG647" s="122"/>
      <c r="AH647" s="123"/>
      <c r="AI647" s="122"/>
      <c r="AJ647" s="123"/>
      <c r="AK647" s="122"/>
      <c r="AL647" s="123"/>
      <c r="AM647" s="122"/>
      <c r="AN647" s="123"/>
      <c r="AO647" s="122"/>
      <c r="AP647" s="123"/>
      <c r="AQ647" s="122"/>
      <c r="AR647" s="123"/>
    </row>
    <row r="648" spans="2:44" x14ac:dyDescent="0.3">
      <c r="B648" s="49"/>
      <c r="C648" s="51">
        <f t="shared" si="407"/>
        <v>45611</v>
      </c>
      <c r="D648" s="50">
        <f t="shared" si="408"/>
        <v>45611</v>
      </c>
      <c r="E648" s="124"/>
      <c r="F648" s="125"/>
      <c r="G648" s="118"/>
      <c r="H648" s="119"/>
      <c r="I648" s="118"/>
      <c r="J648" s="119"/>
      <c r="K648" s="118"/>
      <c r="L648" s="119"/>
      <c r="M648" s="118"/>
      <c r="N648" s="119"/>
      <c r="O648" s="118"/>
      <c r="P648" s="119"/>
      <c r="Q648" s="118"/>
      <c r="R648" s="119"/>
      <c r="S648" s="118"/>
      <c r="T648" s="119"/>
      <c r="U648" s="118"/>
      <c r="V648" s="119"/>
      <c r="W648" s="118"/>
      <c r="X648" s="119"/>
      <c r="Y648" s="118"/>
      <c r="Z648" s="119"/>
      <c r="AA648" s="118"/>
      <c r="AB648" s="119"/>
      <c r="AC648" s="118"/>
      <c r="AD648" s="119"/>
      <c r="AE648" s="118"/>
      <c r="AF648" s="119"/>
      <c r="AG648" s="118"/>
      <c r="AH648" s="119"/>
      <c r="AI648" s="118"/>
      <c r="AJ648" s="119"/>
      <c r="AK648" s="118"/>
      <c r="AL648" s="119"/>
      <c r="AM648" s="118"/>
      <c r="AN648" s="119"/>
      <c r="AO648" s="118"/>
      <c r="AP648" s="119"/>
      <c r="AQ648" s="118"/>
      <c r="AR648" s="119"/>
    </row>
    <row r="649" spans="2:44" x14ac:dyDescent="0.3">
      <c r="B649" s="49"/>
      <c r="C649" s="51"/>
      <c r="D649" s="50"/>
      <c r="E649" s="120"/>
      <c r="F649" s="121"/>
      <c r="G649" s="122"/>
      <c r="H649" s="123"/>
      <c r="I649" s="122"/>
      <c r="J649" s="123"/>
      <c r="K649" s="122"/>
      <c r="L649" s="123"/>
      <c r="M649" s="122"/>
      <c r="N649" s="123"/>
      <c r="O649" s="122"/>
      <c r="P649" s="123"/>
      <c r="Q649" s="122"/>
      <c r="R649" s="123"/>
      <c r="S649" s="122"/>
      <c r="T649" s="123"/>
      <c r="U649" s="122"/>
      <c r="V649" s="123"/>
      <c r="W649" s="122"/>
      <c r="X649" s="123"/>
      <c r="Y649" s="122"/>
      <c r="Z649" s="123"/>
      <c r="AA649" s="122"/>
      <c r="AB649" s="123"/>
      <c r="AC649" s="122"/>
      <c r="AD649" s="123"/>
      <c r="AE649" s="122"/>
      <c r="AF649" s="123"/>
      <c r="AG649" s="122"/>
      <c r="AH649" s="123"/>
      <c r="AI649" s="122"/>
      <c r="AJ649" s="123"/>
      <c r="AK649" s="122"/>
      <c r="AL649" s="123"/>
      <c r="AM649" s="122"/>
      <c r="AN649" s="123"/>
      <c r="AO649" s="122"/>
      <c r="AP649" s="123"/>
      <c r="AQ649" s="122"/>
      <c r="AR649" s="123"/>
    </row>
    <row r="650" spans="2:44" x14ac:dyDescent="0.3">
      <c r="B650" s="49"/>
      <c r="C650" s="51">
        <f t="shared" si="407"/>
        <v>45612</v>
      </c>
      <c r="D650" s="50">
        <f t="shared" si="408"/>
        <v>45612</v>
      </c>
      <c r="E650" s="124"/>
      <c r="F650" s="125"/>
      <c r="G650" s="118"/>
      <c r="H650" s="119"/>
      <c r="I650" s="118"/>
      <c r="J650" s="119"/>
      <c r="K650" s="118"/>
      <c r="L650" s="119"/>
      <c r="M650" s="118"/>
      <c r="N650" s="119"/>
      <c r="O650" s="118"/>
      <c r="P650" s="119"/>
      <c r="Q650" s="118"/>
      <c r="R650" s="119"/>
      <c r="S650" s="118"/>
      <c r="T650" s="119"/>
      <c r="U650" s="118"/>
      <c r="V650" s="119"/>
      <c r="W650" s="118"/>
      <c r="X650" s="119"/>
      <c r="Y650" s="118"/>
      <c r="Z650" s="119"/>
      <c r="AA650" s="118"/>
      <c r="AB650" s="119"/>
      <c r="AC650" s="118"/>
      <c r="AD650" s="119"/>
      <c r="AE650" s="118"/>
      <c r="AF650" s="119"/>
      <c r="AG650" s="118"/>
      <c r="AH650" s="119"/>
      <c r="AI650" s="118"/>
      <c r="AJ650" s="119"/>
      <c r="AK650" s="118"/>
      <c r="AL650" s="119"/>
      <c r="AM650" s="118"/>
      <c r="AN650" s="119"/>
      <c r="AO650" s="118"/>
      <c r="AP650" s="119"/>
      <c r="AQ650" s="118"/>
      <c r="AR650" s="119"/>
    </row>
    <row r="651" spans="2:44" x14ac:dyDescent="0.3">
      <c r="B651" s="49"/>
      <c r="C651" s="51"/>
      <c r="D651" s="50"/>
      <c r="E651" s="120"/>
      <c r="F651" s="121"/>
      <c r="G651" s="122"/>
      <c r="H651" s="123"/>
      <c r="I651" s="122"/>
      <c r="J651" s="123"/>
      <c r="K651" s="122"/>
      <c r="L651" s="123"/>
      <c r="M651" s="122"/>
      <c r="N651" s="123"/>
      <c r="O651" s="122"/>
      <c r="P651" s="123"/>
      <c r="Q651" s="122"/>
      <c r="R651" s="123"/>
      <c r="S651" s="122"/>
      <c r="T651" s="123"/>
      <c r="U651" s="122"/>
      <c r="V651" s="123"/>
      <c r="W651" s="122"/>
      <c r="X651" s="123"/>
      <c r="Y651" s="122"/>
      <c r="Z651" s="123"/>
      <c r="AA651" s="122"/>
      <c r="AB651" s="123"/>
      <c r="AC651" s="122"/>
      <c r="AD651" s="123"/>
      <c r="AE651" s="122"/>
      <c r="AF651" s="123"/>
      <c r="AG651" s="122"/>
      <c r="AH651" s="123"/>
      <c r="AI651" s="122"/>
      <c r="AJ651" s="123"/>
      <c r="AK651" s="122"/>
      <c r="AL651" s="123"/>
      <c r="AM651" s="122"/>
      <c r="AN651" s="123"/>
      <c r="AO651" s="122"/>
      <c r="AP651" s="123"/>
      <c r="AQ651" s="122"/>
      <c r="AR651" s="123"/>
    </row>
    <row r="652" spans="2:44" x14ac:dyDescent="0.3">
      <c r="B652" s="49"/>
      <c r="C652" s="51">
        <f t="shared" si="407"/>
        <v>45613</v>
      </c>
      <c r="D652" s="50">
        <f t="shared" si="408"/>
        <v>45613</v>
      </c>
      <c r="E652" s="124"/>
      <c r="F652" s="125"/>
      <c r="G652" s="118"/>
      <c r="H652" s="119"/>
      <c r="I652" s="118"/>
      <c r="J652" s="119"/>
      <c r="K652" s="118"/>
      <c r="L652" s="119"/>
      <c r="M652" s="118"/>
      <c r="N652" s="119"/>
      <c r="O652" s="118"/>
      <c r="P652" s="119"/>
      <c r="Q652" s="118"/>
      <c r="R652" s="119"/>
      <c r="S652" s="118"/>
      <c r="T652" s="119"/>
      <c r="U652" s="118"/>
      <c r="V652" s="119"/>
      <c r="W652" s="118"/>
      <c r="X652" s="119"/>
      <c r="Y652" s="118"/>
      <c r="Z652" s="119"/>
      <c r="AA652" s="118"/>
      <c r="AB652" s="119"/>
      <c r="AC652" s="118"/>
      <c r="AD652" s="119"/>
      <c r="AE652" s="118"/>
      <c r="AF652" s="119"/>
      <c r="AG652" s="118"/>
      <c r="AH652" s="119"/>
      <c r="AI652" s="118"/>
      <c r="AJ652" s="119"/>
      <c r="AK652" s="118"/>
      <c r="AL652" s="119"/>
      <c r="AM652" s="118"/>
      <c r="AN652" s="119"/>
      <c r="AO652" s="118"/>
      <c r="AP652" s="119"/>
      <c r="AQ652" s="118"/>
      <c r="AR652" s="119"/>
    </row>
    <row r="653" spans="2:44" x14ac:dyDescent="0.3">
      <c r="B653" s="49"/>
      <c r="C653" s="51"/>
      <c r="D653" s="50"/>
      <c r="E653" s="120"/>
      <c r="F653" s="121"/>
      <c r="G653" s="122"/>
      <c r="H653" s="123"/>
      <c r="I653" s="122"/>
      <c r="J653" s="123"/>
      <c r="K653" s="122"/>
      <c r="L653" s="123"/>
      <c r="M653" s="122"/>
      <c r="N653" s="123"/>
      <c r="O653" s="122"/>
      <c r="P653" s="123"/>
      <c r="Q653" s="122"/>
      <c r="R653" s="123"/>
      <c r="S653" s="122"/>
      <c r="T653" s="123"/>
      <c r="U653" s="122"/>
      <c r="V653" s="123"/>
      <c r="W653" s="122"/>
      <c r="X653" s="123"/>
      <c r="Y653" s="122"/>
      <c r="Z653" s="123"/>
      <c r="AA653" s="122"/>
      <c r="AB653" s="123"/>
      <c r="AC653" s="122"/>
      <c r="AD653" s="123"/>
      <c r="AE653" s="122"/>
      <c r="AF653" s="123"/>
      <c r="AG653" s="122"/>
      <c r="AH653" s="123"/>
      <c r="AI653" s="122"/>
      <c r="AJ653" s="123"/>
      <c r="AK653" s="122"/>
      <c r="AL653" s="123"/>
      <c r="AM653" s="122"/>
      <c r="AN653" s="123"/>
      <c r="AO653" s="122"/>
      <c r="AP653" s="123"/>
      <c r="AQ653" s="122"/>
      <c r="AR653" s="123"/>
    </row>
    <row r="654" spans="2:44" x14ac:dyDescent="0.3">
      <c r="B654" s="49">
        <f t="shared" ref="B654:B710" si="409">WEEKNUM(D654,2)</f>
        <v>47</v>
      </c>
      <c r="C654" s="51">
        <f t="shared" si="407"/>
        <v>45614</v>
      </c>
      <c r="D654" s="50">
        <f t="shared" si="408"/>
        <v>45614</v>
      </c>
      <c r="E654" s="124"/>
      <c r="F654" s="125"/>
      <c r="G654" s="118"/>
      <c r="H654" s="119"/>
      <c r="I654" s="118"/>
      <c r="J654" s="119"/>
      <c r="K654" s="118"/>
      <c r="L654" s="119"/>
      <c r="M654" s="118"/>
      <c r="N654" s="119"/>
      <c r="O654" s="118"/>
      <c r="P654" s="119"/>
      <c r="Q654" s="118"/>
      <c r="R654" s="119"/>
      <c r="S654" s="118"/>
      <c r="T654" s="119"/>
      <c r="U654" s="118"/>
      <c r="V654" s="119"/>
      <c r="W654" s="118"/>
      <c r="X654" s="119"/>
      <c r="Y654" s="118"/>
      <c r="Z654" s="119"/>
      <c r="AA654" s="118"/>
      <c r="AB654" s="119"/>
      <c r="AC654" s="118"/>
      <c r="AD654" s="119"/>
      <c r="AE654" s="118"/>
      <c r="AF654" s="119"/>
      <c r="AG654" s="118"/>
      <c r="AH654" s="119"/>
      <c r="AI654" s="118"/>
      <c r="AJ654" s="119"/>
      <c r="AK654" s="118"/>
      <c r="AL654" s="119"/>
      <c r="AM654" s="118"/>
      <c r="AN654" s="119"/>
      <c r="AO654" s="118"/>
      <c r="AP654" s="119"/>
      <c r="AQ654" s="118"/>
      <c r="AR654" s="119"/>
    </row>
    <row r="655" spans="2:44" x14ac:dyDescent="0.3">
      <c r="B655" s="49"/>
      <c r="C655" s="51"/>
      <c r="D655" s="50"/>
      <c r="E655" s="120"/>
      <c r="F655" s="121"/>
      <c r="G655" s="122"/>
      <c r="H655" s="123"/>
      <c r="I655" s="122"/>
      <c r="J655" s="123"/>
      <c r="K655" s="122"/>
      <c r="L655" s="123"/>
      <c r="M655" s="122"/>
      <c r="N655" s="123"/>
      <c r="O655" s="122"/>
      <c r="P655" s="123"/>
      <c r="Q655" s="122"/>
      <c r="R655" s="123"/>
      <c r="S655" s="122"/>
      <c r="T655" s="123"/>
      <c r="U655" s="122"/>
      <c r="V655" s="123"/>
      <c r="W655" s="122"/>
      <c r="X655" s="123"/>
      <c r="Y655" s="122"/>
      <c r="Z655" s="123"/>
      <c r="AA655" s="122"/>
      <c r="AB655" s="123"/>
      <c r="AC655" s="122"/>
      <c r="AD655" s="123"/>
      <c r="AE655" s="122"/>
      <c r="AF655" s="123"/>
      <c r="AG655" s="122"/>
      <c r="AH655" s="123"/>
      <c r="AI655" s="122"/>
      <c r="AJ655" s="123"/>
      <c r="AK655" s="122"/>
      <c r="AL655" s="123"/>
      <c r="AM655" s="122"/>
      <c r="AN655" s="123"/>
      <c r="AO655" s="122"/>
      <c r="AP655" s="123"/>
      <c r="AQ655" s="122"/>
      <c r="AR655" s="123"/>
    </row>
    <row r="656" spans="2:44" x14ac:dyDescent="0.3">
      <c r="B656" s="49"/>
      <c r="C656" s="51">
        <f t="shared" si="407"/>
        <v>45615</v>
      </c>
      <c r="D656" s="50">
        <f t="shared" si="408"/>
        <v>45615</v>
      </c>
      <c r="E656" s="124"/>
      <c r="F656" s="125"/>
      <c r="G656" s="118"/>
      <c r="H656" s="119"/>
      <c r="I656" s="118"/>
      <c r="J656" s="119"/>
      <c r="K656" s="118"/>
      <c r="L656" s="119"/>
      <c r="M656" s="118"/>
      <c r="N656" s="119"/>
      <c r="O656" s="118"/>
      <c r="P656" s="119"/>
      <c r="Q656" s="118"/>
      <c r="R656" s="119"/>
      <c r="S656" s="118"/>
      <c r="T656" s="119"/>
      <c r="U656" s="118"/>
      <c r="V656" s="119"/>
      <c r="W656" s="118"/>
      <c r="X656" s="119"/>
      <c r="Y656" s="118"/>
      <c r="Z656" s="119"/>
      <c r="AA656" s="118"/>
      <c r="AB656" s="119"/>
      <c r="AC656" s="118"/>
      <c r="AD656" s="119"/>
      <c r="AE656" s="118"/>
      <c r="AF656" s="119"/>
      <c r="AG656" s="118"/>
      <c r="AH656" s="119"/>
      <c r="AI656" s="118"/>
      <c r="AJ656" s="119"/>
      <c r="AK656" s="118"/>
      <c r="AL656" s="119"/>
      <c r="AM656" s="118"/>
      <c r="AN656" s="119"/>
      <c r="AO656" s="118"/>
      <c r="AP656" s="119"/>
      <c r="AQ656" s="118"/>
      <c r="AR656" s="119"/>
    </row>
    <row r="657" spans="2:44" x14ac:dyDescent="0.3">
      <c r="B657" s="49"/>
      <c r="C657" s="51"/>
      <c r="D657" s="50"/>
      <c r="E657" s="120"/>
      <c r="F657" s="121"/>
      <c r="G657" s="122"/>
      <c r="H657" s="123"/>
      <c r="I657" s="122"/>
      <c r="J657" s="123"/>
      <c r="K657" s="122"/>
      <c r="L657" s="123"/>
      <c r="M657" s="122"/>
      <c r="N657" s="123"/>
      <c r="O657" s="122"/>
      <c r="P657" s="123"/>
      <c r="Q657" s="122"/>
      <c r="R657" s="123"/>
      <c r="S657" s="122"/>
      <c r="T657" s="123"/>
      <c r="U657" s="122"/>
      <c r="V657" s="123"/>
      <c r="W657" s="122"/>
      <c r="X657" s="123"/>
      <c r="Y657" s="122"/>
      <c r="Z657" s="123"/>
      <c r="AA657" s="122"/>
      <c r="AB657" s="123"/>
      <c r="AC657" s="122"/>
      <c r="AD657" s="123"/>
      <c r="AE657" s="122"/>
      <c r="AF657" s="123"/>
      <c r="AG657" s="122"/>
      <c r="AH657" s="123"/>
      <c r="AI657" s="122"/>
      <c r="AJ657" s="123"/>
      <c r="AK657" s="122"/>
      <c r="AL657" s="123"/>
      <c r="AM657" s="122"/>
      <c r="AN657" s="123"/>
      <c r="AO657" s="122"/>
      <c r="AP657" s="123"/>
      <c r="AQ657" s="122"/>
      <c r="AR657" s="123"/>
    </row>
    <row r="658" spans="2:44" x14ac:dyDescent="0.3">
      <c r="B658" s="49"/>
      <c r="C658" s="51">
        <f t="shared" si="407"/>
        <v>45616</v>
      </c>
      <c r="D658" s="50">
        <f t="shared" si="408"/>
        <v>45616</v>
      </c>
      <c r="E658" s="124"/>
      <c r="F658" s="125"/>
      <c r="G658" s="118"/>
      <c r="H658" s="119"/>
      <c r="I658" s="118"/>
      <c r="J658" s="119"/>
      <c r="K658" s="118"/>
      <c r="L658" s="119"/>
      <c r="M658" s="118"/>
      <c r="N658" s="119"/>
      <c r="O658" s="118"/>
      <c r="P658" s="119"/>
      <c r="Q658" s="118"/>
      <c r="R658" s="119"/>
      <c r="S658" s="118"/>
      <c r="T658" s="119"/>
      <c r="U658" s="118"/>
      <c r="V658" s="119"/>
      <c r="W658" s="118"/>
      <c r="X658" s="119"/>
      <c r="Y658" s="118"/>
      <c r="Z658" s="119"/>
      <c r="AA658" s="118"/>
      <c r="AB658" s="119"/>
      <c r="AC658" s="118"/>
      <c r="AD658" s="119"/>
      <c r="AE658" s="118"/>
      <c r="AF658" s="119"/>
      <c r="AG658" s="118"/>
      <c r="AH658" s="119"/>
      <c r="AI658" s="118"/>
      <c r="AJ658" s="119"/>
      <c r="AK658" s="118"/>
      <c r="AL658" s="119"/>
      <c r="AM658" s="118"/>
      <c r="AN658" s="119"/>
      <c r="AO658" s="118"/>
      <c r="AP658" s="119"/>
      <c r="AQ658" s="118"/>
      <c r="AR658" s="119"/>
    </row>
    <row r="659" spans="2:44" x14ac:dyDescent="0.3">
      <c r="B659" s="49"/>
      <c r="C659" s="51"/>
      <c r="D659" s="50"/>
      <c r="E659" s="120"/>
      <c r="F659" s="121"/>
      <c r="G659" s="122"/>
      <c r="H659" s="123"/>
      <c r="I659" s="122"/>
      <c r="J659" s="123"/>
      <c r="K659" s="122"/>
      <c r="L659" s="123"/>
      <c r="M659" s="122"/>
      <c r="N659" s="123"/>
      <c r="O659" s="122"/>
      <c r="P659" s="123"/>
      <c r="Q659" s="122"/>
      <c r="R659" s="123"/>
      <c r="S659" s="122"/>
      <c r="T659" s="123"/>
      <c r="U659" s="122"/>
      <c r="V659" s="123"/>
      <c r="W659" s="122"/>
      <c r="X659" s="123"/>
      <c r="Y659" s="122"/>
      <c r="Z659" s="123"/>
      <c r="AA659" s="122"/>
      <c r="AB659" s="123"/>
      <c r="AC659" s="122"/>
      <c r="AD659" s="123"/>
      <c r="AE659" s="122"/>
      <c r="AF659" s="123"/>
      <c r="AG659" s="122"/>
      <c r="AH659" s="123"/>
      <c r="AI659" s="122"/>
      <c r="AJ659" s="123"/>
      <c r="AK659" s="122"/>
      <c r="AL659" s="123"/>
      <c r="AM659" s="122"/>
      <c r="AN659" s="123"/>
      <c r="AO659" s="122"/>
      <c r="AP659" s="123"/>
      <c r="AQ659" s="122"/>
      <c r="AR659" s="123"/>
    </row>
    <row r="660" spans="2:44" x14ac:dyDescent="0.3">
      <c r="B660" s="49"/>
      <c r="C660" s="51">
        <f t="shared" si="407"/>
        <v>45617</v>
      </c>
      <c r="D660" s="50">
        <f t="shared" si="408"/>
        <v>45617</v>
      </c>
      <c r="E660" s="124"/>
      <c r="F660" s="125"/>
      <c r="G660" s="118"/>
      <c r="H660" s="119"/>
      <c r="I660" s="118"/>
      <c r="J660" s="119"/>
      <c r="K660" s="118"/>
      <c r="L660" s="119"/>
      <c r="M660" s="118"/>
      <c r="N660" s="119"/>
      <c r="O660" s="118"/>
      <c r="P660" s="119"/>
      <c r="Q660" s="118"/>
      <c r="R660" s="119"/>
      <c r="S660" s="118"/>
      <c r="T660" s="119"/>
      <c r="U660" s="118"/>
      <c r="V660" s="119"/>
      <c r="W660" s="118"/>
      <c r="X660" s="119"/>
      <c r="Y660" s="118"/>
      <c r="Z660" s="119"/>
      <c r="AA660" s="118"/>
      <c r="AB660" s="119"/>
      <c r="AC660" s="118"/>
      <c r="AD660" s="119"/>
      <c r="AE660" s="118"/>
      <c r="AF660" s="119"/>
      <c r="AG660" s="118"/>
      <c r="AH660" s="119"/>
      <c r="AI660" s="118"/>
      <c r="AJ660" s="119"/>
      <c r="AK660" s="118"/>
      <c r="AL660" s="119"/>
      <c r="AM660" s="118"/>
      <c r="AN660" s="119"/>
      <c r="AO660" s="118"/>
      <c r="AP660" s="119"/>
      <c r="AQ660" s="118"/>
      <c r="AR660" s="119"/>
    </row>
    <row r="661" spans="2:44" x14ac:dyDescent="0.3">
      <c r="B661" s="49"/>
      <c r="C661" s="51"/>
      <c r="D661" s="50"/>
      <c r="E661" s="120"/>
      <c r="F661" s="121"/>
      <c r="G661" s="122"/>
      <c r="H661" s="123"/>
      <c r="I661" s="122"/>
      <c r="J661" s="123"/>
      <c r="K661" s="122"/>
      <c r="L661" s="123"/>
      <c r="M661" s="122"/>
      <c r="N661" s="123"/>
      <c r="O661" s="122"/>
      <c r="P661" s="123"/>
      <c r="Q661" s="122"/>
      <c r="R661" s="123"/>
      <c r="S661" s="122"/>
      <c r="T661" s="123"/>
      <c r="U661" s="122"/>
      <c r="V661" s="123"/>
      <c r="W661" s="122"/>
      <c r="X661" s="123"/>
      <c r="Y661" s="122"/>
      <c r="Z661" s="123"/>
      <c r="AA661" s="122"/>
      <c r="AB661" s="123"/>
      <c r="AC661" s="122"/>
      <c r="AD661" s="123"/>
      <c r="AE661" s="122"/>
      <c r="AF661" s="123"/>
      <c r="AG661" s="122"/>
      <c r="AH661" s="123"/>
      <c r="AI661" s="122"/>
      <c r="AJ661" s="123"/>
      <c r="AK661" s="122"/>
      <c r="AL661" s="123"/>
      <c r="AM661" s="122"/>
      <c r="AN661" s="123"/>
      <c r="AO661" s="122"/>
      <c r="AP661" s="123"/>
      <c r="AQ661" s="122"/>
      <c r="AR661" s="123"/>
    </row>
    <row r="662" spans="2:44" x14ac:dyDescent="0.3">
      <c r="B662" s="49"/>
      <c r="C662" s="51">
        <f t="shared" si="407"/>
        <v>45618</v>
      </c>
      <c r="D662" s="50">
        <f t="shared" si="408"/>
        <v>45618</v>
      </c>
      <c r="E662" s="124"/>
      <c r="F662" s="125"/>
      <c r="G662" s="118"/>
      <c r="H662" s="119"/>
      <c r="I662" s="118"/>
      <c r="J662" s="119"/>
      <c r="K662" s="118"/>
      <c r="L662" s="119"/>
      <c r="M662" s="118"/>
      <c r="N662" s="119"/>
      <c r="O662" s="118"/>
      <c r="P662" s="119"/>
      <c r="Q662" s="118"/>
      <c r="R662" s="119"/>
      <c r="S662" s="118"/>
      <c r="T662" s="119"/>
      <c r="U662" s="118"/>
      <c r="V662" s="119"/>
      <c r="W662" s="118"/>
      <c r="X662" s="119"/>
      <c r="Y662" s="118"/>
      <c r="Z662" s="119"/>
      <c r="AA662" s="118"/>
      <c r="AB662" s="119"/>
      <c r="AC662" s="118"/>
      <c r="AD662" s="119"/>
      <c r="AE662" s="118"/>
      <c r="AF662" s="119"/>
      <c r="AG662" s="118"/>
      <c r="AH662" s="119"/>
      <c r="AI662" s="118"/>
      <c r="AJ662" s="119"/>
      <c r="AK662" s="118"/>
      <c r="AL662" s="119"/>
      <c r="AM662" s="118"/>
      <c r="AN662" s="119"/>
      <c r="AO662" s="118"/>
      <c r="AP662" s="119"/>
      <c r="AQ662" s="118"/>
      <c r="AR662" s="119"/>
    </row>
    <row r="663" spans="2:44" x14ac:dyDescent="0.3">
      <c r="B663" s="49"/>
      <c r="C663" s="51"/>
      <c r="D663" s="50"/>
      <c r="E663" s="120"/>
      <c r="F663" s="121"/>
      <c r="G663" s="122"/>
      <c r="H663" s="123"/>
      <c r="I663" s="122"/>
      <c r="J663" s="123"/>
      <c r="K663" s="122"/>
      <c r="L663" s="123"/>
      <c r="M663" s="122"/>
      <c r="N663" s="123"/>
      <c r="O663" s="122"/>
      <c r="P663" s="123"/>
      <c r="Q663" s="122"/>
      <c r="R663" s="123"/>
      <c r="S663" s="122"/>
      <c r="T663" s="123"/>
      <c r="U663" s="122"/>
      <c r="V663" s="123"/>
      <c r="W663" s="122"/>
      <c r="X663" s="123"/>
      <c r="Y663" s="122"/>
      <c r="Z663" s="123"/>
      <c r="AA663" s="122"/>
      <c r="AB663" s="123"/>
      <c r="AC663" s="122"/>
      <c r="AD663" s="123"/>
      <c r="AE663" s="122"/>
      <c r="AF663" s="123"/>
      <c r="AG663" s="122"/>
      <c r="AH663" s="123"/>
      <c r="AI663" s="122"/>
      <c r="AJ663" s="123"/>
      <c r="AK663" s="122"/>
      <c r="AL663" s="123"/>
      <c r="AM663" s="122"/>
      <c r="AN663" s="123"/>
      <c r="AO663" s="122"/>
      <c r="AP663" s="123"/>
      <c r="AQ663" s="122"/>
      <c r="AR663" s="123"/>
    </row>
    <row r="664" spans="2:44" x14ac:dyDescent="0.3">
      <c r="B664" s="49"/>
      <c r="C664" s="51">
        <f t="shared" si="407"/>
        <v>45619</v>
      </c>
      <c r="D664" s="50">
        <f t="shared" si="408"/>
        <v>45619</v>
      </c>
      <c r="E664" s="124"/>
      <c r="F664" s="125"/>
      <c r="G664" s="118"/>
      <c r="H664" s="119"/>
      <c r="I664" s="118"/>
      <c r="J664" s="119"/>
      <c r="K664" s="118"/>
      <c r="L664" s="119"/>
      <c r="M664" s="118"/>
      <c r="N664" s="119"/>
      <c r="O664" s="118"/>
      <c r="P664" s="119"/>
      <c r="Q664" s="118"/>
      <c r="R664" s="119"/>
      <c r="S664" s="118"/>
      <c r="T664" s="119"/>
      <c r="U664" s="118"/>
      <c r="V664" s="119"/>
      <c r="W664" s="118"/>
      <c r="X664" s="119"/>
      <c r="Y664" s="118"/>
      <c r="Z664" s="119"/>
      <c r="AA664" s="118"/>
      <c r="AB664" s="119"/>
      <c r="AC664" s="118"/>
      <c r="AD664" s="119"/>
      <c r="AE664" s="118"/>
      <c r="AF664" s="119"/>
      <c r="AG664" s="118"/>
      <c r="AH664" s="119"/>
      <c r="AI664" s="118"/>
      <c r="AJ664" s="119"/>
      <c r="AK664" s="118"/>
      <c r="AL664" s="119"/>
      <c r="AM664" s="118"/>
      <c r="AN664" s="119"/>
      <c r="AO664" s="118"/>
      <c r="AP664" s="119"/>
      <c r="AQ664" s="118"/>
      <c r="AR664" s="119"/>
    </row>
    <row r="665" spans="2:44" x14ac:dyDescent="0.3">
      <c r="B665" s="49"/>
      <c r="C665" s="51"/>
      <c r="D665" s="50"/>
      <c r="E665" s="120"/>
      <c r="F665" s="121"/>
      <c r="G665" s="122"/>
      <c r="H665" s="123"/>
      <c r="I665" s="122"/>
      <c r="J665" s="123"/>
      <c r="K665" s="122"/>
      <c r="L665" s="123"/>
      <c r="M665" s="122"/>
      <c r="N665" s="123"/>
      <c r="O665" s="122"/>
      <c r="P665" s="123"/>
      <c r="Q665" s="122"/>
      <c r="R665" s="123"/>
      <c r="S665" s="122"/>
      <c r="T665" s="123"/>
      <c r="U665" s="122"/>
      <c r="V665" s="123"/>
      <c r="W665" s="122"/>
      <c r="X665" s="123"/>
      <c r="Y665" s="122"/>
      <c r="Z665" s="123"/>
      <c r="AA665" s="122"/>
      <c r="AB665" s="123"/>
      <c r="AC665" s="122"/>
      <c r="AD665" s="123"/>
      <c r="AE665" s="122"/>
      <c r="AF665" s="123"/>
      <c r="AG665" s="122"/>
      <c r="AH665" s="123"/>
      <c r="AI665" s="122"/>
      <c r="AJ665" s="123"/>
      <c r="AK665" s="122"/>
      <c r="AL665" s="123"/>
      <c r="AM665" s="122"/>
      <c r="AN665" s="123"/>
      <c r="AO665" s="122"/>
      <c r="AP665" s="123"/>
      <c r="AQ665" s="122"/>
      <c r="AR665" s="123"/>
    </row>
    <row r="666" spans="2:44" x14ac:dyDescent="0.3">
      <c r="B666" s="49"/>
      <c r="C666" s="51">
        <f t="shared" si="407"/>
        <v>45620</v>
      </c>
      <c r="D666" s="50">
        <f t="shared" si="408"/>
        <v>45620</v>
      </c>
      <c r="E666" s="124"/>
      <c r="F666" s="125"/>
      <c r="G666" s="118"/>
      <c r="H666" s="119"/>
      <c r="I666" s="118"/>
      <c r="J666" s="119"/>
      <c r="K666" s="118"/>
      <c r="L666" s="119"/>
      <c r="M666" s="118"/>
      <c r="N666" s="119"/>
      <c r="O666" s="118"/>
      <c r="P666" s="119"/>
      <c r="Q666" s="118"/>
      <c r="R666" s="119"/>
      <c r="S666" s="118"/>
      <c r="T666" s="119"/>
      <c r="U666" s="118"/>
      <c r="V666" s="119"/>
      <c r="W666" s="118"/>
      <c r="X666" s="119"/>
      <c r="Y666" s="118"/>
      <c r="Z666" s="119"/>
      <c r="AA666" s="118"/>
      <c r="AB666" s="119"/>
      <c r="AC666" s="118"/>
      <c r="AD666" s="119"/>
      <c r="AE666" s="118"/>
      <c r="AF666" s="119"/>
      <c r="AG666" s="118"/>
      <c r="AH666" s="119"/>
      <c r="AI666" s="118"/>
      <c r="AJ666" s="119"/>
      <c r="AK666" s="118"/>
      <c r="AL666" s="119"/>
      <c r="AM666" s="118"/>
      <c r="AN666" s="119"/>
      <c r="AO666" s="118"/>
      <c r="AP666" s="119"/>
      <c r="AQ666" s="118"/>
      <c r="AR666" s="119"/>
    </row>
    <row r="667" spans="2:44" x14ac:dyDescent="0.3">
      <c r="B667" s="49"/>
      <c r="C667" s="51"/>
      <c r="D667" s="50"/>
      <c r="E667" s="120"/>
      <c r="F667" s="121"/>
      <c r="G667" s="122"/>
      <c r="H667" s="123"/>
      <c r="I667" s="122"/>
      <c r="J667" s="123"/>
      <c r="K667" s="122"/>
      <c r="L667" s="123"/>
      <c r="M667" s="122"/>
      <c r="N667" s="123"/>
      <c r="O667" s="122"/>
      <c r="P667" s="123"/>
      <c r="Q667" s="122"/>
      <c r="R667" s="123"/>
      <c r="S667" s="122"/>
      <c r="T667" s="123"/>
      <c r="U667" s="122"/>
      <c r="V667" s="123"/>
      <c r="W667" s="122"/>
      <c r="X667" s="123"/>
      <c r="Y667" s="122"/>
      <c r="Z667" s="123"/>
      <c r="AA667" s="122"/>
      <c r="AB667" s="123"/>
      <c r="AC667" s="122"/>
      <c r="AD667" s="123"/>
      <c r="AE667" s="122"/>
      <c r="AF667" s="123"/>
      <c r="AG667" s="122"/>
      <c r="AH667" s="123"/>
      <c r="AI667" s="122"/>
      <c r="AJ667" s="123"/>
      <c r="AK667" s="122"/>
      <c r="AL667" s="123"/>
      <c r="AM667" s="122"/>
      <c r="AN667" s="123"/>
      <c r="AO667" s="122"/>
      <c r="AP667" s="123"/>
      <c r="AQ667" s="122"/>
      <c r="AR667" s="123"/>
    </row>
    <row r="668" spans="2:44" x14ac:dyDescent="0.3">
      <c r="B668" s="49">
        <f t="shared" ref="B668:B724" si="410">WEEKNUM(D668,2)</f>
        <v>48</v>
      </c>
      <c r="C668" s="51">
        <f t="shared" si="407"/>
        <v>45621</v>
      </c>
      <c r="D668" s="50">
        <f t="shared" si="408"/>
        <v>45621</v>
      </c>
      <c r="E668" s="124"/>
      <c r="F668" s="125"/>
      <c r="G668" s="118"/>
      <c r="H668" s="119"/>
      <c r="I668" s="118"/>
      <c r="J668" s="119"/>
      <c r="K668" s="118"/>
      <c r="L668" s="119"/>
      <c r="M668" s="118"/>
      <c r="N668" s="119"/>
      <c r="O668" s="118"/>
      <c r="P668" s="119"/>
      <c r="Q668" s="118"/>
      <c r="R668" s="119"/>
      <c r="S668" s="118"/>
      <c r="T668" s="119"/>
      <c r="U668" s="118"/>
      <c r="V668" s="119"/>
      <c r="W668" s="118"/>
      <c r="X668" s="119"/>
      <c r="Y668" s="118"/>
      <c r="Z668" s="119"/>
      <c r="AA668" s="118"/>
      <c r="AB668" s="119"/>
      <c r="AC668" s="118"/>
      <c r="AD668" s="119"/>
      <c r="AE668" s="118"/>
      <c r="AF668" s="119"/>
      <c r="AG668" s="118"/>
      <c r="AH668" s="119"/>
      <c r="AI668" s="118"/>
      <c r="AJ668" s="119"/>
      <c r="AK668" s="118"/>
      <c r="AL668" s="119"/>
      <c r="AM668" s="118"/>
      <c r="AN668" s="119"/>
      <c r="AO668" s="118"/>
      <c r="AP668" s="119"/>
      <c r="AQ668" s="118"/>
      <c r="AR668" s="119"/>
    </row>
    <row r="669" spans="2:44" x14ac:dyDescent="0.3">
      <c r="B669" s="49"/>
      <c r="C669" s="51"/>
      <c r="D669" s="50"/>
      <c r="E669" s="120"/>
      <c r="F669" s="121"/>
      <c r="G669" s="122"/>
      <c r="H669" s="123"/>
      <c r="I669" s="122"/>
      <c r="J669" s="123"/>
      <c r="K669" s="122"/>
      <c r="L669" s="123"/>
      <c r="M669" s="122"/>
      <c r="N669" s="123"/>
      <c r="O669" s="122"/>
      <c r="P669" s="123"/>
      <c r="Q669" s="122"/>
      <c r="R669" s="123"/>
      <c r="S669" s="122"/>
      <c r="T669" s="123"/>
      <c r="U669" s="122"/>
      <c r="V669" s="123"/>
      <c r="W669" s="122"/>
      <c r="X669" s="123"/>
      <c r="Y669" s="122"/>
      <c r="Z669" s="123"/>
      <c r="AA669" s="122"/>
      <c r="AB669" s="123"/>
      <c r="AC669" s="122"/>
      <c r="AD669" s="123"/>
      <c r="AE669" s="122"/>
      <c r="AF669" s="123"/>
      <c r="AG669" s="122"/>
      <c r="AH669" s="123"/>
      <c r="AI669" s="122"/>
      <c r="AJ669" s="123"/>
      <c r="AK669" s="122"/>
      <c r="AL669" s="123"/>
      <c r="AM669" s="122"/>
      <c r="AN669" s="123"/>
      <c r="AO669" s="122"/>
      <c r="AP669" s="123"/>
      <c r="AQ669" s="122"/>
      <c r="AR669" s="123"/>
    </row>
    <row r="670" spans="2:44" x14ac:dyDescent="0.3">
      <c r="B670" s="49"/>
      <c r="C670" s="51">
        <f t="shared" si="407"/>
        <v>45622</v>
      </c>
      <c r="D670" s="50">
        <f t="shared" si="408"/>
        <v>45622</v>
      </c>
      <c r="E670" s="124"/>
      <c r="F670" s="125"/>
      <c r="G670" s="118"/>
      <c r="H670" s="119"/>
      <c r="I670" s="118"/>
      <c r="J670" s="119"/>
      <c r="K670" s="118"/>
      <c r="L670" s="119"/>
      <c r="M670" s="118"/>
      <c r="N670" s="119"/>
      <c r="O670" s="118"/>
      <c r="P670" s="119"/>
      <c r="Q670" s="118"/>
      <c r="R670" s="119"/>
      <c r="S670" s="118"/>
      <c r="T670" s="119"/>
      <c r="U670" s="118"/>
      <c r="V670" s="119"/>
      <c r="W670" s="118"/>
      <c r="X670" s="119"/>
      <c r="Y670" s="118"/>
      <c r="Z670" s="119"/>
      <c r="AA670" s="118"/>
      <c r="AB670" s="119"/>
      <c r="AC670" s="118"/>
      <c r="AD670" s="119"/>
      <c r="AE670" s="118"/>
      <c r="AF670" s="119"/>
      <c r="AG670" s="118"/>
      <c r="AH670" s="119"/>
      <c r="AI670" s="118"/>
      <c r="AJ670" s="119"/>
      <c r="AK670" s="118"/>
      <c r="AL670" s="119"/>
      <c r="AM670" s="118"/>
      <c r="AN670" s="119"/>
      <c r="AO670" s="118"/>
      <c r="AP670" s="119"/>
      <c r="AQ670" s="118"/>
      <c r="AR670" s="119"/>
    </row>
    <row r="671" spans="2:44" x14ac:dyDescent="0.3">
      <c r="B671" s="49"/>
      <c r="C671" s="51"/>
      <c r="D671" s="50"/>
      <c r="E671" s="120"/>
      <c r="F671" s="121"/>
      <c r="G671" s="122"/>
      <c r="H671" s="123"/>
      <c r="I671" s="122"/>
      <c r="J671" s="123"/>
      <c r="K671" s="122"/>
      <c r="L671" s="123"/>
      <c r="M671" s="122"/>
      <c r="N671" s="123"/>
      <c r="O671" s="122"/>
      <c r="P671" s="123"/>
      <c r="Q671" s="122"/>
      <c r="R671" s="123"/>
      <c r="S671" s="122"/>
      <c r="T671" s="123"/>
      <c r="U671" s="122"/>
      <c r="V671" s="123"/>
      <c r="W671" s="122"/>
      <c r="X671" s="123"/>
      <c r="Y671" s="122"/>
      <c r="Z671" s="123"/>
      <c r="AA671" s="122"/>
      <c r="AB671" s="123"/>
      <c r="AC671" s="122"/>
      <c r="AD671" s="123"/>
      <c r="AE671" s="122"/>
      <c r="AF671" s="123"/>
      <c r="AG671" s="122"/>
      <c r="AH671" s="123"/>
      <c r="AI671" s="122"/>
      <c r="AJ671" s="123"/>
      <c r="AK671" s="122"/>
      <c r="AL671" s="123"/>
      <c r="AM671" s="122"/>
      <c r="AN671" s="123"/>
      <c r="AO671" s="122"/>
      <c r="AP671" s="123"/>
      <c r="AQ671" s="122"/>
      <c r="AR671" s="123"/>
    </row>
    <row r="672" spans="2:44" x14ac:dyDescent="0.3">
      <c r="B672" s="49"/>
      <c r="C672" s="51">
        <f t="shared" si="407"/>
        <v>45623</v>
      </c>
      <c r="D672" s="50">
        <f t="shared" si="408"/>
        <v>45623</v>
      </c>
      <c r="E672" s="124"/>
      <c r="F672" s="125"/>
      <c r="G672" s="118"/>
      <c r="H672" s="119"/>
      <c r="I672" s="118"/>
      <c r="J672" s="119"/>
      <c r="K672" s="118"/>
      <c r="L672" s="119"/>
      <c r="M672" s="118"/>
      <c r="N672" s="119"/>
      <c r="O672" s="118"/>
      <c r="P672" s="119"/>
      <c r="Q672" s="118"/>
      <c r="R672" s="119"/>
      <c r="S672" s="118"/>
      <c r="T672" s="119"/>
      <c r="U672" s="118"/>
      <c r="V672" s="119"/>
      <c r="W672" s="118"/>
      <c r="X672" s="119"/>
      <c r="Y672" s="118"/>
      <c r="Z672" s="119"/>
      <c r="AA672" s="118"/>
      <c r="AB672" s="119"/>
      <c r="AC672" s="118"/>
      <c r="AD672" s="119"/>
      <c r="AE672" s="118"/>
      <c r="AF672" s="119"/>
      <c r="AG672" s="118"/>
      <c r="AH672" s="119"/>
      <c r="AI672" s="118"/>
      <c r="AJ672" s="119"/>
      <c r="AK672" s="118"/>
      <c r="AL672" s="119"/>
      <c r="AM672" s="118"/>
      <c r="AN672" s="119"/>
      <c r="AO672" s="118"/>
      <c r="AP672" s="119"/>
      <c r="AQ672" s="118"/>
      <c r="AR672" s="119"/>
    </row>
    <row r="673" spans="2:44" x14ac:dyDescent="0.3">
      <c r="B673" s="49"/>
      <c r="C673" s="51"/>
      <c r="D673" s="50"/>
      <c r="E673" s="120"/>
      <c r="F673" s="121"/>
      <c r="G673" s="122"/>
      <c r="H673" s="123"/>
      <c r="I673" s="122"/>
      <c r="J673" s="123"/>
      <c r="K673" s="122"/>
      <c r="L673" s="123"/>
      <c r="M673" s="122"/>
      <c r="N673" s="123"/>
      <c r="O673" s="122"/>
      <c r="P673" s="123"/>
      <c r="Q673" s="122"/>
      <c r="R673" s="123"/>
      <c r="S673" s="122"/>
      <c r="T673" s="123"/>
      <c r="U673" s="122"/>
      <c r="V673" s="123"/>
      <c r="W673" s="122"/>
      <c r="X673" s="123"/>
      <c r="Y673" s="122"/>
      <c r="Z673" s="123"/>
      <c r="AA673" s="122"/>
      <c r="AB673" s="123"/>
      <c r="AC673" s="122"/>
      <c r="AD673" s="123"/>
      <c r="AE673" s="122"/>
      <c r="AF673" s="123"/>
      <c r="AG673" s="122"/>
      <c r="AH673" s="123"/>
      <c r="AI673" s="122"/>
      <c r="AJ673" s="123"/>
      <c r="AK673" s="122"/>
      <c r="AL673" s="123"/>
      <c r="AM673" s="122"/>
      <c r="AN673" s="123"/>
      <c r="AO673" s="122"/>
      <c r="AP673" s="123"/>
      <c r="AQ673" s="122"/>
      <c r="AR673" s="123"/>
    </row>
    <row r="674" spans="2:44" x14ac:dyDescent="0.3">
      <c r="B674" s="49"/>
      <c r="C674" s="51">
        <f t="shared" si="407"/>
        <v>45624</v>
      </c>
      <c r="D674" s="50">
        <f t="shared" si="408"/>
        <v>45624</v>
      </c>
      <c r="E674" s="124"/>
      <c r="F674" s="125"/>
      <c r="G674" s="118"/>
      <c r="H674" s="119"/>
      <c r="I674" s="118"/>
      <c r="J674" s="119"/>
      <c r="K674" s="118"/>
      <c r="L674" s="119"/>
      <c r="M674" s="118"/>
      <c r="N674" s="119"/>
      <c r="O674" s="118"/>
      <c r="P674" s="119"/>
      <c r="Q674" s="118"/>
      <c r="R674" s="119"/>
      <c r="S674" s="118"/>
      <c r="T674" s="119"/>
      <c r="U674" s="118"/>
      <c r="V674" s="119"/>
      <c r="W674" s="118"/>
      <c r="X674" s="119"/>
      <c r="Y674" s="118"/>
      <c r="Z674" s="119"/>
      <c r="AA674" s="118"/>
      <c r="AB674" s="119"/>
      <c r="AC674" s="118"/>
      <c r="AD674" s="119"/>
      <c r="AE674" s="118"/>
      <c r="AF674" s="119"/>
      <c r="AG674" s="118"/>
      <c r="AH674" s="119"/>
      <c r="AI674" s="118"/>
      <c r="AJ674" s="119"/>
      <c r="AK674" s="118"/>
      <c r="AL674" s="119"/>
      <c r="AM674" s="118"/>
      <c r="AN674" s="119"/>
      <c r="AO674" s="118"/>
      <c r="AP674" s="119"/>
      <c r="AQ674" s="118"/>
      <c r="AR674" s="119"/>
    </row>
    <row r="675" spans="2:44" x14ac:dyDescent="0.3">
      <c r="B675" s="49"/>
      <c r="C675" s="51"/>
      <c r="D675" s="50"/>
      <c r="E675" s="120"/>
      <c r="F675" s="121"/>
      <c r="G675" s="122"/>
      <c r="H675" s="123"/>
      <c r="I675" s="122"/>
      <c r="J675" s="123"/>
      <c r="K675" s="122"/>
      <c r="L675" s="123"/>
      <c r="M675" s="122"/>
      <c r="N675" s="123"/>
      <c r="O675" s="122"/>
      <c r="P675" s="123"/>
      <c r="Q675" s="122"/>
      <c r="R675" s="123"/>
      <c r="S675" s="122"/>
      <c r="T675" s="123"/>
      <c r="U675" s="122"/>
      <c r="V675" s="123"/>
      <c r="W675" s="122"/>
      <c r="X675" s="123"/>
      <c r="Y675" s="122"/>
      <c r="Z675" s="123"/>
      <c r="AA675" s="122"/>
      <c r="AB675" s="123"/>
      <c r="AC675" s="122"/>
      <c r="AD675" s="123"/>
      <c r="AE675" s="122"/>
      <c r="AF675" s="123"/>
      <c r="AG675" s="122"/>
      <c r="AH675" s="123"/>
      <c r="AI675" s="122"/>
      <c r="AJ675" s="123"/>
      <c r="AK675" s="122"/>
      <c r="AL675" s="123"/>
      <c r="AM675" s="122"/>
      <c r="AN675" s="123"/>
      <c r="AO675" s="122"/>
      <c r="AP675" s="123"/>
      <c r="AQ675" s="122"/>
      <c r="AR675" s="123"/>
    </row>
    <row r="676" spans="2:44" x14ac:dyDescent="0.3">
      <c r="B676" s="49"/>
      <c r="C676" s="51">
        <f t="shared" si="407"/>
        <v>45625</v>
      </c>
      <c r="D676" s="50">
        <f t="shared" si="408"/>
        <v>45625</v>
      </c>
      <c r="E676" s="124"/>
      <c r="F676" s="125"/>
      <c r="G676" s="118"/>
      <c r="H676" s="119"/>
      <c r="I676" s="118"/>
      <c r="J676" s="119"/>
      <c r="K676" s="118"/>
      <c r="L676" s="119"/>
      <c r="M676" s="118"/>
      <c r="N676" s="119"/>
      <c r="O676" s="118"/>
      <c r="P676" s="119"/>
      <c r="Q676" s="118"/>
      <c r="R676" s="119"/>
      <c r="S676" s="118"/>
      <c r="T676" s="119"/>
      <c r="U676" s="118"/>
      <c r="V676" s="119"/>
      <c r="W676" s="118"/>
      <c r="X676" s="119"/>
      <c r="Y676" s="118"/>
      <c r="Z676" s="119"/>
      <c r="AA676" s="118"/>
      <c r="AB676" s="119"/>
      <c r="AC676" s="118"/>
      <c r="AD676" s="119"/>
      <c r="AE676" s="118"/>
      <c r="AF676" s="119"/>
      <c r="AG676" s="118"/>
      <c r="AH676" s="119"/>
      <c r="AI676" s="118"/>
      <c r="AJ676" s="119"/>
      <c r="AK676" s="118"/>
      <c r="AL676" s="119"/>
      <c r="AM676" s="118"/>
      <c r="AN676" s="119"/>
      <c r="AO676" s="118"/>
      <c r="AP676" s="119"/>
      <c r="AQ676" s="118"/>
      <c r="AR676" s="119"/>
    </row>
    <row r="677" spans="2:44" x14ac:dyDescent="0.3">
      <c r="B677" s="49"/>
      <c r="C677" s="51"/>
      <c r="D677" s="50"/>
      <c r="E677" s="120"/>
      <c r="F677" s="121"/>
      <c r="G677" s="122"/>
      <c r="H677" s="123"/>
      <c r="I677" s="122"/>
      <c r="J677" s="123"/>
      <c r="K677" s="122"/>
      <c r="L677" s="123"/>
      <c r="M677" s="122"/>
      <c r="N677" s="123"/>
      <c r="O677" s="122"/>
      <c r="P677" s="123"/>
      <c r="Q677" s="122"/>
      <c r="R677" s="123"/>
      <c r="S677" s="122"/>
      <c r="T677" s="123"/>
      <c r="U677" s="122"/>
      <c r="V677" s="123"/>
      <c r="W677" s="122"/>
      <c r="X677" s="123"/>
      <c r="Y677" s="122"/>
      <c r="Z677" s="123"/>
      <c r="AA677" s="122"/>
      <c r="AB677" s="123"/>
      <c r="AC677" s="122"/>
      <c r="AD677" s="123"/>
      <c r="AE677" s="122"/>
      <c r="AF677" s="123"/>
      <c r="AG677" s="122"/>
      <c r="AH677" s="123"/>
      <c r="AI677" s="122"/>
      <c r="AJ677" s="123"/>
      <c r="AK677" s="122"/>
      <c r="AL677" s="123"/>
      <c r="AM677" s="122"/>
      <c r="AN677" s="123"/>
      <c r="AO677" s="122"/>
      <c r="AP677" s="123"/>
      <c r="AQ677" s="122"/>
      <c r="AR677" s="123"/>
    </row>
    <row r="678" spans="2:44" x14ac:dyDescent="0.3">
      <c r="B678" s="49"/>
      <c r="C678" s="51">
        <f t="shared" si="407"/>
        <v>45626</v>
      </c>
      <c r="D678" s="50">
        <f t="shared" si="408"/>
        <v>45626</v>
      </c>
      <c r="E678" s="124"/>
      <c r="F678" s="125"/>
      <c r="G678" s="118"/>
      <c r="H678" s="119"/>
      <c r="I678" s="118"/>
      <c r="J678" s="119"/>
      <c r="K678" s="118"/>
      <c r="L678" s="119"/>
      <c r="M678" s="118"/>
      <c r="N678" s="119"/>
      <c r="O678" s="118"/>
      <c r="P678" s="119"/>
      <c r="Q678" s="118"/>
      <c r="R678" s="119"/>
      <c r="S678" s="118"/>
      <c r="T678" s="119"/>
      <c r="U678" s="118"/>
      <c r="V678" s="119"/>
      <c r="W678" s="118"/>
      <c r="X678" s="119"/>
      <c r="Y678" s="118"/>
      <c r="Z678" s="119"/>
      <c r="AA678" s="118"/>
      <c r="AB678" s="119"/>
      <c r="AC678" s="118"/>
      <c r="AD678" s="119"/>
      <c r="AE678" s="118"/>
      <c r="AF678" s="119"/>
      <c r="AG678" s="118"/>
      <c r="AH678" s="119"/>
      <c r="AI678" s="118"/>
      <c r="AJ678" s="119"/>
      <c r="AK678" s="118"/>
      <c r="AL678" s="119"/>
      <c r="AM678" s="118"/>
      <c r="AN678" s="119"/>
      <c r="AO678" s="118"/>
      <c r="AP678" s="119"/>
      <c r="AQ678" s="118"/>
      <c r="AR678" s="119"/>
    </row>
    <row r="679" spans="2:44" x14ac:dyDescent="0.3">
      <c r="B679" s="49"/>
      <c r="C679" s="51"/>
      <c r="D679" s="50"/>
      <c r="E679" s="120"/>
      <c r="F679" s="121"/>
      <c r="G679" s="122"/>
      <c r="H679" s="123"/>
      <c r="I679" s="122"/>
      <c r="J679" s="123"/>
      <c r="K679" s="122"/>
      <c r="L679" s="123"/>
      <c r="M679" s="122"/>
      <c r="N679" s="123"/>
      <c r="O679" s="122"/>
      <c r="P679" s="123"/>
      <c r="Q679" s="122"/>
      <c r="R679" s="123"/>
      <c r="S679" s="122"/>
      <c r="T679" s="123"/>
      <c r="U679" s="122"/>
      <c r="V679" s="123"/>
      <c r="W679" s="122"/>
      <c r="X679" s="123"/>
      <c r="Y679" s="122"/>
      <c r="Z679" s="123"/>
      <c r="AA679" s="122"/>
      <c r="AB679" s="123"/>
      <c r="AC679" s="122"/>
      <c r="AD679" s="123"/>
      <c r="AE679" s="122"/>
      <c r="AF679" s="123"/>
      <c r="AG679" s="122"/>
      <c r="AH679" s="123"/>
      <c r="AI679" s="122"/>
      <c r="AJ679" s="123"/>
      <c r="AK679" s="122"/>
      <c r="AL679" s="123"/>
      <c r="AM679" s="122"/>
      <c r="AN679" s="123"/>
      <c r="AO679" s="122"/>
      <c r="AP679" s="123"/>
      <c r="AQ679" s="122"/>
      <c r="AR679" s="123"/>
    </row>
    <row r="680" spans="2:44" x14ac:dyDescent="0.3">
      <c r="B680" s="49"/>
      <c r="C680" s="51">
        <f t="shared" si="407"/>
        <v>45627</v>
      </c>
      <c r="D680" s="50">
        <f t="shared" si="408"/>
        <v>45627</v>
      </c>
      <c r="E680" s="124"/>
      <c r="F680" s="125"/>
      <c r="G680" s="118"/>
      <c r="H680" s="119"/>
      <c r="I680" s="118"/>
      <c r="J680" s="119"/>
      <c r="K680" s="118"/>
      <c r="L680" s="119"/>
      <c r="M680" s="118"/>
      <c r="N680" s="119"/>
      <c r="O680" s="118"/>
      <c r="P680" s="119"/>
      <c r="Q680" s="118"/>
      <c r="R680" s="119"/>
      <c r="S680" s="118"/>
      <c r="T680" s="119"/>
      <c r="U680" s="118"/>
      <c r="V680" s="119"/>
      <c r="W680" s="118"/>
      <c r="X680" s="119"/>
      <c r="Y680" s="118"/>
      <c r="Z680" s="119"/>
      <c r="AA680" s="118"/>
      <c r="AB680" s="119"/>
      <c r="AC680" s="118"/>
      <c r="AD680" s="119"/>
      <c r="AE680" s="118"/>
      <c r="AF680" s="119"/>
      <c r="AG680" s="118"/>
      <c r="AH680" s="119"/>
      <c r="AI680" s="118"/>
      <c r="AJ680" s="119"/>
      <c r="AK680" s="118"/>
      <c r="AL680" s="119"/>
      <c r="AM680" s="118"/>
      <c r="AN680" s="119"/>
      <c r="AO680" s="118"/>
      <c r="AP680" s="119"/>
      <c r="AQ680" s="118"/>
      <c r="AR680" s="119"/>
    </row>
    <row r="681" spans="2:44" x14ac:dyDescent="0.3">
      <c r="B681" s="49"/>
      <c r="C681" s="51"/>
      <c r="D681" s="50"/>
      <c r="E681" s="120"/>
      <c r="F681" s="121"/>
      <c r="G681" s="122"/>
      <c r="H681" s="123"/>
      <c r="I681" s="122"/>
      <c r="J681" s="123"/>
      <c r="K681" s="122"/>
      <c r="L681" s="123"/>
      <c r="M681" s="122"/>
      <c r="N681" s="123"/>
      <c r="O681" s="122"/>
      <c r="P681" s="123"/>
      <c r="Q681" s="122"/>
      <c r="R681" s="123"/>
      <c r="S681" s="122"/>
      <c r="T681" s="123"/>
      <c r="U681" s="122"/>
      <c r="V681" s="123"/>
      <c r="W681" s="122"/>
      <c r="X681" s="123"/>
      <c r="Y681" s="122"/>
      <c r="Z681" s="123"/>
      <c r="AA681" s="122"/>
      <c r="AB681" s="123"/>
      <c r="AC681" s="122"/>
      <c r="AD681" s="123"/>
      <c r="AE681" s="122"/>
      <c r="AF681" s="123"/>
      <c r="AG681" s="122"/>
      <c r="AH681" s="123"/>
      <c r="AI681" s="122"/>
      <c r="AJ681" s="123"/>
      <c r="AK681" s="122"/>
      <c r="AL681" s="123"/>
      <c r="AM681" s="122"/>
      <c r="AN681" s="123"/>
      <c r="AO681" s="122"/>
      <c r="AP681" s="123"/>
      <c r="AQ681" s="122"/>
      <c r="AR681" s="123"/>
    </row>
    <row r="682" spans="2:44" x14ac:dyDescent="0.3">
      <c r="B682" s="49">
        <f t="shared" si="409"/>
        <v>49</v>
      </c>
      <c r="C682" s="51">
        <f t="shared" si="407"/>
        <v>45628</v>
      </c>
      <c r="D682" s="50">
        <f t="shared" si="408"/>
        <v>45628</v>
      </c>
      <c r="E682" s="124"/>
      <c r="F682" s="125"/>
      <c r="G682" s="118"/>
      <c r="H682" s="119"/>
      <c r="I682" s="118"/>
      <c r="J682" s="119"/>
      <c r="K682" s="118"/>
      <c r="L682" s="119"/>
      <c r="M682" s="118"/>
      <c r="N682" s="119"/>
      <c r="O682" s="118"/>
      <c r="P682" s="119"/>
      <c r="Q682" s="118"/>
      <c r="R682" s="119"/>
      <c r="S682" s="118"/>
      <c r="T682" s="119"/>
      <c r="U682" s="118"/>
      <c r="V682" s="119"/>
      <c r="W682" s="118"/>
      <c r="X682" s="119"/>
      <c r="Y682" s="118"/>
      <c r="Z682" s="119"/>
      <c r="AA682" s="118"/>
      <c r="AB682" s="119"/>
      <c r="AC682" s="118"/>
      <c r="AD682" s="119"/>
      <c r="AE682" s="118"/>
      <c r="AF682" s="119"/>
      <c r="AG682" s="118"/>
      <c r="AH682" s="119"/>
      <c r="AI682" s="118"/>
      <c r="AJ682" s="119"/>
      <c r="AK682" s="118"/>
      <c r="AL682" s="119"/>
      <c r="AM682" s="118"/>
      <c r="AN682" s="119"/>
      <c r="AO682" s="118"/>
      <c r="AP682" s="119"/>
      <c r="AQ682" s="118"/>
      <c r="AR682" s="119"/>
    </row>
    <row r="683" spans="2:44" x14ac:dyDescent="0.3">
      <c r="B683" s="49"/>
      <c r="C683" s="51"/>
      <c r="D683" s="50"/>
      <c r="E683" s="120"/>
      <c r="F683" s="121"/>
      <c r="G683" s="122"/>
      <c r="H683" s="123"/>
      <c r="I683" s="122"/>
      <c r="J683" s="123"/>
      <c r="K683" s="122"/>
      <c r="L683" s="123"/>
      <c r="M683" s="122"/>
      <c r="N683" s="123"/>
      <c r="O683" s="122"/>
      <c r="P683" s="123"/>
      <c r="Q683" s="122"/>
      <c r="R683" s="123"/>
      <c r="S683" s="122"/>
      <c r="T683" s="123"/>
      <c r="U683" s="122"/>
      <c r="V683" s="123"/>
      <c r="W683" s="122"/>
      <c r="X683" s="123"/>
      <c r="Y683" s="122"/>
      <c r="Z683" s="123"/>
      <c r="AA683" s="122"/>
      <c r="AB683" s="123"/>
      <c r="AC683" s="122"/>
      <c r="AD683" s="123"/>
      <c r="AE683" s="122"/>
      <c r="AF683" s="123"/>
      <c r="AG683" s="122"/>
      <c r="AH683" s="123"/>
      <c r="AI683" s="122"/>
      <c r="AJ683" s="123"/>
      <c r="AK683" s="122"/>
      <c r="AL683" s="123"/>
      <c r="AM683" s="122"/>
      <c r="AN683" s="123"/>
      <c r="AO683" s="122"/>
      <c r="AP683" s="123"/>
      <c r="AQ683" s="122"/>
      <c r="AR683" s="123"/>
    </row>
    <row r="684" spans="2:44" x14ac:dyDescent="0.3">
      <c r="B684" s="49"/>
      <c r="C684" s="51">
        <f t="shared" si="407"/>
        <v>45629</v>
      </c>
      <c r="D684" s="50">
        <f t="shared" si="408"/>
        <v>45629</v>
      </c>
      <c r="E684" s="124"/>
      <c r="F684" s="125"/>
      <c r="G684" s="118"/>
      <c r="H684" s="119"/>
      <c r="I684" s="118"/>
      <c r="J684" s="119"/>
      <c r="K684" s="118"/>
      <c r="L684" s="119"/>
      <c r="M684" s="118"/>
      <c r="N684" s="119"/>
      <c r="O684" s="118"/>
      <c r="P684" s="119"/>
      <c r="Q684" s="118"/>
      <c r="R684" s="119"/>
      <c r="S684" s="118"/>
      <c r="T684" s="119"/>
      <c r="U684" s="118"/>
      <c r="V684" s="119"/>
      <c r="W684" s="118"/>
      <c r="X684" s="119"/>
      <c r="Y684" s="118"/>
      <c r="Z684" s="119"/>
      <c r="AA684" s="118"/>
      <c r="AB684" s="119"/>
      <c r="AC684" s="118"/>
      <c r="AD684" s="119"/>
      <c r="AE684" s="118"/>
      <c r="AF684" s="119"/>
      <c r="AG684" s="118"/>
      <c r="AH684" s="119"/>
      <c r="AI684" s="118"/>
      <c r="AJ684" s="119"/>
      <c r="AK684" s="118"/>
      <c r="AL684" s="119"/>
      <c r="AM684" s="118"/>
      <c r="AN684" s="119"/>
      <c r="AO684" s="118"/>
      <c r="AP684" s="119"/>
      <c r="AQ684" s="118"/>
      <c r="AR684" s="119"/>
    </row>
    <row r="685" spans="2:44" x14ac:dyDescent="0.3">
      <c r="B685" s="49"/>
      <c r="C685" s="51"/>
      <c r="D685" s="50"/>
      <c r="E685" s="120"/>
      <c r="F685" s="121"/>
      <c r="G685" s="122"/>
      <c r="H685" s="123"/>
      <c r="I685" s="122"/>
      <c r="J685" s="123"/>
      <c r="K685" s="122"/>
      <c r="L685" s="123"/>
      <c r="M685" s="122"/>
      <c r="N685" s="123"/>
      <c r="O685" s="122"/>
      <c r="P685" s="123"/>
      <c r="Q685" s="122"/>
      <c r="R685" s="123"/>
      <c r="S685" s="122"/>
      <c r="T685" s="123"/>
      <c r="U685" s="122"/>
      <c r="V685" s="123"/>
      <c r="W685" s="122"/>
      <c r="X685" s="123"/>
      <c r="Y685" s="122"/>
      <c r="Z685" s="123"/>
      <c r="AA685" s="122"/>
      <c r="AB685" s="123"/>
      <c r="AC685" s="122"/>
      <c r="AD685" s="123"/>
      <c r="AE685" s="122"/>
      <c r="AF685" s="123"/>
      <c r="AG685" s="122"/>
      <c r="AH685" s="123"/>
      <c r="AI685" s="122"/>
      <c r="AJ685" s="123"/>
      <c r="AK685" s="122"/>
      <c r="AL685" s="123"/>
      <c r="AM685" s="122"/>
      <c r="AN685" s="123"/>
      <c r="AO685" s="122"/>
      <c r="AP685" s="123"/>
      <c r="AQ685" s="122"/>
      <c r="AR685" s="123"/>
    </row>
    <row r="686" spans="2:44" x14ac:dyDescent="0.3">
      <c r="B686" s="49"/>
      <c r="C686" s="51">
        <f t="shared" si="407"/>
        <v>45630</v>
      </c>
      <c r="D686" s="50">
        <f t="shared" si="408"/>
        <v>45630</v>
      </c>
      <c r="E686" s="124"/>
      <c r="F686" s="125"/>
      <c r="G686" s="118"/>
      <c r="H686" s="119"/>
      <c r="I686" s="118"/>
      <c r="J686" s="119"/>
      <c r="K686" s="118"/>
      <c r="L686" s="119"/>
      <c r="M686" s="118"/>
      <c r="N686" s="119"/>
      <c r="O686" s="118"/>
      <c r="P686" s="119"/>
      <c r="Q686" s="118"/>
      <c r="R686" s="119"/>
      <c r="S686" s="118"/>
      <c r="T686" s="119"/>
      <c r="U686" s="118"/>
      <c r="V686" s="119"/>
      <c r="W686" s="118"/>
      <c r="X686" s="119"/>
      <c r="Y686" s="118"/>
      <c r="Z686" s="119"/>
      <c r="AA686" s="118"/>
      <c r="AB686" s="119"/>
      <c r="AC686" s="118"/>
      <c r="AD686" s="119"/>
      <c r="AE686" s="118"/>
      <c r="AF686" s="119"/>
      <c r="AG686" s="118"/>
      <c r="AH686" s="119"/>
      <c r="AI686" s="118"/>
      <c r="AJ686" s="119"/>
      <c r="AK686" s="118"/>
      <c r="AL686" s="119"/>
      <c r="AM686" s="118"/>
      <c r="AN686" s="119"/>
      <c r="AO686" s="118"/>
      <c r="AP686" s="119"/>
      <c r="AQ686" s="118"/>
      <c r="AR686" s="119"/>
    </row>
    <row r="687" spans="2:44" x14ac:dyDescent="0.3">
      <c r="B687" s="49"/>
      <c r="C687" s="51"/>
      <c r="D687" s="50"/>
      <c r="E687" s="120"/>
      <c r="F687" s="121"/>
      <c r="G687" s="122"/>
      <c r="H687" s="123"/>
      <c r="I687" s="122"/>
      <c r="J687" s="123"/>
      <c r="K687" s="122"/>
      <c r="L687" s="123"/>
      <c r="M687" s="122"/>
      <c r="N687" s="123"/>
      <c r="O687" s="122"/>
      <c r="P687" s="123"/>
      <c r="Q687" s="122"/>
      <c r="R687" s="123"/>
      <c r="S687" s="122"/>
      <c r="T687" s="123"/>
      <c r="U687" s="122"/>
      <c r="V687" s="123"/>
      <c r="W687" s="122"/>
      <c r="X687" s="123"/>
      <c r="Y687" s="122"/>
      <c r="Z687" s="123"/>
      <c r="AA687" s="122"/>
      <c r="AB687" s="123"/>
      <c r="AC687" s="122"/>
      <c r="AD687" s="123"/>
      <c r="AE687" s="122"/>
      <c r="AF687" s="123"/>
      <c r="AG687" s="122"/>
      <c r="AH687" s="123"/>
      <c r="AI687" s="122"/>
      <c r="AJ687" s="123"/>
      <c r="AK687" s="122"/>
      <c r="AL687" s="123"/>
      <c r="AM687" s="122"/>
      <c r="AN687" s="123"/>
      <c r="AO687" s="122"/>
      <c r="AP687" s="123"/>
      <c r="AQ687" s="122"/>
      <c r="AR687" s="123"/>
    </row>
    <row r="688" spans="2:44" x14ac:dyDescent="0.3">
      <c r="B688" s="49"/>
      <c r="C688" s="51">
        <f t="shared" si="407"/>
        <v>45631</v>
      </c>
      <c r="D688" s="50">
        <f t="shared" si="408"/>
        <v>45631</v>
      </c>
      <c r="E688" s="124"/>
      <c r="F688" s="125"/>
      <c r="G688" s="118"/>
      <c r="H688" s="119"/>
      <c r="I688" s="118"/>
      <c r="J688" s="119"/>
      <c r="K688" s="118"/>
      <c r="L688" s="119"/>
      <c r="M688" s="118"/>
      <c r="N688" s="119"/>
      <c r="O688" s="118"/>
      <c r="P688" s="119"/>
      <c r="Q688" s="118"/>
      <c r="R688" s="119"/>
      <c r="S688" s="118"/>
      <c r="T688" s="119"/>
      <c r="U688" s="118"/>
      <c r="V688" s="119"/>
      <c r="W688" s="118"/>
      <c r="X688" s="119"/>
      <c r="Y688" s="118"/>
      <c r="Z688" s="119"/>
      <c r="AA688" s="118"/>
      <c r="AB688" s="119"/>
      <c r="AC688" s="118"/>
      <c r="AD688" s="119"/>
      <c r="AE688" s="118"/>
      <c r="AF688" s="119"/>
      <c r="AG688" s="118"/>
      <c r="AH688" s="119"/>
      <c r="AI688" s="118"/>
      <c r="AJ688" s="119"/>
      <c r="AK688" s="118"/>
      <c r="AL688" s="119"/>
      <c r="AM688" s="118"/>
      <c r="AN688" s="119"/>
      <c r="AO688" s="118"/>
      <c r="AP688" s="119"/>
      <c r="AQ688" s="118"/>
      <c r="AR688" s="119"/>
    </row>
    <row r="689" spans="2:44" x14ac:dyDescent="0.3">
      <c r="B689" s="49"/>
      <c r="C689" s="51"/>
      <c r="D689" s="50"/>
      <c r="E689" s="120"/>
      <c r="F689" s="121"/>
      <c r="G689" s="122"/>
      <c r="H689" s="123"/>
      <c r="I689" s="122"/>
      <c r="J689" s="123"/>
      <c r="K689" s="122"/>
      <c r="L689" s="123"/>
      <c r="M689" s="122"/>
      <c r="N689" s="123"/>
      <c r="O689" s="122"/>
      <c r="P689" s="123"/>
      <c r="Q689" s="122"/>
      <c r="R689" s="123"/>
      <c r="S689" s="122"/>
      <c r="T689" s="123"/>
      <c r="U689" s="122"/>
      <c r="V689" s="123"/>
      <c r="W689" s="122"/>
      <c r="X689" s="123"/>
      <c r="Y689" s="122"/>
      <c r="Z689" s="123"/>
      <c r="AA689" s="122"/>
      <c r="AB689" s="123"/>
      <c r="AC689" s="122"/>
      <c r="AD689" s="123"/>
      <c r="AE689" s="122"/>
      <c r="AF689" s="123"/>
      <c r="AG689" s="122"/>
      <c r="AH689" s="123"/>
      <c r="AI689" s="122"/>
      <c r="AJ689" s="123"/>
      <c r="AK689" s="122"/>
      <c r="AL689" s="123"/>
      <c r="AM689" s="122"/>
      <c r="AN689" s="123"/>
      <c r="AO689" s="122"/>
      <c r="AP689" s="123"/>
      <c r="AQ689" s="122"/>
      <c r="AR689" s="123"/>
    </row>
    <row r="690" spans="2:44" x14ac:dyDescent="0.3">
      <c r="B690" s="49"/>
      <c r="C690" s="51">
        <f t="shared" si="407"/>
        <v>45632</v>
      </c>
      <c r="D690" s="50">
        <f t="shared" si="408"/>
        <v>45632</v>
      </c>
      <c r="E690" s="124"/>
      <c r="F690" s="125"/>
      <c r="G690" s="118"/>
      <c r="H690" s="119"/>
      <c r="I690" s="118"/>
      <c r="J690" s="119"/>
      <c r="K690" s="118"/>
      <c r="L690" s="119"/>
      <c r="M690" s="118"/>
      <c r="N690" s="119"/>
      <c r="O690" s="118"/>
      <c r="P690" s="119"/>
      <c r="Q690" s="118"/>
      <c r="R690" s="119"/>
      <c r="S690" s="118"/>
      <c r="T690" s="119"/>
      <c r="U690" s="118"/>
      <c r="V690" s="119"/>
      <c r="W690" s="118"/>
      <c r="X690" s="119"/>
      <c r="Y690" s="118"/>
      <c r="Z690" s="119"/>
      <c r="AA690" s="118"/>
      <c r="AB690" s="119"/>
      <c r="AC690" s="118"/>
      <c r="AD690" s="119"/>
      <c r="AE690" s="118"/>
      <c r="AF690" s="119"/>
      <c r="AG690" s="118"/>
      <c r="AH690" s="119"/>
      <c r="AI690" s="118"/>
      <c r="AJ690" s="119"/>
      <c r="AK690" s="118"/>
      <c r="AL690" s="119"/>
      <c r="AM690" s="118"/>
      <c r="AN690" s="119"/>
      <c r="AO690" s="118"/>
      <c r="AP690" s="119"/>
      <c r="AQ690" s="118"/>
      <c r="AR690" s="119"/>
    </row>
    <row r="691" spans="2:44" x14ac:dyDescent="0.3">
      <c r="B691" s="49"/>
      <c r="C691" s="51"/>
      <c r="D691" s="50"/>
      <c r="E691" s="120"/>
      <c r="F691" s="121"/>
      <c r="G691" s="122"/>
      <c r="H691" s="123"/>
      <c r="I691" s="122"/>
      <c r="J691" s="123"/>
      <c r="K691" s="122"/>
      <c r="L691" s="123"/>
      <c r="M691" s="122"/>
      <c r="N691" s="123"/>
      <c r="O691" s="122"/>
      <c r="P691" s="123"/>
      <c r="Q691" s="122"/>
      <c r="R691" s="123"/>
      <c r="S691" s="122"/>
      <c r="T691" s="123"/>
      <c r="U691" s="122"/>
      <c r="V691" s="123"/>
      <c r="W691" s="122"/>
      <c r="X691" s="123"/>
      <c r="Y691" s="122"/>
      <c r="Z691" s="123"/>
      <c r="AA691" s="122"/>
      <c r="AB691" s="123"/>
      <c r="AC691" s="122"/>
      <c r="AD691" s="123"/>
      <c r="AE691" s="122"/>
      <c r="AF691" s="123"/>
      <c r="AG691" s="122"/>
      <c r="AH691" s="123"/>
      <c r="AI691" s="122"/>
      <c r="AJ691" s="123"/>
      <c r="AK691" s="122"/>
      <c r="AL691" s="123"/>
      <c r="AM691" s="122"/>
      <c r="AN691" s="123"/>
      <c r="AO691" s="122"/>
      <c r="AP691" s="123"/>
      <c r="AQ691" s="122"/>
      <c r="AR691" s="123"/>
    </row>
    <row r="692" spans="2:44" x14ac:dyDescent="0.3">
      <c r="B692" s="49"/>
      <c r="C692" s="51">
        <f t="shared" si="407"/>
        <v>45633</v>
      </c>
      <c r="D692" s="50">
        <f t="shared" ref="D692:D704" si="411">C692</f>
        <v>45633</v>
      </c>
      <c r="E692" s="124"/>
      <c r="F692" s="125"/>
      <c r="G692" s="118"/>
      <c r="H692" s="119"/>
      <c r="I692" s="118"/>
      <c r="J692" s="119"/>
      <c r="K692" s="118"/>
      <c r="L692" s="119"/>
      <c r="M692" s="118"/>
      <c r="N692" s="119"/>
      <c r="O692" s="118"/>
      <c r="P692" s="119"/>
      <c r="Q692" s="118"/>
      <c r="R692" s="119"/>
      <c r="S692" s="118"/>
      <c r="T692" s="119"/>
      <c r="U692" s="118"/>
      <c r="V692" s="119"/>
      <c r="W692" s="118"/>
      <c r="X692" s="119"/>
      <c r="Y692" s="118"/>
      <c r="Z692" s="119"/>
      <c r="AA692" s="118"/>
      <c r="AB692" s="119"/>
      <c r="AC692" s="118"/>
      <c r="AD692" s="119"/>
      <c r="AE692" s="118"/>
      <c r="AF692" s="119"/>
      <c r="AG692" s="118"/>
      <c r="AH692" s="119"/>
      <c r="AI692" s="118"/>
      <c r="AJ692" s="119"/>
      <c r="AK692" s="118"/>
      <c r="AL692" s="119"/>
      <c r="AM692" s="118"/>
      <c r="AN692" s="119"/>
      <c r="AO692" s="118"/>
      <c r="AP692" s="119"/>
      <c r="AQ692" s="118"/>
      <c r="AR692" s="119"/>
    </row>
    <row r="693" spans="2:44" x14ac:dyDescent="0.3">
      <c r="B693" s="49"/>
      <c r="C693" s="51"/>
      <c r="D693" s="50"/>
      <c r="E693" s="120"/>
      <c r="F693" s="121"/>
      <c r="G693" s="122"/>
      <c r="H693" s="123"/>
      <c r="I693" s="122"/>
      <c r="J693" s="123"/>
      <c r="K693" s="122"/>
      <c r="L693" s="123"/>
      <c r="M693" s="122"/>
      <c r="N693" s="123"/>
      <c r="O693" s="122"/>
      <c r="P693" s="123"/>
      <c r="Q693" s="122"/>
      <c r="R693" s="123"/>
      <c r="S693" s="122"/>
      <c r="T693" s="123"/>
      <c r="U693" s="122"/>
      <c r="V693" s="123"/>
      <c r="W693" s="122"/>
      <c r="X693" s="123"/>
      <c r="Y693" s="122"/>
      <c r="Z693" s="123"/>
      <c r="AA693" s="122"/>
      <c r="AB693" s="123"/>
      <c r="AC693" s="122"/>
      <c r="AD693" s="123"/>
      <c r="AE693" s="122"/>
      <c r="AF693" s="123"/>
      <c r="AG693" s="122"/>
      <c r="AH693" s="123"/>
      <c r="AI693" s="122"/>
      <c r="AJ693" s="123"/>
      <c r="AK693" s="122"/>
      <c r="AL693" s="123"/>
      <c r="AM693" s="122"/>
      <c r="AN693" s="123"/>
      <c r="AO693" s="122"/>
      <c r="AP693" s="123"/>
      <c r="AQ693" s="122"/>
      <c r="AR693" s="123"/>
    </row>
    <row r="694" spans="2:44" x14ac:dyDescent="0.3">
      <c r="B694" s="49"/>
      <c r="C694" s="51">
        <f t="shared" si="407"/>
        <v>45634</v>
      </c>
      <c r="D694" s="50">
        <f t="shared" si="411"/>
        <v>45634</v>
      </c>
      <c r="E694" s="124"/>
      <c r="F694" s="125"/>
      <c r="G694" s="118"/>
      <c r="H694" s="119"/>
      <c r="I694" s="118"/>
      <c r="J694" s="119"/>
      <c r="K694" s="118"/>
      <c r="L694" s="119"/>
      <c r="M694" s="118"/>
      <c r="N694" s="119"/>
      <c r="O694" s="118"/>
      <c r="P694" s="119"/>
      <c r="Q694" s="118"/>
      <c r="R694" s="119"/>
      <c r="S694" s="118"/>
      <c r="T694" s="119"/>
      <c r="U694" s="118"/>
      <c r="V694" s="119"/>
      <c r="W694" s="118"/>
      <c r="X694" s="119"/>
      <c r="Y694" s="118"/>
      <c r="Z694" s="119"/>
      <c r="AA694" s="118"/>
      <c r="AB694" s="119"/>
      <c r="AC694" s="118"/>
      <c r="AD694" s="119"/>
      <c r="AE694" s="118"/>
      <c r="AF694" s="119"/>
      <c r="AG694" s="118"/>
      <c r="AH694" s="119"/>
      <c r="AI694" s="118"/>
      <c r="AJ694" s="119"/>
      <c r="AK694" s="118"/>
      <c r="AL694" s="119"/>
      <c r="AM694" s="118"/>
      <c r="AN694" s="119"/>
      <c r="AO694" s="118"/>
      <c r="AP694" s="119"/>
      <c r="AQ694" s="118"/>
      <c r="AR694" s="119"/>
    </row>
    <row r="695" spans="2:44" x14ac:dyDescent="0.3">
      <c r="B695" s="49"/>
      <c r="C695" s="51"/>
      <c r="D695" s="50"/>
      <c r="E695" s="120"/>
      <c r="F695" s="121"/>
      <c r="G695" s="122"/>
      <c r="H695" s="123"/>
      <c r="I695" s="122"/>
      <c r="J695" s="123"/>
      <c r="K695" s="122"/>
      <c r="L695" s="123"/>
      <c r="M695" s="122"/>
      <c r="N695" s="123"/>
      <c r="O695" s="122"/>
      <c r="P695" s="123"/>
      <c r="Q695" s="122"/>
      <c r="R695" s="123"/>
      <c r="S695" s="122"/>
      <c r="T695" s="123"/>
      <c r="U695" s="122"/>
      <c r="V695" s="123"/>
      <c r="W695" s="122"/>
      <c r="X695" s="123"/>
      <c r="Y695" s="122"/>
      <c r="Z695" s="123"/>
      <c r="AA695" s="122"/>
      <c r="AB695" s="123"/>
      <c r="AC695" s="122"/>
      <c r="AD695" s="123"/>
      <c r="AE695" s="122"/>
      <c r="AF695" s="123"/>
      <c r="AG695" s="122"/>
      <c r="AH695" s="123"/>
      <c r="AI695" s="122"/>
      <c r="AJ695" s="123"/>
      <c r="AK695" s="122"/>
      <c r="AL695" s="123"/>
      <c r="AM695" s="122"/>
      <c r="AN695" s="123"/>
      <c r="AO695" s="122"/>
      <c r="AP695" s="123"/>
      <c r="AQ695" s="122"/>
      <c r="AR695" s="123"/>
    </row>
    <row r="696" spans="2:44" x14ac:dyDescent="0.3">
      <c r="B696" s="49">
        <f t="shared" si="410"/>
        <v>50</v>
      </c>
      <c r="C696" s="51">
        <f t="shared" si="407"/>
        <v>45635</v>
      </c>
      <c r="D696" s="50">
        <f t="shared" si="411"/>
        <v>45635</v>
      </c>
      <c r="E696" s="124"/>
      <c r="F696" s="125"/>
      <c r="G696" s="118"/>
      <c r="H696" s="119"/>
      <c r="I696" s="118"/>
      <c r="J696" s="119"/>
      <c r="K696" s="118"/>
      <c r="L696" s="119"/>
      <c r="M696" s="118"/>
      <c r="N696" s="119"/>
      <c r="O696" s="118"/>
      <c r="P696" s="119"/>
      <c r="Q696" s="118"/>
      <c r="R696" s="119"/>
      <c r="S696" s="118"/>
      <c r="T696" s="119"/>
      <c r="U696" s="118"/>
      <c r="V696" s="119"/>
      <c r="W696" s="118"/>
      <c r="X696" s="119"/>
      <c r="Y696" s="118"/>
      <c r="Z696" s="119"/>
      <c r="AA696" s="118"/>
      <c r="AB696" s="119"/>
      <c r="AC696" s="118"/>
      <c r="AD696" s="119"/>
      <c r="AE696" s="118"/>
      <c r="AF696" s="119"/>
      <c r="AG696" s="118"/>
      <c r="AH696" s="119"/>
      <c r="AI696" s="118"/>
      <c r="AJ696" s="119"/>
      <c r="AK696" s="118"/>
      <c r="AL696" s="119"/>
      <c r="AM696" s="118"/>
      <c r="AN696" s="119"/>
      <c r="AO696" s="118"/>
      <c r="AP696" s="119"/>
      <c r="AQ696" s="118"/>
      <c r="AR696" s="119"/>
    </row>
    <row r="697" spans="2:44" x14ac:dyDescent="0.3">
      <c r="B697" s="49"/>
      <c r="C697" s="51"/>
      <c r="D697" s="50"/>
      <c r="E697" s="120"/>
      <c r="F697" s="121"/>
      <c r="G697" s="122"/>
      <c r="H697" s="123"/>
      <c r="I697" s="122"/>
      <c r="J697" s="123"/>
      <c r="K697" s="122"/>
      <c r="L697" s="123"/>
      <c r="M697" s="122"/>
      <c r="N697" s="123"/>
      <c r="O697" s="122"/>
      <c r="P697" s="123"/>
      <c r="Q697" s="122"/>
      <c r="R697" s="123"/>
      <c r="S697" s="122"/>
      <c r="T697" s="123"/>
      <c r="U697" s="122"/>
      <c r="V697" s="123"/>
      <c r="W697" s="122"/>
      <c r="X697" s="123"/>
      <c r="Y697" s="122"/>
      <c r="Z697" s="123"/>
      <c r="AA697" s="122"/>
      <c r="AB697" s="123"/>
      <c r="AC697" s="122"/>
      <c r="AD697" s="123"/>
      <c r="AE697" s="122"/>
      <c r="AF697" s="123"/>
      <c r="AG697" s="122"/>
      <c r="AH697" s="123"/>
      <c r="AI697" s="122"/>
      <c r="AJ697" s="123"/>
      <c r="AK697" s="122"/>
      <c r="AL697" s="123"/>
      <c r="AM697" s="122"/>
      <c r="AN697" s="123"/>
      <c r="AO697" s="122"/>
      <c r="AP697" s="123"/>
      <c r="AQ697" s="122"/>
      <c r="AR697" s="123"/>
    </row>
    <row r="698" spans="2:44" x14ac:dyDescent="0.3">
      <c r="B698" s="49"/>
      <c r="C698" s="51">
        <f t="shared" si="407"/>
        <v>45636</v>
      </c>
      <c r="D698" s="50">
        <f t="shared" si="411"/>
        <v>45636</v>
      </c>
      <c r="E698" s="124"/>
      <c r="F698" s="125"/>
      <c r="G698" s="118"/>
      <c r="H698" s="119"/>
      <c r="I698" s="118"/>
      <c r="J698" s="119"/>
      <c r="K698" s="118"/>
      <c r="L698" s="119"/>
      <c r="M698" s="118"/>
      <c r="N698" s="119"/>
      <c r="O698" s="118"/>
      <c r="P698" s="119"/>
      <c r="Q698" s="118"/>
      <c r="R698" s="119"/>
      <c r="S698" s="118"/>
      <c r="T698" s="119"/>
      <c r="U698" s="118"/>
      <c r="V698" s="119"/>
      <c r="W698" s="118"/>
      <c r="X698" s="119"/>
      <c r="Y698" s="118"/>
      <c r="Z698" s="119"/>
      <c r="AA698" s="118"/>
      <c r="AB698" s="119"/>
      <c r="AC698" s="118"/>
      <c r="AD698" s="119"/>
      <c r="AE698" s="118"/>
      <c r="AF698" s="119"/>
      <c r="AG698" s="118"/>
      <c r="AH698" s="119"/>
      <c r="AI698" s="118"/>
      <c r="AJ698" s="119"/>
      <c r="AK698" s="118"/>
      <c r="AL698" s="119"/>
      <c r="AM698" s="118"/>
      <c r="AN698" s="119"/>
      <c r="AO698" s="118"/>
      <c r="AP698" s="119"/>
      <c r="AQ698" s="118"/>
      <c r="AR698" s="119"/>
    </row>
    <row r="699" spans="2:44" x14ac:dyDescent="0.3">
      <c r="B699" s="49"/>
      <c r="C699" s="51"/>
      <c r="D699" s="50"/>
      <c r="E699" s="120"/>
      <c r="F699" s="121"/>
      <c r="G699" s="122"/>
      <c r="H699" s="123"/>
      <c r="I699" s="122"/>
      <c r="J699" s="123"/>
      <c r="K699" s="122"/>
      <c r="L699" s="123"/>
      <c r="M699" s="122"/>
      <c r="N699" s="123"/>
      <c r="O699" s="122"/>
      <c r="P699" s="123"/>
      <c r="Q699" s="122"/>
      <c r="R699" s="123"/>
      <c r="S699" s="122"/>
      <c r="T699" s="123"/>
      <c r="U699" s="122"/>
      <c r="V699" s="123"/>
      <c r="W699" s="122"/>
      <c r="X699" s="123"/>
      <c r="Y699" s="122"/>
      <c r="Z699" s="123"/>
      <c r="AA699" s="122"/>
      <c r="AB699" s="123"/>
      <c r="AC699" s="122"/>
      <c r="AD699" s="123"/>
      <c r="AE699" s="122"/>
      <c r="AF699" s="123"/>
      <c r="AG699" s="122"/>
      <c r="AH699" s="123"/>
      <c r="AI699" s="122"/>
      <c r="AJ699" s="123"/>
      <c r="AK699" s="122"/>
      <c r="AL699" s="123"/>
      <c r="AM699" s="122"/>
      <c r="AN699" s="123"/>
      <c r="AO699" s="122"/>
      <c r="AP699" s="123"/>
      <c r="AQ699" s="122"/>
      <c r="AR699" s="123"/>
    </row>
    <row r="700" spans="2:44" x14ac:dyDescent="0.3">
      <c r="B700" s="49"/>
      <c r="C700" s="51">
        <f t="shared" ref="C700:C750" si="412">C698+1</f>
        <v>45637</v>
      </c>
      <c r="D700" s="50">
        <f t="shared" si="411"/>
        <v>45637</v>
      </c>
      <c r="E700" s="124"/>
      <c r="F700" s="125"/>
      <c r="G700" s="118"/>
      <c r="H700" s="119"/>
      <c r="I700" s="118"/>
      <c r="J700" s="119"/>
      <c r="K700" s="118"/>
      <c r="L700" s="119"/>
      <c r="M700" s="118"/>
      <c r="N700" s="119"/>
      <c r="O700" s="118"/>
      <c r="P700" s="119"/>
      <c r="Q700" s="118"/>
      <c r="R700" s="119"/>
      <c r="S700" s="118"/>
      <c r="T700" s="119"/>
      <c r="U700" s="118"/>
      <c r="V700" s="119"/>
      <c r="W700" s="118"/>
      <c r="X700" s="119"/>
      <c r="Y700" s="118"/>
      <c r="Z700" s="119"/>
      <c r="AA700" s="118"/>
      <c r="AB700" s="119"/>
      <c r="AC700" s="118"/>
      <c r="AD700" s="119"/>
      <c r="AE700" s="118"/>
      <c r="AF700" s="119"/>
      <c r="AG700" s="118"/>
      <c r="AH700" s="119"/>
      <c r="AI700" s="118"/>
      <c r="AJ700" s="119"/>
      <c r="AK700" s="118"/>
      <c r="AL700" s="119"/>
      <c r="AM700" s="118"/>
      <c r="AN700" s="119"/>
      <c r="AO700" s="118"/>
      <c r="AP700" s="119"/>
      <c r="AQ700" s="118"/>
      <c r="AR700" s="119"/>
    </row>
    <row r="701" spans="2:44" x14ac:dyDescent="0.3">
      <c r="B701" s="49"/>
      <c r="C701" s="51"/>
      <c r="D701" s="50"/>
      <c r="E701" s="120"/>
      <c r="F701" s="121"/>
      <c r="G701" s="122"/>
      <c r="H701" s="123"/>
      <c r="I701" s="122"/>
      <c r="J701" s="123"/>
      <c r="K701" s="122"/>
      <c r="L701" s="123"/>
      <c r="M701" s="122"/>
      <c r="N701" s="123"/>
      <c r="O701" s="122"/>
      <c r="P701" s="123"/>
      <c r="Q701" s="122"/>
      <c r="R701" s="123"/>
      <c r="S701" s="122"/>
      <c r="T701" s="123"/>
      <c r="U701" s="122"/>
      <c r="V701" s="123"/>
      <c r="W701" s="122"/>
      <c r="X701" s="123"/>
      <c r="Y701" s="122"/>
      <c r="Z701" s="123"/>
      <c r="AA701" s="122"/>
      <c r="AB701" s="123"/>
      <c r="AC701" s="122"/>
      <c r="AD701" s="123"/>
      <c r="AE701" s="122"/>
      <c r="AF701" s="123"/>
      <c r="AG701" s="122"/>
      <c r="AH701" s="123"/>
      <c r="AI701" s="122"/>
      <c r="AJ701" s="123"/>
      <c r="AK701" s="122"/>
      <c r="AL701" s="123"/>
      <c r="AM701" s="122"/>
      <c r="AN701" s="123"/>
      <c r="AO701" s="122"/>
      <c r="AP701" s="123"/>
      <c r="AQ701" s="122"/>
      <c r="AR701" s="123"/>
    </row>
    <row r="702" spans="2:44" x14ac:dyDescent="0.3">
      <c r="B702" s="49"/>
      <c r="C702" s="51">
        <f t="shared" si="412"/>
        <v>45638</v>
      </c>
      <c r="D702" s="50">
        <f t="shared" si="411"/>
        <v>45638</v>
      </c>
      <c r="E702" s="124"/>
      <c r="F702" s="125"/>
      <c r="G702" s="118"/>
      <c r="H702" s="119"/>
      <c r="I702" s="118"/>
      <c r="J702" s="119"/>
      <c r="K702" s="118"/>
      <c r="L702" s="119"/>
      <c r="M702" s="118"/>
      <c r="N702" s="119"/>
      <c r="O702" s="118"/>
      <c r="P702" s="119"/>
      <c r="Q702" s="118"/>
      <c r="R702" s="119"/>
      <c r="S702" s="118"/>
      <c r="T702" s="119"/>
      <c r="U702" s="118"/>
      <c r="V702" s="119"/>
      <c r="W702" s="118"/>
      <c r="X702" s="119"/>
      <c r="Y702" s="118"/>
      <c r="Z702" s="119"/>
      <c r="AA702" s="118"/>
      <c r="AB702" s="119"/>
      <c r="AC702" s="118"/>
      <c r="AD702" s="119"/>
      <c r="AE702" s="118"/>
      <c r="AF702" s="119"/>
      <c r="AG702" s="118"/>
      <c r="AH702" s="119"/>
      <c r="AI702" s="118"/>
      <c r="AJ702" s="119"/>
      <c r="AK702" s="118"/>
      <c r="AL702" s="119"/>
      <c r="AM702" s="118"/>
      <c r="AN702" s="119"/>
      <c r="AO702" s="118"/>
      <c r="AP702" s="119"/>
      <c r="AQ702" s="118"/>
      <c r="AR702" s="119"/>
    </row>
    <row r="703" spans="2:44" x14ac:dyDescent="0.3">
      <c r="B703" s="49"/>
      <c r="C703" s="51"/>
      <c r="D703" s="50"/>
      <c r="E703" s="120"/>
      <c r="F703" s="121"/>
      <c r="G703" s="122"/>
      <c r="H703" s="123"/>
      <c r="I703" s="122"/>
      <c r="J703" s="123"/>
      <c r="K703" s="122"/>
      <c r="L703" s="123"/>
      <c r="M703" s="122"/>
      <c r="N703" s="123"/>
      <c r="O703" s="122"/>
      <c r="P703" s="123"/>
      <c r="Q703" s="122"/>
      <c r="R703" s="123"/>
      <c r="S703" s="122"/>
      <c r="T703" s="123"/>
      <c r="U703" s="122"/>
      <c r="V703" s="123"/>
      <c r="W703" s="122"/>
      <c r="X703" s="123"/>
      <c r="Y703" s="122"/>
      <c r="Z703" s="123"/>
      <c r="AA703" s="122"/>
      <c r="AB703" s="123"/>
      <c r="AC703" s="122"/>
      <c r="AD703" s="123"/>
      <c r="AE703" s="122"/>
      <c r="AF703" s="123"/>
      <c r="AG703" s="122"/>
      <c r="AH703" s="123"/>
      <c r="AI703" s="122"/>
      <c r="AJ703" s="123"/>
      <c r="AK703" s="122"/>
      <c r="AL703" s="123"/>
      <c r="AM703" s="122"/>
      <c r="AN703" s="123"/>
      <c r="AO703" s="122"/>
      <c r="AP703" s="123"/>
      <c r="AQ703" s="122"/>
      <c r="AR703" s="123"/>
    </row>
    <row r="704" spans="2:44" x14ac:dyDescent="0.3">
      <c r="B704" s="49"/>
      <c r="C704" s="51">
        <f t="shared" si="412"/>
        <v>45639</v>
      </c>
      <c r="D704" s="50">
        <f t="shared" si="411"/>
        <v>45639</v>
      </c>
      <c r="E704" s="124"/>
      <c r="F704" s="125"/>
      <c r="G704" s="118"/>
      <c r="H704" s="119"/>
      <c r="I704" s="118"/>
      <c r="J704" s="119"/>
      <c r="K704" s="118"/>
      <c r="L704" s="119"/>
      <c r="M704" s="118"/>
      <c r="N704" s="119"/>
      <c r="O704" s="118"/>
      <c r="P704" s="119"/>
      <c r="Q704" s="118"/>
      <c r="R704" s="119"/>
      <c r="S704" s="118"/>
      <c r="T704" s="119"/>
      <c r="U704" s="118"/>
      <c r="V704" s="119"/>
      <c r="W704" s="118"/>
      <c r="X704" s="119"/>
      <c r="Y704" s="118"/>
      <c r="Z704" s="119"/>
      <c r="AA704" s="118"/>
      <c r="AB704" s="119"/>
      <c r="AC704" s="118"/>
      <c r="AD704" s="119"/>
      <c r="AE704" s="118"/>
      <c r="AF704" s="119"/>
      <c r="AG704" s="118"/>
      <c r="AH704" s="119"/>
      <c r="AI704" s="118"/>
      <c r="AJ704" s="119"/>
      <c r="AK704" s="118"/>
      <c r="AL704" s="119"/>
      <c r="AM704" s="118"/>
      <c r="AN704" s="119"/>
      <c r="AO704" s="118"/>
      <c r="AP704" s="119"/>
      <c r="AQ704" s="118"/>
      <c r="AR704" s="119"/>
    </row>
    <row r="705" spans="2:44" x14ac:dyDescent="0.3">
      <c r="B705" s="49"/>
      <c r="C705" s="51"/>
      <c r="D705" s="50"/>
      <c r="E705" s="120"/>
      <c r="F705" s="121"/>
      <c r="G705" s="122"/>
      <c r="H705" s="123"/>
      <c r="I705" s="122"/>
      <c r="J705" s="123"/>
      <c r="K705" s="122"/>
      <c r="L705" s="123"/>
      <c r="M705" s="122"/>
      <c r="N705" s="123"/>
      <c r="O705" s="122"/>
      <c r="P705" s="123"/>
      <c r="Q705" s="122"/>
      <c r="R705" s="123"/>
      <c r="S705" s="122"/>
      <c r="T705" s="123"/>
      <c r="U705" s="122"/>
      <c r="V705" s="123"/>
      <c r="W705" s="122"/>
      <c r="X705" s="123"/>
      <c r="Y705" s="122"/>
      <c r="Z705" s="123"/>
      <c r="AA705" s="122"/>
      <c r="AB705" s="123"/>
      <c r="AC705" s="122"/>
      <c r="AD705" s="123"/>
      <c r="AE705" s="122"/>
      <c r="AF705" s="123"/>
      <c r="AG705" s="122"/>
      <c r="AH705" s="123"/>
      <c r="AI705" s="122"/>
      <c r="AJ705" s="123"/>
      <c r="AK705" s="122"/>
      <c r="AL705" s="123"/>
      <c r="AM705" s="122"/>
      <c r="AN705" s="123"/>
      <c r="AO705" s="122"/>
      <c r="AP705" s="123"/>
      <c r="AQ705" s="122"/>
      <c r="AR705" s="123"/>
    </row>
    <row r="706" spans="2:44" x14ac:dyDescent="0.3">
      <c r="B706" s="49"/>
      <c r="C706" s="51">
        <f t="shared" si="412"/>
        <v>45640</v>
      </c>
      <c r="D706" s="50">
        <f t="shared" ref="D706:D718" si="413">C706</f>
        <v>45640</v>
      </c>
      <c r="E706" s="124"/>
      <c r="F706" s="125"/>
      <c r="G706" s="118"/>
      <c r="H706" s="119"/>
      <c r="I706" s="118"/>
      <c r="J706" s="119"/>
      <c r="K706" s="118"/>
      <c r="L706" s="119"/>
      <c r="M706" s="118"/>
      <c r="N706" s="119"/>
      <c r="O706" s="118"/>
      <c r="P706" s="119"/>
      <c r="Q706" s="118"/>
      <c r="R706" s="119"/>
      <c r="S706" s="118"/>
      <c r="T706" s="119"/>
      <c r="U706" s="118"/>
      <c r="V706" s="119"/>
      <c r="W706" s="118"/>
      <c r="X706" s="119"/>
      <c r="Y706" s="118"/>
      <c r="Z706" s="119"/>
      <c r="AA706" s="118"/>
      <c r="AB706" s="119"/>
      <c r="AC706" s="118"/>
      <c r="AD706" s="119"/>
      <c r="AE706" s="118"/>
      <c r="AF706" s="119"/>
      <c r="AG706" s="118"/>
      <c r="AH706" s="119"/>
      <c r="AI706" s="118"/>
      <c r="AJ706" s="119"/>
      <c r="AK706" s="118"/>
      <c r="AL706" s="119"/>
      <c r="AM706" s="118"/>
      <c r="AN706" s="119"/>
      <c r="AO706" s="118"/>
      <c r="AP706" s="119"/>
      <c r="AQ706" s="118"/>
      <c r="AR706" s="119"/>
    </row>
    <row r="707" spans="2:44" x14ac:dyDescent="0.3">
      <c r="B707" s="49"/>
      <c r="C707" s="51"/>
      <c r="D707" s="50"/>
      <c r="E707" s="120"/>
      <c r="F707" s="121"/>
      <c r="G707" s="122"/>
      <c r="H707" s="123"/>
      <c r="I707" s="122"/>
      <c r="J707" s="123"/>
      <c r="K707" s="122"/>
      <c r="L707" s="123"/>
      <c r="M707" s="122"/>
      <c r="N707" s="123"/>
      <c r="O707" s="122"/>
      <c r="P707" s="123"/>
      <c r="Q707" s="122"/>
      <c r="R707" s="123"/>
      <c r="S707" s="122"/>
      <c r="T707" s="123"/>
      <c r="U707" s="122"/>
      <c r="V707" s="123"/>
      <c r="W707" s="122"/>
      <c r="X707" s="123"/>
      <c r="Y707" s="122"/>
      <c r="Z707" s="123"/>
      <c r="AA707" s="122"/>
      <c r="AB707" s="123"/>
      <c r="AC707" s="122"/>
      <c r="AD707" s="123"/>
      <c r="AE707" s="122"/>
      <c r="AF707" s="123"/>
      <c r="AG707" s="122"/>
      <c r="AH707" s="123"/>
      <c r="AI707" s="122"/>
      <c r="AJ707" s="123"/>
      <c r="AK707" s="122"/>
      <c r="AL707" s="123"/>
      <c r="AM707" s="122"/>
      <c r="AN707" s="123"/>
      <c r="AO707" s="122"/>
      <c r="AP707" s="123"/>
      <c r="AQ707" s="122"/>
      <c r="AR707" s="123"/>
    </row>
    <row r="708" spans="2:44" x14ac:dyDescent="0.3">
      <c r="B708" s="49"/>
      <c r="C708" s="51">
        <f t="shared" si="412"/>
        <v>45641</v>
      </c>
      <c r="D708" s="50">
        <f t="shared" si="413"/>
        <v>45641</v>
      </c>
      <c r="E708" s="124"/>
      <c r="F708" s="125"/>
      <c r="G708" s="118"/>
      <c r="H708" s="119"/>
      <c r="I708" s="118"/>
      <c r="J708" s="119"/>
      <c r="K708" s="118"/>
      <c r="L708" s="119"/>
      <c r="M708" s="118"/>
      <c r="N708" s="119"/>
      <c r="O708" s="118"/>
      <c r="P708" s="119"/>
      <c r="Q708" s="118"/>
      <c r="R708" s="119"/>
      <c r="S708" s="118"/>
      <c r="T708" s="119"/>
      <c r="U708" s="118"/>
      <c r="V708" s="119"/>
      <c r="W708" s="118"/>
      <c r="X708" s="119"/>
      <c r="Y708" s="118"/>
      <c r="Z708" s="119"/>
      <c r="AA708" s="118"/>
      <c r="AB708" s="119"/>
      <c r="AC708" s="118"/>
      <c r="AD708" s="119"/>
      <c r="AE708" s="118"/>
      <c r="AF708" s="119"/>
      <c r="AG708" s="118"/>
      <c r="AH708" s="119"/>
      <c r="AI708" s="118"/>
      <c r="AJ708" s="119"/>
      <c r="AK708" s="118"/>
      <c r="AL708" s="119"/>
      <c r="AM708" s="118"/>
      <c r="AN708" s="119"/>
      <c r="AO708" s="118"/>
      <c r="AP708" s="119"/>
      <c r="AQ708" s="118"/>
      <c r="AR708" s="119"/>
    </row>
    <row r="709" spans="2:44" x14ac:dyDescent="0.3">
      <c r="B709" s="49"/>
      <c r="C709" s="51"/>
      <c r="D709" s="50"/>
      <c r="E709" s="120"/>
      <c r="F709" s="121"/>
      <c r="G709" s="122"/>
      <c r="H709" s="123"/>
      <c r="I709" s="122"/>
      <c r="J709" s="123"/>
      <c r="K709" s="122"/>
      <c r="L709" s="123"/>
      <c r="M709" s="122"/>
      <c r="N709" s="123"/>
      <c r="O709" s="122"/>
      <c r="P709" s="123"/>
      <c r="Q709" s="122"/>
      <c r="R709" s="123"/>
      <c r="S709" s="122"/>
      <c r="T709" s="123"/>
      <c r="U709" s="122"/>
      <c r="V709" s="123"/>
      <c r="W709" s="122"/>
      <c r="X709" s="123"/>
      <c r="Y709" s="122"/>
      <c r="Z709" s="123"/>
      <c r="AA709" s="122"/>
      <c r="AB709" s="123"/>
      <c r="AC709" s="122"/>
      <c r="AD709" s="123"/>
      <c r="AE709" s="122"/>
      <c r="AF709" s="123"/>
      <c r="AG709" s="122"/>
      <c r="AH709" s="123"/>
      <c r="AI709" s="122"/>
      <c r="AJ709" s="123"/>
      <c r="AK709" s="122"/>
      <c r="AL709" s="123"/>
      <c r="AM709" s="122"/>
      <c r="AN709" s="123"/>
      <c r="AO709" s="122"/>
      <c r="AP709" s="123"/>
      <c r="AQ709" s="122"/>
      <c r="AR709" s="123"/>
    </row>
    <row r="710" spans="2:44" x14ac:dyDescent="0.3">
      <c r="B710" s="49">
        <f t="shared" si="409"/>
        <v>51</v>
      </c>
      <c r="C710" s="51">
        <f t="shared" si="412"/>
        <v>45642</v>
      </c>
      <c r="D710" s="50">
        <f t="shared" si="413"/>
        <v>45642</v>
      </c>
      <c r="E710" s="124"/>
      <c r="F710" s="125"/>
      <c r="G710" s="118"/>
      <c r="H710" s="119"/>
      <c r="I710" s="118"/>
      <c r="J710" s="119"/>
      <c r="K710" s="118"/>
      <c r="L710" s="119"/>
      <c r="M710" s="118"/>
      <c r="N710" s="119"/>
      <c r="O710" s="118"/>
      <c r="P710" s="119"/>
      <c r="Q710" s="118"/>
      <c r="R710" s="119"/>
      <c r="S710" s="118"/>
      <c r="T710" s="119"/>
      <c r="U710" s="118"/>
      <c r="V710" s="119"/>
      <c r="W710" s="118"/>
      <c r="X710" s="119"/>
      <c r="Y710" s="118"/>
      <c r="Z710" s="119"/>
      <c r="AA710" s="118"/>
      <c r="AB710" s="119"/>
      <c r="AC710" s="118"/>
      <c r="AD710" s="119"/>
      <c r="AE710" s="118"/>
      <c r="AF710" s="119"/>
      <c r="AG710" s="118"/>
      <c r="AH710" s="119"/>
      <c r="AI710" s="118"/>
      <c r="AJ710" s="119"/>
      <c r="AK710" s="118"/>
      <c r="AL710" s="119"/>
      <c r="AM710" s="118"/>
      <c r="AN710" s="119"/>
      <c r="AO710" s="118"/>
      <c r="AP710" s="119"/>
      <c r="AQ710" s="118"/>
      <c r="AR710" s="119"/>
    </row>
    <row r="711" spans="2:44" x14ac:dyDescent="0.3">
      <c r="B711" s="49"/>
      <c r="C711" s="51"/>
      <c r="D711" s="50"/>
      <c r="E711" s="120"/>
      <c r="F711" s="121"/>
      <c r="G711" s="122"/>
      <c r="H711" s="123"/>
      <c r="I711" s="122"/>
      <c r="J711" s="123"/>
      <c r="K711" s="122"/>
      <c r="L711" s="123"/>
      <c r="M711" s="122"/>
      <c r="N711" s="123"/>
      <c r="O711" s="122"/>
      <c r="P711" s="123"/>
      <c r="Q711" s="122"/>
      <c r="R711" s="123"/>
      <c r="S711" s="122"/>
      <c r="T711" s="123"/>
      <c r="U711" s="122"/>
      <c r="V711" s="123"/>
      <c r="W711" s="122"/>
      <c r="X711" s="123"/>
      <c r="Y711" s="122"/>
      <c r="Z711" s="123"/>
      <c r="AA711" s="122"/>
      <c r="AB711" s="123"/>
      <c r="AC711" s="122"/>
      <c r="AD711" s="123"/>
      <c r="AE711" s="122"/>
      <c r="AF711" s="123"/>
      <c r="AG711" s="122"/>
      <c r="AH711" s="123"/>
      <c r="AI711" s="122"/>
      <c r="AJ711" s="123"/>
      <c r="AK711" s="122"/>
      <c r="AL711" s="123"/>
      <c r="AM711" s="122"/>
      <c r="AN711" s="123"/>
      <c r="AO711" s="122"/>
      <c r="AP711" s="123"/>
      <c r="AQ711" s="122"/>
      <c r="AR711" s="123"/>
    </row>
    <row r="712" spans="2:44" x14ac:dyDescent="0.3">
      <c r="B712" s="49"/>
      <c r="C712" s="51">
        <f t="shared" si="412"/>
        <v>45643</v>
      </c>
      <c r="D712" s="50">
        <f t="shared" si="413"/>
        <v>45643</v>
      </c>
      <c r="E712" s="124"/>
      <c r="F712" s="125"/>
      <c r="G712" s="118"/>
      <c r="H712" s="119"/>
      <c r="I712" s="118"/>
      <c r="J712" s="119"/>
      <c r="K712" s="118"/>
      <c r="L712" s="119"/>
      <c r="M712" s="118"/>
      <c r="N712" s="119"/>
      <c r="O712" s="118"/>
      <c r="P712" s="119"/>
      <c r="Q712" s="118"/>
      <c r="R712" s="119"/>
      <c r="S712" s="118"/>
      <c r="T712" s="119"/>
      <c r="U712" s="118"/>
      <c r="V712" s="119"/>
      <c r="W712" s="118"/>
      <c r="X712" s="119"/>
      <c r="Y712" s="118"/>
      <c r="Z712" s="119"/>
      <c r="AA712" s="118"/>
      <c r="AB712" s="119"/>
      <c r="AC712" s="118"/>
      <c r="AD712" s="119"/>
      <c r="AE712" s="118"/>
      <c r="AF712" s="119"/>
      <c r="AG712" s="118"/>
      <c r="AH712" s="119"/>
      <c r="AI712" s="118"/>
      <c r="AJ712" s="119"/>
      <c r="AK712" s="118"/>
      <c r="AL712" s="119"/>
      <c r="AM712" s="118"/>
      <c r="AN712" s="119"/>
      <c r="AO712" s="118"/>
      <c r="AP712" s="119"/>
      <c r="AQ712" s="118"/>
      <c r="AR712" s="119"/>
    </row>
    <row r="713" spans="2:44" x14ac:dyDescent="0.3">
      <c r="B713" s="49"/>
      <c r="C713" s="51"/>
      <c r="D713" s="50"/>
      <c r="E713" s="120"/>
      <c r="F713" s="121"/>
      <c r="G713" s="122"/>
      <c r="H713" s="123"/>
      <c r="I713" s="122"/>
      <c r="J713" s="123"/>
      <c r="K713" s="122"/>
      <c r="L713" s="123"/>
      <c r="M713" s="122"/>
      <c r="N713" s="123"/>
      <c r="O713" s="122"/>
      <c r="P713" s="123"/>
      <c r="Q713" s="122"/>
      <c r="R713" s="123"/>
      <c r="S713" s="122"/>
      <c r="T713" s="123"/>
      <c r="U713" s="122"/>
      <c r="V713" s="123"/>
      <c r="W713" s="122"/>
      <c r="X713" s="123"/>
      <c r="Y713" s="122"/>
      <c r="Z713" s="123"/>
      <c r="AA713" s="122"/>
      <c r="AB713" s="123"/>
      <c r="AC713" s="122"/>
      <c r="AD713" s="123"/>
      <c r="AE713" s="122"/>
      <c r="AF713" s="123"/>
      <c r="AG713" s="122"/>
      <c r="AH713" s="123"/>
      <c r="AI713" s="122"/>
      <c r="AJ713" s="123"/>
      <c r="AK713" s="122"/>
      <c r="AL713" s="123"/>
      <c r="AM713" s="122"/>
      <c r="AN713" s="123"/>
      <c r="AO713" s="122"/>
      <c r="AP713" s="123"/>
      <c r="AQ713" s="122"/>
      <c r="AR713" s="123"/>
    </row>
    <row r="714" spans="2:44" x14ac:dyDescent="0.3">
      <c r="B714" s="49"/>
      <c r="C714" s="51">
        <f t="shared" si="412"/>
        <v>45644</v>
      </c>
      <c r="D714" s="50">
        <f t="shared" si="413"/>
        <v>45644</v>
      </c>
      <c r="E714" s="124"/>
      <c r="F714" s="125"/>
      <c r="G714" s="118"/>
      <c r="H714" s="119"/>
      <c r="I714" s="118"/>
      <c r="J714" s="119"/>
      <c r="K714" s="118"/>
      <c r="L714" s="119"/>
      <c r="M714" s="118"/>
      <c r="N714" s="119"/>
      <c r="O714" s="118"/>
      <c r="P714" s="119"/>
      <c r="Q714" s="118"/>
      <c r="R714" s="119"/>
      <c r="S714" s="118"/>
      <c r="T714" s="119"/>
      <c r="U714" s="118"/>
      <c r="V714" s="119"/>
      <c r="W714" s="118"/>
      <c r="X714" s="119"/>
      <c r="Y714" s="118"/>
      <c r="Z714" s="119"/>
      <c r="AA714" s="118"/>
      <c r="AB714" s="119"/>
      <c r="AC714" s="118"/>
      <c r="AD714" s="119"/>
      <c r="AE714" s="118"/>
      <c r="AF714" s="119"/>
      <c r="AG714" s="118"/>
      <c r="AH714" s="119"/>
      <c r="AI714" s="118"/>
      <c r="AJ714" s="119"/>
      <c r="AK714" s="118"/>
      <c r="AL714" s="119"/>
      <c r="AM714" s="118"/>
      <c r="AN714" s="119"/>
      <c r="AO714" s="118"/>
      <c r="AP714" s="119"/>
      <c r="AQ714" s="118"/>
      <c r="AR714" s="119"/>
    </row>
    <row r="715" spans="2:44" x14ac:dyDescent="0.3">
      <c r="B715" s="49"/>
      <c r="C715" s="51"/>
      <c r="D715" s="50"/>
      <c r="E715" s="120"/>
      <c r="F715" s="121"/>
      <c r="G715" s="122"/>
      <c r="H715" s="123"/>
      <c r="I715" s="122"/>
      <c r="J715" s="123"/>
      <c r="K715" s="122"/>
      <c r="L715" s="123"/>
      <c r="M715" s="122"/>
      <c r="N715" s="123"/>
      <c r="O715" s="122"/>
      <c r="P715" s="123"/>
      <c r="Q715" s="122"/>
      <c r="R715" s="123"/>
      <c r="S715" s="122"/>
      <c r="T715" s="123"/>
      <c r="U715" s="122"/>
      <c r="V715" s="123"/>
      <c r="W715" s="122"/>
      <c r="X715" s="123"/>
      <c r="Y715" s="122"/>
      <c r="Z715" s="123"/>
      <c r="AA715" s="122"/>
      <c r="AB715" s="123"/>
      <c r="AC715" s="122"/>
      <c r="AD715" s="123"/>
      <c r="AE715" s="122"/>
      <c r="AF715" s="123"/>
      <c r="AG715" s="122"/>
      <c r="AH715" s="123"/>
      <c r="AI715" s="122"/>
      <c r="AJ715" s="123"/>
      <c r="AK715" s="122"/>
      <c r="AL715" s="123"/>
      <c r="AM715" s="122"/>
      <c r="AN715" s="123"/>
      <c r="AO715" s="122"/>
      <c r="AP715" s="123"/>
      <c r="AQ715" s="122"/>
      <c r="AR715" s="123"/>
    </row>
    <row r="716" spans="2:44" x14ac:dyDescent="0.3">
      <c r="B716" s="49"/>
      <c r="C716" s="51">
        <f t="shared" si="412"/>
        <v>45645</v>
      </c>
      <c r="D716" s="50">
        <f t="shared" si="413"/>
        <v>45645</v>
      </c>
      <c r="E716" s="124"/>
      <c r="F716" s="125"/>
      <c r="G716" s="118"/>
      <c r="H716" s="119"/>
      <c r="I716" s="118"/>
      <c r="J716" s="119"/>
      <c r="K716" s="118"/>
      <c r="L716" s="119"/>
      <c r="M716" s="118"/>
      <c r="N716" s="119"/>
      <c r="O716" s="118"/>
      <c r="P716" s="119"/>
      <c r="Q716" s="118"/>
      <c r="R716" s="119"/>
      <c r="S716" s="118"/>
      <c r="T716" s="119"/>
      <c r="U716" s="118"/>
      <c r="V716" s="119"/>
      <c r="W716" s="118"/>
      <c r="X716" s="119"/>
      <c r="Y716" s="118"/>
      <c r="Z716" s="119"/>
      <c r="AA716" s="118"/>
      <c r="AB716" s="119"/>
      <c r="AC716" s="118"/>
      <c r="AD716" s="119"/>
      <c r="AE716" s="118"/>
      <c r="AF716" s="119"/>
      <c r="AG716" s="118"/>
      <c r="AH716" s="119"/>
      <c r="AI716" s="118"/>
      <c r="AJ716" s="119"/>
      <c r="AK716" s="118"/>
      <c r="AL716" s="119"/>
      <c r="AM716" s="118"/>
      <c r="AN716" s="119"/>
      <c r="AO716" s="118"/>
      <c r="AP716" s="119"/>
      <c r="AQ716" s="118"/>
      <c r="AR716" s="119"/>
    </row>
    <row r="717" spans="2:44" x14ac:dyDescent="0.3">
      <c r="B717" s="49"/>
      <c r="C717" s="51"/>
      <c r="D717" s="50"/>
      <c r="E717" s="120"/>
      <c r="F717" s="121"/>
      <c r="G717" s="122"/>
      <c r="H717" s="123"/>
      <c r="I717" s="122"/>
      <c r="J717" s="123"/>
      <c r="K717" s="122"/>
      <c r="L717" s="123"/>
      <c r="M717" s="122"/>
      <c r="N717" s="123"/>
      <c r="O717" s="122"/>
      <c r="P717" s="123"/>
      <c r="Q717" s="122"/>
      <c r="R717" s="123"/>
      <c r="S717" s="122"/>
      <c r="T717" s="123"/>
      <c r="U717" s="122"/>
      <c r="V717" s="123"/>
      <c r="W717" s="122"/>
      <c r="X717" s="123"/>
      <c r="Y717" s="122"/>
      <c r="Z717" s="123"/>
      <c r="AA717" s="122"/>
      <c r="AB717" s="123"/>
      <c r="AC717" s="122"/>
      <c r="AD717" s="123"/>
      <c r="AE717" s="122"/>
      <c r="AF717" s="123"/>
      <c r="AG717" s="122"/>
      <c r="AH717" s="123"/>
      <c r="AI717" s="122"/>
      <c r="AJ717" s="123"/>
      <c r="AK717" s="122"/>
      <c r="AL717" s="123"/>
      <c r="AM717" s="122"/>
      <c r="AN717" s="123"/>
      <c r="AO717" s="122"/>
      <c r="AP717" s="123"/>
      <c r="AQ717" s="122"/>
      <c r="AR717" s="123"/>
    </row>
    <row r="718" spans="2:44" x14ac:dyDescent="0.3">
      <c r="B718" s="49"/>
      <c r="C718" s="51">
        <f t="shared" si="412"/>
        <v>45646</v>
      </c>
      <c r="D718" s="50">
        <f t="shared" si="413"/>
        <v>45646</v>
      </c>
      <c r="E718" s="124"/>
      <c r="F718" s="125"/>
      <c r="G718" s="118"/>
      <c r="H718" s="119"/>
      <c r="I718" s="118"/>
      <c r="J718" s="119"/>
      <c r="K718" s="118"/>
      <c r="L718" s="119"/>
      <c r="M718" s="118"/>
      <c r="N718" s="119"/>
      <c r="O718" s="118"/>
      <c r="P718" s="119"/>
      <c r="Q718" s="118"/>
      <c r="R718" s="119"/>
      <c r="S718" s="118"/>
      <c r="T718" s="119"/>
      <c r="U718" s="118"/>
      <c r="V718" s="119"/>
      <c r="W718" s="118"/>
      <c r="X718" s="119"/>
      <c r="Y718" s="118"/>
      <c r="Z718" s="119"/>
      <c r="AA718" s="118"/>
      <c r="AB718" s="119"/>
      <c r="AC718" s="118"/>
      <c r="AD718" s="119"/>
      <c r="AE718" s="118"/>
      <c r="AF718" s="119"/>
      <c r="AG718" s="118"/>
      <c r="AH718" s="119"/>
      <c r="AI718" s="118"/>
      <c r="AJ718" s="119"/>
      <c r="AK718" s="118"/>
      <c r="AL718" s="119"/>
      <c r="AM718" s="118"/>
      <c r="AN718" s="119"/>
      <c r="AO718" s="118"/>
      <c r="AP718" s="119"/>
      <c r="AQ718" s="118"/>
      <c r="AR718" s="119"/>
    </row>
    <row r="719" spans="2:44" x14ac:dyDescent="0.3">
      <c r="B719" s="49"/>
      <c r="C719" s="51"/>
      <c r="D719" s="50"/>
      <c r="E719" s="120"/>
      <c r="F719" s="121"/>
      <c r="G719" s="122"/>
      <c r="H719" s="123"/>
      <c r="I719" s="122"/>
      <c r="J719" s="123"/>
      <c r="K719" s="122"/>
      <c r="L719" s="123"/>
      <c r="M719" s="122"/>
      <c r="N719" s="123"/>
      <c r="O719" s="122"/>
      <c r="P719" s="123"/>
      <c r="Q719" s="122"/>
      <c r="R719" s="123"/>
      <c r="S719" s="122"/>
      <c r="T719" s="123"/>
      <c r="U719" s="122"/>
      <c r="V719" s="123"/>
      <c r="W719" s="122"/>
      <c r="X719" s="123"/>
      <c r="Y719" s="122"/>
      <c r="Z719" s="123"/>
      <c r="AA719" s="122"/>
      <c r="AB719" s="123"/>
      <c r="AC719" s="122"/>
      <c r="AD719" s="123"/>
      <c r="AE719" s="122"/>
      <c r="AF719" s="123"/>
      <c r="AG719" s="122"/>
      <c r="AH719" s="123"/>
      <c r="AI719" s="122"/>
      <c r="AJ719" s="123"/>
      <c r="AK719" s="122"/>
      <c r="AL719" s="123"/>
      <c r="AM719" s="122"/>
      <c r="AN719" s="123"/>
      <c r="AO719" s="122"/>
      <c r="AP719" s="123"/>
      <c r="AQ719" s="122"/>
      <c r="AR719" s="123"/>
    </row>
    <row r="720" spans="2:44" x14ac:dyDescent="0.3">
      <c r="B720" s="49"/>
      <c r="C720" s="51">
        <f t="shared" si="412"/>
        <v>45647</v>
      </c>
      <c r="D720" s="50">
        <f t="shared" ref="D720:D732" si="414">C720</f>
        <v>45647</v>
      </c>
      <c r="E720" s="124"/>
      <c r="F720" s="125"/>
      <c r="G720" s="118"/>
      <c r="H720" s="119"/>
      <c r="I720" s="118"/>
      <c r="J720" s="119"/>
      <c r="K720" s="118"/>
      <c r="L720" s="119"/>
      <c r="M720" s="118"/>
      <c r="N720" s="119"/>
      <c r="O720" s="118"/>
      <c r="P720" s="119"/>
      <c r="Q720" s="118"/>
      <c r="R720" s="119"/>
      <c r="S720" s="118"/>
      <c r="T720" s="119"/>
      <c r="U720" s="118"/>
      <c r="V720" s="119"/>
      <c r="W720" s="118"/>
      <c r="X720" s="119"/>
      <c r="Y720" s="118"/>
      <c r="Z720" s="119"/>
      <c r="AA720" s="118"/>
      <c r="AB720" s="119"/>
      <c r="AC720" s="118"/>
      <c r="AD720" s="119"/>
      <c r="AE720" s="118"/>
      <c r="AF720" s="119"/>
      <c r="AG720" s="118"/>
      <c r="AH720" s="119"/>
      <c r="AI720" s="118"/>
      <c r="AJ720" s="119"/>
      <c r="AK720" s="118"/>
      <c r="AL720" s="119"/>
      <c r="AM720" s="118"/>
      <c r="AN720" s="119"/>
      <c r="AO720" s="118"/>
      <c r="AP720" s="119"/>
      <c r="AQ720" s="118"/>
      <c r="AR720" s="119"/>
    </row>
    <row r="721" spans="2:44" x14ac:dyDescent="0.3">
      <c r="B721" s="49"/>
      <c r="C721" s="51"/>
      <c r="D721" s="50"/>
      <c r="E721" s="120"/>
      <c r="F721" s="121"/>
      <c r="G721" s="122"/>
      <c r="H721" s="123"/>
      <c r="I721" s="122"/>
      <c r="J721" s="123"/>
      <c r="K721" s="122"/>
      <c r="L721" s="123"/>
      <c r="M721" s="122"/>
      <c r="N721" s="123"/>
      <c r="O721" s="122"/>
      <c r="P721" s="123"/>
      <c r="Q721" s="122"/>
      <c r="R721" s="123"/>
      <c r="S721" s="122"/>
      <c r="T721" s="123"/>
      <c r="U721" s="122"/>
      <c r="V721" s="123"/>
      <c r="W721" s="122"/>
      <c r="X721" s="123"/>
      <c r="Y721" s="122"/>
      <c r="Z721" s="123"/>
      <c r="AA721" s="122"/>
      <c r="AB721" s="123"/>
      <c r="AC721" s="122"/>
      <c r="AD721" s="123"/>
      <c r="AE721" s="122"/>
      <c r="AF721" s="123"/>
      <c r="AG721" s="122"/>
      <c r="AH721" s="123"/>
      <c r="AI721" s="122"/>
      <c r="AJ721" s="123"/>
      <c r="AK721" s="122"/>
      <c r="AL721" s="123"/>
      <c r="AM721" s="122"/>
      <c r="AN721" s="123"/>
      <c r="AO721" s="122"/>
      <c r="AP721" s="123"/>
      <c r="AQ721" s="122"/>
      <c r="AR721" s="123"/>
    </row>
    <row r="722" spans="2:44" x14ac:dyDescent="0.3">
      <c r="B722" s="49"/>
      <c r="C722" s="51">
        <f t="shared" si="412"/>
        <v>45648</v>
      </c>
      <c r="D722" s="50">
        <f t="shared" si="414"/>
        <v>45648</v>
      </c>
      <c r="E722" s="124"/>
      <c r="F722" s="125"/>
      <c r="G722" s="118"/>
      <c r="H722" s="119"/>
      <c r="I722" s="118"/>
      <c r="J722" s="119"/>
      <c r="K722" s="118"/>
      <c r="L722" s="119"/>
      <c r="M722" s="118"/>
      <c r="N722" s="119"/>
      <c r="O722" s="118"/>
      <c r="P722" s="119"/>
      <c r="Q722" s="118"/>
      <c r="R722" s="119"/>
      <c r="S722" s="118"/>
      <c r="T722" s="119"/>
      <c r="U722" s="118"/>
      <c r="V722" s="119"/>
      <c r="W722" s="118"/>
      <c r="X722" s="119"/>
      <c r="Y722" s="118"/>
      <c r="Z722" s="119"/>
      <c r="AA722" s="118"/>
      <c r="AB722" s="119"/>
      <c r="AC722" s="118"/>
      <c r="AD722" s="119"/>
      <c r="AE722" s="118"/>
      <c r="AF722" s="119"/>
      <c r="AG722" s="118"/>
      <c r="AH722" s="119"/>
      <c r="AI722" s="118"/>
      <c r="AJ722" s="119"/>
      <c r="AK722" s="118"/>
      <c r="AL722" s="119"/>
      <c r="AM722" s="118"/>
      <c r="AN722" s="119"/>
      <c r="AO722" s="118"/>
      <c r="AP722" s="119"/>
      <c r="AQ722" s="118"/>
      <c r="AR722" s="119"/>
    </row>
    <row r="723" spans="2:44" x14ac:dyDescent="0.3">
      <c r="B723" s="49"/>
      <c r="C723" s="51"/>
      <c r="D723" s="50"/>
      <c r="E723" s="120"/>
      <c r="F723" s="121"/>
      <c r="G723" s="122"/>
      <c r="H723" s="123"/>
      <c r="I723" s="122"/>
      <c r="J723" s="123"/>
      <c r="K723" s="122"/>
      <c r="L723" s="123"/>
      <c r="M723" s="122"/>
      <c r="N723" s="123"/>
      <c r="O723" s="122"/>
      <c r="P723" s="123"/>
      <c r="Q723" s="122"/>
      <c r="R723" s="123"/>
      <c r="S723" s="122"/>
      <c r="T723" s="123"/>
      <c r="U723" s="122"/>
      <c r="V723" s="123"/>
      <c r="W723" s="122"/>
      <c r="X723" s="123"/>
      <c r="Y723" s="122"/>
      <c r="Z723" s="123"/>
      <c r="AA723" s="122"/>
      <c r="AB723" s="123"/>
      <c r="AC723" s="122"/>
      <c r="AD723" s="123"/>
      <c r="AE723" s="122"/>
      <c r="AF723" s="123"/>
      <c r="AG723" s="122"/>
      <c r="AH723" s="123"/>
      <c r="AI723" s="122"/>
      <c r="AJ723" s="123"/>
      <c r="AK723" s="122"/>
      <c r="AL723" s="123"/>
      <c r="AM723" s="122"/>
      <c r="AN723" s="123"/>
      <c r="AO723" s="122"/>
      <c r="AP723" s="123"/>
      <c r="AQ723" s="122"/>
      <c r="AR723" s="123"/>
    </row>
    <row r="724" spans="2:44" x14ac:dyDescent="0.3">
      <c r="B724" s="49">
        <f t="shared" si="410"/>
        <v>52</v>
      </c>
      <c r="C724" s="51">
        <f t="shared" si="412"/>
        <v>45649</v>
      </c>
      <c r="D724" s="50">
        <f t="shared" si="414"/>
        <v>45649</v>
      </c>
      <c r="E724" s="124"/>
      <c r="F724" s="125"/>
      <c r="G724" s="118"/>
      <c r="H724" s="119"/>
      <c r="I724" s="118"/>
      <c r="J724" s="119"/>
      <c r="K724" s="118"/>
      <c r="L724" s="119"/>
      <c r="M724" s="118"/>
      <c r="N724" s="119"/>
      <c r="O724" s="118"/>
      <c r="P724" s="119"/>
      <c r="Q724" s="118"/>
      <c r="R724" s="119"/>
      <c r="S724" s="118"/>
      <c r="T724" s="119"/>
      <c r="U724" s="118"/>
      <c r="V724" s="119"/>
      <c r="W724" s="118"/>
      <c r="X724" s="119"/>
      <c r="Y724" s="118"/>
      <c r="Z724" s="119"/>
      <c r="AA724" s="118"/>
      <c r="AB724" s="119"/>
      <c r="AC724" s="118"/>
      <c r="AD724" s="119"/>
      <c r="AE724" s="118"/>
      <c r="AF724" s="119"/>
      <c r="AG724" s="118"/>
      <c r="AH724" s="119"/>
      <c r="AI724" s="118"/>
      <c r="AJ724" s="119"/>
      <c r="AK724" s="118"/>
      <c r="AL724" s="119"/>
      <c r="AM724" s="118"/>
      <c r="AN724" s="119"/>
      <c r="AO724" s="118"/>
      <c r="AP724" s="119"/>
      <c r="AQ724" s="118"/>
      <c r="AR724" s="119"/>
    </row>
    <row r="725" spans="2:44" x14ac:dyDescent="0.3">
      <c r="B725" s="49"/>
      <c r="C725" s="51"/>
      <c r="D725" s="50"/>
      <c r="E725" s="120"/>
      <c r="F725" s="121"/>
      <c r="G725" s="122"/>
      <c r="H725" s="123"/>
      <c r="I725" s="122"/>
      <c r="J725" s="123"/>
      <c r="K725" s="122"/>
      <c r="L725" s="123"/>
      <c r="M725" s="122"/>
      <c r="N725" s="123"/>
      <c r="O725" s="122"/>
      <c r="P725" s="123"/>
      <c r="Q725" s="122"/>
      <c r="R725" s="123"/>
      <c r="S725" s="122"/>
      <c r="T725" s="123"/>
      <c r="U725" s="122"/>
      <c r="V725" s="123"/>
      <c r="W725" s="122"/>
      <c r="X725" s="123"/>
      <c r="Y725" s="122"/>
      <c r="Z725" s="123"/>
      <c r="AA725" s="122"/>
      <c r="AB725" s="123"/>
      <c r="AC725" s="122"/>
      <c r="AD725" s="123"/>
      <c r="AE725" s="122"/>
      <c r="AF725" s="123"/>
      <c r="AG725" s="122"/>
      <c r="AH725" s="123"/>
      <c r="AI725" s="122"/>
      <c r="AJ725" s="123"/>
      <c r="AK725" s="122"/>
      <c r="AL725" s="123"/>
      <c r="AM725" s="122"/>
      <c r="AN725" s="123"/>
      <c r="AO725" s="122"/>
      <c r="AP725" s="123"/>
      <c r="AQ725" s="122"/>
      <c r="AR725" s="123"/>
    </row>
    <row r="726" spans="2:44" x14ac:dyDescent="0.3">
      <c r="B726" s="49"/>
      <c r="C726" s="51">
        <f t="shared" si="412"/>
        <v>45650</v>
      </c>
      <c r="D726" s="50">
        <f t="shared" si="414"/>
        <v>45650</v>
      </c>
      <c r="E726" s="124"/>
      <c r="F726" s="125"/>
      <c r="G726" s="118"/>
      <c r="H726" s="119"/>
      <c r="I726" s="118"/>
      <c r="J726" s="119"/>
      <c r="K726" s="118"/>
      <c r="L726" s="119"/>
      <c r="M726" s="118"/>
      <c r="N726" s="119"/>
      <c r="O726" s="118"/>
      <c r="P726" s="119"/>
      <c r="Q726" s="118"/>
      <c r="R726" s="119"/>
      <c r="S726" s="118"/>
      <c r="T726" s="119"/>
      <c r="U726" s="118"/>
      <c r="V726" s="119"/>
      <c r="W726" s="118"/>
      <c r="X726" s="119"/>
      <c r="Y726" s="118"/>
      <c r="Z726" s="119"/>
      <c r="AA726" s="118"/>
      <c r="AB726" s="119"/>
      <c r="AC726" s="118"/>
      <c r="AD726" s="119"/>
      <c r="AE726" s="118"/>
      <c r="AF726" s="119"/>
      <c r="AG726" s="118"/>
      <c r="AH726" s="119"/>
      <c r="AI726" s="118"/>
      <c r="AJ726" s="119"/>
      <c r="AK726" s="118"/>
      <c r="AL726" s="119"/>
      <c r="AM726" s="118"/>
      <c r="AN726" s="119"/>
      <c r="AO726" s="118"/>
      <c r="AP726" s="119"/>
      <c r="AQ726" s="118"/>
      <c r="AR726" s="119"/>
    </row>
    <row r="727" spans="2:44" x14ac:dyDescent="0.3">
      <c r="B727" s="49"/>
      <c r="C727" s="51"/>
      <c r="D727" s="50"/>
      <c r="E727" s="120"/>
      <c r="F727" s="121"/>
      <c r="G727" s="122"/>
      <c r="H727" s="123"/>
      <c r="I727" s="122"/>
      <c r="J727" s="123"/>
      <c r="K727" s="122"/>
      <c r="L727" s="123"/>
      <c r="M727" s="122"/>
      <c r="N727" s="123"/>
      <c r="O727" s="122"/>
      <c r="P727" s="123"/>
      <c r="Q727" s="122"/>
      <c r="R727" s="123"/>
      <c r="S727" s="122"/>
      <c r="T727" s="123"/>
      <c r="U727" s="122"/>
      <c r="V727" s="123"/>
      <c r="W727" s="122"/>
      <c r="X727" s="123"/>
      <c r="Y727" s="122"/>
      <c r="Z727" s="123"/>
      <c r="AA727" s="122"/>
      <c r="AB727" s="123"/>
      <c r="AC727" s="122"/>
      <c r="AD727" s="123"/>
      <c r="AE727" s="122"/>
      <c r="AF727" s="123"/>
      <c r="AG727" s="122"/>
      <c r="AH727" s="123"/>
      <c r="AI727" s="122"/>
      <c r="AJ727" s="123"/>
      <c r="AK727" s="122"/>
      <c r="AL727" s="123"/>
      <c r="AM727" s="122"/>
      <c r="AN727" s="123"/>
      <c r="AO727" s="122"/>
      <c r="AP727" s="123"/>
      <c r="AQ727" s="122"/>
      <c r="AR727" s="123"/>
    </row>
    <row r="728" spans="2:44" x14ac:dyDescent="0.3">
      <c r="B728" s="49"/>
      <c r="C728" s="51">
        <f t="shared" si="412"/>
        <v>45651</v>
      </c>
      <c r="D728" s="50">
        <f t="shared" si="414"/>
        <v>45651</v>
      </c>
      <c r="E728" s="124"/>
      <c r="F728" s="125"/>
      <c r="G728" s="118"/>
      <c r="H728" s="119"/>
      <c r="I728" s="118"/>
      <c r="J728" s="119"/>
      <c r="K728" s="118"/>
      <c r="L728" s="119"/>
      <c r="M728" s="118"/>
      <c r="N728" s="119"/>
      <c r="O728" s="118"/>
      <c r="P728" s="119"/>
      <c r="Q728" s="118"/>
      <c r="R728" s="119"/>
      <c r="S728" s="118"/>
      <c r="T728" s="119"/>
      <c r="U728" s="118"/>
      <c r="V728" s="119"/>
      <c r="W728" s="118"/>
      <c r="X728" s="119"/>
      <c r="Y728" s="118"/>
      <c r="Z728" s="119"/>
      <c r="AA728" s="118"/>
      <c r="AB728" s="119"/>
      <c r="AC728" s="118"/>
      <c r="AD728" s="119"/>
      <c r="AE728" s="118"/>
      <c r="AF728" s="119"/>
      <c r="AG728" s="118"/>
      <c r="AH728" s="119"/>
      <c r="AI728" s="118"/>
      <c r="AJ728" s="119"/>
      <c r="AK728" s="118"/>
      <c r="AL728" s="119"/>
      <c r="AM728" s="118"/>
      <c r="AN728" s="119"/>
      <c r="AO728" s="118"/>
      <c r="AP728" s="119"/>
      <c r="AQ728" s="118"/>
      <c r="AR728" s="119"/>
    </row>
    <row r="729" spans="2:44" x14ac:dyDescent="0.3">
      <c r="B729" s="49"/>
      <c r="C729" s="51"/>
      <c r="D729" s="50"/>
      <c r="E729" s="120"/>
      <c r="F729" s="121"/>
      <c r="G729" s="122"/>
      <c r="H729" s="123"/>
      <c r="I729" s="122"/>
      <c r="J729" s="123"/>
      <c r="K729" s="122"/>
      <c r="L729" s="123"/>
      <c r="M729" s="122"/>
      <c r="N729" s="123"/>
      <c r="O729" s="122"/>
      <c r="P729" s="123"/>
      <c r="Q729" s="122"/>
      <c r="R729" s="123"/>
      <c r="S729" s="122"/>
      <c r="T729" s="123"/>
      <c r="U729" s="122"/>
      <c r="V729" s="123"/>
      <c r="W729" s="122"/>
      <c r="X729" s="123"/>
      <c r="Y729" s="122"/>
      <c r="Z729" s="123"/>
      <c r="AA729" s="122"/>
      <c r="AB729" s="123"/>
      <c r="AC729" s="122"/>
      <c r="AD729" s="123"/>
      <c r="AE729" s="122"/>
      <c r="AF729" s="123"/>
      <c r="AG729" s="122"/>
      <c r="AH729" s="123"/>
      <c r="AI729" s="122"/>
      <c r="AJ729" s="123"/>
      <c r="AK729" s="122"/>
      <c r="AL729" s="123"/>
      <c r="AM729" s="122"/>
      <c r="AN729" s="123"/>
      <c r="AO729" s="122"/>
      <c r="AP729" s="123"/>
      <c r="AQ729" s="122"/>
      <c r="AR729" s="123"/>
    </row>
    <row r="730" spans="2:44" x14ac:dyDescent="0.3">
      <c r="B730" s="49"/>
      <c r="C730" s="51">
        <f t="shared" si="412"/>
        <v>45652</v>
      </c>
      <c r="D730" s="50">
        <f t="shared" si="414"/>
        <v>45652</v>
      </c>
      <c r="E730" s="124"/>
      <c r="F730" s="125"/>
      <c r="G730" s="118"/>
      <c r="H730" s="119"/>
      <c r="I730" s="118"/>
      <c r="J730" s="119"/>
      <c r="K730" s="118"/>
      <c r="L730" s="119"/>
      <c r="M730" s="118"/>
      <c r="N730" s="119"/>
      <c r="O730" s="118"/>
      <c r="P730" s="119"/>
      <c r="Q730" s="118"/>
      <c r="R730" s="119"/>
      <c r="S730" s="118"/>
      <c r="T730" s="119"/>
      <c r="U730" s="118"/>
      <c r="V730" s="119"/>
      <c r="W730" s="118"/>
      <c r="X730" s="119"/>
      <c r="Y730" s="118"/>
      <c r="Z730" s="119"/>
      <c r="AA730" s="118"/>
      <c r="AB730" s="119"/>
      <c r="AC730" s="118"/>
      <c r="AD730" s="119"/>
      <c r="AE730" s="118"/>
      <c r="AF730" s="119"/>
      <c r="AG730" s="118"/>
      <c r="AH730" s="119"/>
      <c r="AI730" s="118"/>
      <c r="AJ730" s="119"/>
      <c r="AK730" s="118"/>
      <c r="AL730" s="119"/>
      <c r="AM730" s="118"/>
      <c r="AN730" s="119"/>
      <c r="AO730" s="118"/>
      <c r="AP730" s="119"/>
      <c r="AQ730" s="118"/>
      <c r="AR730" s="119"/>
    </row>
    <row r="731" spans="2:44" x14ac:dyDescent="0.3">
      <c r="B731" s="49"/>
      <c r="C731" s="51"/>
      <c r="D731" s="50"/>
      <c r="E731" s="120"/>
      <c r="F731" s="121"/>
      <c r="G731" s="122"/>
      <c r="H731" s="123"/>
      <c r="I731" s="122"/>
      <c r="J731" s="123"/>
      <c r="K731" s="122"/>
      <c r="L731" s="123"/>
      <c r="M731" s="122"/>
      <c r="N731" s="123"/>
      <c r="O731" s="122"/>
      <c r="P731" s="123"/>
      <c r="Q731" s="122"/>
      <c r="R731" s="123"/>
      <c r="S731" s="122"/>
      <c r="T731" s="123"/>
      <c r="U731" s="122"/>
      <c r="V731" s="123"/>
      <c r="W731" s="122"/>
      <c r="X731" s="123"/>
      <c r="Y731" s="122"/>
      <c r="Z731" s="123"/>
      <c r="AA731" s="122"/>
      <c r="AB731" s="123"/>
      <c r="AC731" s="122"/>
      <c r="AD731" s="123"/>
      <c r="AE731" s="122"/>
      <c r="AF731" s="123"/>
      <c r="AG731" s="122"/>
      <c r="AH731" s="123"/>
      <c r="AI731" s="122"/>
      <c r="AJ731" s="123"/>
      <c r="AK731" s="122"/>
      <c r="AL731" s="123"/>
      <c r="AM731" s="122"/>
      <c r="AN731" s="123"/>
      <c r="AO731" s="122"/>
      <c r="AP731" s="123"/>
      <c r="AQ731" s="122"/>
      <c r="AR731" s="123"/>
    </row>
    <row r="732" spans="2:44" x14ac:dyDescent="0.3">
      <c r="B732" s="49"/>
      <c r="C732" s="51">
        <f t="shared" si="412"/>
        <v>45653</v>
      </c>
      <c r="D732" s="50">
        <f t="shared" si="414"/>
        <v>45653</v>
      </c>
      <c r="E732" s="124"/>
      <c r="F732" s="125"/>
      <c r="G732" s="118"/>
      <c r="H732" s="119"/>
      <c r="I732" s="118"/>
      <c r="J732" s="119"/>
      <c r="K732" s="118"/>
      <c r="L732" s="119"/>
      <c r="M732" s="118"/>
      <c r="N732" s="119"/>
      <c r="O732" s="118"/>
      <c r="P732" s="119"/>
      <c r="Q732" s="118"/>
      <c r="R732" s="119"/>
      <c r="S732" s="118"/>
      <c r="T732" s="119"/>
      <c r="U732" s="118"/>
      <c r="V732" s="119"/>
      <c r="W732" s="118"/>
      <c r="X732" s="119"/>
      <c r="Y732" s="118"/>
      <c r="Z732" s="119"/>
      <c r="AA732" s="118"/>
      <c r="AB732" s="119"/>
      <c r="AC732" s="118"/>
      <c r="AD732" s="119"/>
      <c r="AE732" s="118"/>
      <c r="AF732" s="119"/>
      <c r="AG732" s="118"/>
      <c r="AH732" s="119"/>
      <c r="AI732" s="118"/>
      <c r="AJ732" s="119"/>
      <c r="AK732" s="118"/>
      <c r="AL732" s="119"/>
      <c r="AM732" s="118"/>
      <c r="AN732" s="119"/>
      <c r="AO732" s="118"/>
      <c r="AP732" s="119"/>
      <c r="AQ732" s="118"/>
      <c r="AR732" s="119"/>
    </row>
    <row r="733" spans="2:44" x14ac:dyDescent="0.3">
      <c r="B733" s="49"/>
      <c r="C733" s="51"/>
      <c r="D733" s="50"/>
      <c r="E733" s="120"/>
      <c r="F733" s="121"/>
      <c r="G733" s="122"/>
      <c r="H733" s="123"/>
      <c r="I733" s="122"/>
      <c r="J733" s="123"/>
      <c r="K733" s="122"/>
      <c r="L733" s="123"/>
      <c r="M733" s="122"/>
      <c r="N733" s="123"/>
      <c r="O733" s="122"/>
      <c r="P733" s="123"/>
      <c r="Q733" s="122"/>
      <c r="R733" s="123"/>
      <c r="S733" s="122"/>
      <c r="T733" s="123"/>
      <c r="U733" s="122"/>
      <c r="V733" s="123"/>
      <c r="W733" s="122"/>
      <c r="X733" s="123"/>
      <c r="Y733" s="122"/>
      <c r="Z733" s="123"/>
      <c r="AA733" s="122"/>
      <c r="AB733" s="123"/>
      <c r="AC733" s="122"/>
      <c r="AD733" s="123"/>
      <c r="AE733" s="122"/>
      <c r="AF733" s="123"/>
      <c r="AG733" s="122"/>
      <c r="AH733" s="123"/>
      <c r="AI733" s="122"/>
      <c r="AJ733" s="123"/>
      <c r="AK733" s="122"/>
      <c r="AL733" s="123"/>
      <c r="AM733" s="122"/>
      <c r="AN733" s="123"/>
      <c r="AO733" s="122"/>
      <c r="AP733" s="123"/>
      <c r="AQ733" s="122"/>
      <c r="AR733" s="123"/>
    </row>
    <row r="734" spans="2:44" x14ac:dyDescent="0.3">
      <c r="B734" s="49"/>
      <c r="C734" s="51">
        <f t="shared" si="412"/>
        <v>45654</v>
      </c>
      <c r="D734" s="50">
        <f t="shared" ref="D734" si="415">C734</f>
        <v>45654</v>
      </c>
      <c r="E734" s="124"/>
      <c r="F734" s="125"/>
      <c r="G734" s="118"/>
      <c r="H734" s="119"/>
      <c r="I734" s="118"/>
      <c r="J734" s="119"/>
      <c r="K734" s="118"/>
      <c r="L734" s="119"/>
      <c r="M734" s="118"/>
      <c r="N734" s="119"/>
      <c r="O734" s="118"/>
      <c r="P734" s="119"/>
      <c r="Q734" s="118"/>
      <c r="R734" s="119"/>
      <c r="S734" s="118"/>
      <c r="T734" s="119"/>
      <c r="U734" s="118"/>
      <c r="V734" s="119"/>
      <c r="W734" s="118"/>
      <c r="X734" s="119"/>
      <c r="Y734" s="118"/>
      <c r="Z734" s="119"/>
      <c r="AA734" s="118"/>
      <c r="AB734" s="119"/>
      <c r="AC734" s="118"/>
      <c r="AD734" s="119"/>
      <c r="AE734" s="118"/>
      <c r="AF734" s="119"/>
      <c r="AG734" s="118"/>
      <c r="AH734" s="119"/>
      <c r="AI734" s="118"/>
      <c r="AJ734" s="119"/>
      <c r="AK734" s="118"/>
      <c r="AL734" s="119"/>
      <c r="AM734" s="118"/>
      <c r="AN734" s="119"/>
      <c r="AO734" s="118"/>
      <c r="AP734" s="119"/>
      <c r="AQ734" s="118"/>
      <c r="AR734" s="119"/>
    </row>
    <row r="735" spans="2:44" x14ac:dyDescent="0.3">
      <c r="B735" s="49"/>
      <c r="C735" s="51"/>
      <c r="D735" s="50"/>
      <c r="E735" s="120"/>
      <c r="F735" s="121"/>
      <c r="G735" s="122"/>
      <c r="H735" s="123"/>
      <c r="I735" s="122"/>
      <c r="J735" s="123"/>
      <c r="K735" s="122"/>
      <c r="L735" s="123"/>
      <c r="M735" s="122"/>
      <c r="N735" s="123"/>
      <c r="O735" s="122"/>
      <c r="P735" s="123"/>
      <c r="Q735" s="122"/>
      <c r="R735" s="123"/>
      <c r="S735" s="122"/>
      <c r="T735" s="123"/>
      <c r="U735" s="122"/>
      <c r="V735" s="123"/>
      <c r="W735" s="122"/>
      <c r="X735" s="123"/>
      <c r="Y735" s="122"/>
      <c r="Z735" s="123"/>
      <c r="AA735" s="122"/>
      <c r="AB735" s="123"/>
      <c r="AC735" s="122"/>
      <c r="AD735" s="123"/>
      <c r="AE735" s="122"/>
      <c r="AF735" s="123"/>
      <c r="AG735" s="122"/>
      <c r="AH735" s="123"/>
      <c r="AI735" s="122"/>
      <c r="AJ735" s="123"/>
      <c r="AK735" s="122"/>
      <c r="AL735" s="123"/>
      <c r="AM735" s="122"/>
      <c r="AN735" s="123"/>
      <c r="AO735" s="122"/>
      <c r="AP735" s="123"/>
      <c r="AQ735" s="122"/>
      <c r="AR735" s="123"/>
    </row>
    <row r="736" spans="2:44" x14ac:dyDescent="0.3">
      <c r="B736" s="49"/>
      <c r="C736" s="51">
        <f t="shared" si="412"/>
        <v>45655</v>
      </c>
      <c r="D736" s="50">
        <f t="shared" ref="D736:D738" si="416">C736</f>
        <v>45655</v>
      </c>
      <c r="E736" s="124"/>
      <c r="F736" s="125"/>
      <c r="G736" s="118"/>
      <c r="H736" s="119"/>
      <c r="I736" s="118"/>
      <c r="J736" s="119"/>
      <c r="K736" s="118"/>
      <c r="L736" s="119"/>
      <c r="M736" s="118"/>
      <c r="N736" s="119"/>
      <c r="O736" s="118"/>
      <c r="P736" s="119"/>
      <c r="Q736" s="118"/>
      <c r="R736" s="119"/>
      <c r="S736" s="118"/>
      <c r="T736" s="119"/>
      <c r="U736" s="118"/>
      <c r="V736" s="119"/>
      <c r="W736" s="118"/>
      <c r="X736" s="119"/>
      <c r="Y736" s="118"/>
      <c r="Z736" s="119"/>
      <c r="AA736" s="118"/>
      <c r="AB736" s="119"/>
      <c r="AC736" s="118"/>
      <c r="AD736" s="119"/>
      <c r="AE736" s="118"/>
      <c r="AF736" s="119"/>
      <c r="AG736" s="118"/>
      <c r="AH736" s="119"/>
      <c r="AI736" s="118"/>
      <c r="AJ736" s="119"/>
      <c r="AK736" s="118"/>
      <c r="AL736" s="119"/>
      <c r="AM736" s="118"/>
      <c r="AN736" s="119"/>
      <c r="AO736" s="118"/>
      <c r="AP736" s="119"/>
      <c r="AQ736" s="118"/>
      <c r="AR736" s="119"/>
    </row>
    <row r="737" spans="2:44" x14ac:dyDescent="0.3">
      <c r="B737" s="49"/>
      <c r="C737" s="51"/>
      <c r="D737" s="50"/>
      <c r="E737" s="120"/>
      <c r="F737" s="121"/>
      <c r="G737" s="122"/>
      <c r="H737" s="123"/>
      <c r="I737" s="122"/>
      <c r="J737" s="123"/>
      <c r="K737" s="122"/>
      <c r="L737" s="123"/>
      <c r="M737" s="122"/>
      <c r="N737" s="123"/>
      <c r="O737" s="122"/>
      <c r="P737" s="123"/>
      <c r="Q737" s="122"/>
      <c r="R737" s="123"/>
      <c r="S737" s="122"/>
      <c r="T737" s="123"/>
      <c r="U737" s="122"/>
      <c r="V737" s="123"/>
      <c r="W737" s="122"/>
      <c r="X737" s="123"/>
      <c r="Y737" s="122"/>
      <c r="Z737" s="123"/>
      <c r="AA737" s="122"/>
      <c r="AB737" s="123"/>
      <c r="AC737" s="122"/>
      <c r="AD737" s="123"/>
      <c r="AE737" s="122"/>
      <c r="AF737" s="123"/>
      <c r="AG737" s="122"/>
      <c r="AH737" s="123"/>
      <c r="AI737" s="122"/>
      <c r="AJ737" s="123"/>
      <c r="AK737" s="122"/>
      <c r="AL737" s="123"/>
      <c r="AM737" s="122"/>
      <c r="AN737" s="123"/>
      <c r="AO737" s="122"/>
      <c r="AP737" s="123"/>
      <c r="AQ737" s="122"/>
      <c r="AR737" s="123"/>
    </row>
    <row r="738" spans="2:44" x14ac:dyDescent="0.3">
      <c r="B738" s="49">
        <f t="shared" ref="B738" si="417">WEEKNUM(D738,2)</f>
        <v>53</v>
      </c>
      <c r="C738" s="51">
        <f t="shared" si="412"/>
        <v>45656</v>
      </c>
      <c r="D738" s="50">
        <f t="shared" si="416"/>
        <v>45656</v>
      </c>
      <c r="E738" s="124"/>
      <c r="F738" s="125"/>
      <c r="G738" s="118"/>
      <c r="H738" s="119"/>
      <c r="I738" s="118"/>
      <c r="J738" s="119"/>
      <c r="K738" s="118"/>
      <c r="L738" s="119"/>
      <c r="M738" s="118"/>
      <c r="N738" s="119"/>
      <c r="O738" s="118"/>
      <c r="P738" s="119"/>
      <c r="Q738" s="118"/>
      <c r="R738" s="119"/>
      <c r="S738" s="118"/>
      <c r="T738" s="119"/>
      <c r="U738" s="118"/>
      <c r="V738" s="119"/>
      <c r="W738" s="118"/>
      <c r="X738" s="119"/>
      <c r="Y738" s="118"/>
      <c r="Z738" s="119"/>
      <c r="AA738" s="118"/>
      <c r="AB738" s="119"/>
      <c r="AC738" s="118"/>
      <c r="AD738" s="119"/>
      <c r="AE738" s="118"/>
      <c r="AF738" s="119"/>
      <c r="AG738" s="118"/>
      <c r="AH738" s="119"/>
      <c r="AI738" s="118"/>
      <c r="AJ738" s="119"/>
      <c r="AK738" s="118"/>
      <c r="AL738" s="119"/>
      <c r="AM738" s="118"/>
      <c r="AN738" s="119"/>
      <c r="AO738" s="118"/>
      <c r="AP738" s="119"/>
      <c r="AQ738" s="118"/>
      <c r="AR738" s="119"/>
    </row>
    <row r="739" spans="2:44" x14ac:dyDescent="0.3">
      <c r="B739" s="49"/>
      <c r="C739" s="51"/>
      <c r="D739" s="50"/>
      <c r="E739" s="120"/>
      <c r="F739" s="121"/>
      <c r="G739" s="122"/>
      <c r="H739" s="123"/>
      <c r="I739" s="122"/>
      <c r="J739" s="123"/>
      <c r="K739" s="122"/>
      <c r="L739" s="123"/>
      <c r="M739" s="122"/>
      <c r="N739" s="123"/>
      <c r="O739" s="122"/>
      <c r="P739" s="123"/>
      <c r="Q739" s="122"/>
      <c r="R739" s="123"/>
      <c r="S739" s="122"/>
      <c r="T739" s="123"/>
      <c r="U739" s="122"/>
      <c r="V739" s="123"/>
      <c r="W739" s="122"/>
      <c r="X739" s="123"/>
      <c r="Y739" s="122"/>
      <c r="Z739" s="123"/>
      <c r="AA739" s="122"/>
      <c r="AB739" s="123"/>
      <c r="AC739" s="122"/>
      <c r="AD739" s="123"/>
      <c r="AE739" s="122"/>
      <c r="AF739" s="123"/>
      <c r="AG739" s="122"/>
      <c r="AH739" s="123"/>
      <c r="AI739" s="122"/>
      <c r="AJ739" s="123"/>
      <c r="AK739" s="122"/>
      <c r="AL739" s="123"/>
      <c r="AM739" s="122"/>
      <c r="AN739" s="123"/>
      <c r="AO739" s="122"/>
      <c r="AP739" s="123"/>
      <c r="AQ739" s="122"/>
      <c r="AR739" s="123"/>
    </row>
    <row r="740" spans="2:44" x14ac:dyDescent="0.3">
      <c r="B740" s="49"/>
      <c r="C740" s="51">
        <f t="shared" si="412"/>
        <v>45657</v>
      </c>
      <c r="D740" s="50">
        <f t="shared" ref="D740:D750" si="418">C740</f>
        <v>45657</v>
      </c>
      <c r="E740" s="124"/>
      <c r="F740" s="125"/>
      <c r="G740" s="118"/>
      <c r="H740" s="119"/>
      <c r="I740" s="118"/>
      <c r="J740" s="119"/>
      <c r="K740" s="118"/>
      <c r="L740" s="119"/>
      <c r="M740" s="118"/>
      <c r="N740" s="119"/>
      <c r="O740" s="118"/>
      <c r="P740" s="119"/>
      <c r="Q740" s="118"/>
      <c r="R740" s="119"/>
      <c r="S740" s="118"/>
      <c r="T740" s="119"/>
      <c r="U740" s="118"/>
      <c r="V740" s="119"/>
      <c r="W740" s="118"/>
      <c r="X740" s="119"/>
      <c r="Y740" s="118"/>
      <c r="Z740" s="119"/>
      <c r="AA740" s="118"/>
      <c r="AB740" s="119"/>
      <c r="AC740" s="118"/>
      <c r="AD740" s="119"/>
      <c r="AE740" s="118"/>
      <c r="AF740" s="119"/>
      <c r="AG740" s="118"/>
      <c r="AH740" s="119"/>
      <c r="AI740" s="118"/>
      <c r="AJ740" s="119"/>
      <c r="AK740" s="118"/>
      <c r="AL740" s="119"/>
      <c r="AM740" s="118"/>
      <c r="AN740" s="119"/>
      <c r="AO740" s="118"/>
      <c r="AP740" s="119"/>
      <c r="AQ740" s="118"/>
      <c r="AR740" s="119"/>
    </row>
    <row r="741" spans="2:44" x14ac:dyDescent="0.3">
      <c r="B741" s="49"/>
      <c r="C741" s="51"/>
      <c r="D741" s="50"/>
      <c r="E741" s="120"/>
      <c r="F741" s="121"/>
      <c r="G741" s="122"/>
      <c r="H741" s="123"/>
      <c r="I741" s="122"/>
      <c r="J741" s="123"/>
      <c r="K741" s="122"/>
      <c r="L741" s="123"/>
      <c r="M741" s="122"/>
      <c r="N741" s="123"/>
      <c r="O741" s="122"/>
      <c r="P741" s="123"/>
      <c r="Q741" s="122"/>
      <c r="R741" s="123"/>
      <c r="S741" s="122"/>
      <c r="T741" s="123"/>
      <c r="U741" s="122"/>
      <c r="V741" s="123"/>
      <c r="W741" s="122"/>
      <c r="X741" s="123"/>
      <c r="Y741" s="122"/>
      <c r="Z741" s="123"/>
      <c r="AA741" s="122"/>
      <c r="AB741" s="123"/>
      <c r="AC741" s="122"/>
      <c r="AD741" s="123"/>
      <c r="AE741" s="122"/>
      <c r="AF741" s="123"/>
      <c r="AG741" s="122"/>
      <c r="AH741" s="123"/>
      <c r="AI741" s="122"/>
      <c r="AJ741" s="123"/>
      <c r="AK741" s="122"/>
      <c r="AL741" s="123"/>
      <c r="AM741" s="122"/>
      <c r="AN741" s="123"/>
      <c r="AO741" s="122"/>
      <c r="AP741" s="123"/>
      <c r="AQ741" s="122"/>
      <c r="AR741" s="123"/>
    </row>
    <row r="742" spans="2:44" x14ac:dyDescent="0.3">
      <c r="B742" s="49"/>
      <c r="C742" s="51">
        <f t="shared" si="412"/>
        <v>45658</v>
      </c>
      <c r="D742" s="50">
        <f t="shared" si="418"/>
        <v>45658</v>
      </c>
      <c r="E742" s="124"/>
      <c r="F742" s="125"/>
      <c r="G742" s="118"/>
      <c r="H742" s="119"/>
      <c r="I742" s="118"/>
      <c r="J742" s="119"/>
      <c r="K742" s="118"/>
      <c r="L742" s="119"/>
      <c r="M742" s="118"/>
      <c r="N742" s="119"/>
      <c r="O742" s="118"/>
      <c r="P742" s="119"/>
      <c r="Q742" s="118"/>
      <c r="R742" s="119"/>
      <c r="S742" s="118"/>
      <c r="T742" s="119"/>
      <c r="U742" s="118"/>
      <c r="V742" s="119"/>
      <c r="W742" s="118"/>
      <c r="X742" s="119"/>
      <c r="Y742" s="118"/>
      <c r="Z742" s="119"/>
      <c r="AA742" s="118"/>
      <c r="AB742" s="119"/>
      <c r="AC742" s="118"/>
      <c r="AD742" s="119"/>
      <c r="AE742" s="118"/>
      <c r="AF742" s="119"/>
      <c r="AG742" s="118"/>
      <c r="AH742" s="119"/>
      <c r="AI742" s="118"/>
      <c r="AJ742" s="119"/>
      <c r="AK742" s="118"/>
      <c r="AL742" s="119"/>
      <c r="AM742" s="118"/>
      <c r="AN742" s="119"/>
      <c r="AO742" s="118"/>
      <c r="AP742" s="119"/>
      <c r="AQ742" s="118"/>
      <c r="AR742" s="119"/>
    </row>
    <row r="743" spans="2:44" x14ac:dyDescent="0.3">
      <c r="B743" s="49"/>
      <c r="C743" s="51"/>
      <c r="D743" s="50"/>
      <c r="E743" s="120"/>
      <c r="F743" s="121"/>
      <c r="G743" s="122"/>
      <c r="H743" s="123"/>
      <c r="I743" s="122"/>
      <c r="J743" s="123"/>
      <c r="K743" s="122"/>
      <c r="L743" s="123"/>
      <c r="M743" s="122"/>
      <c r="N743" s="123"/>
      <c r="O743" s="122"/>
      <c r="P743" s="123"/>
      <c r="Q743" s="122"/>
      <c r="R743" s="123"/>
      <c r="S743" s="122"/>
      <c r="T743" s="123"/>
      <c r="U743" s="122"/>
      <c r="V743" s="123"/>
      <c r="W743" s="122"/>
      <c r="X743" s="123"/>
      <c r="Y743" s="122"/>
      <c r="Z743" s="123"/>
      <c r="AA743" s="122"/>
      <c r="AB743" s="123"/>
      <c r="AC743" s="122"/>
      <c r="AD743" s="123"/>
      <c r="AE743" s="122"/>
      <c r="AF743" s="123"/>
      <c r="AG743" s="122"/>
      <c r="AH743" s="123"/>
      <c r="AI743" s="122"/>
      <c r="AJ743" s="123"/>
      <c r="AK743" s="122"/>
      <c r="AL743" s="123"/>
      <c r="AM743" s="122"/>
      <c r="AN743" s="123"/>
      <c r="AO743" s="122"/>
      <c r="AP743" s="123"/>
      <c r="AQ743" s="122"/>
      <c r="AR743" s="123"/>
    </row>
    <row r="744" spans="2:44" x14ac:dyDescent="0.3">
      <c r="B744" s="49"/>
      <c r="C744" s="51">
        <f t="shared" si="412"/>
        <v>45659</v>
      </c>
      <c r="D744" s="50">
        <f t="shared" si="418"/>
        <v>45659</v>
      </c>
      <c r="E744" s="124"/>
      <c r="F744" s="125"/>
      <c r="G744" s="118"/>
      <c r="H744" s="119"/>
      <c r="I744" s="118"/>
      <c r="J744" s="119"/>
      <c r="K744" s="118"/>
      <c r="L744" s="119"/>
      <c r="M744" s="118"/>
      <c r="N744" s="119"/>
      <c r="O744" s="118"/>
      <c r="P744" s="119"/>
      <c r="Q744" s="118"/>
      <c r="R744" s="119"/>
      <c r="S744" s="118"/>
      <c r="T744" s="119"/>
      <c r="U744" s="118"/>
      <c r="V744" s="119"/>
      <c r="W744" s="118"/>
      <c r="X744" s="119"/>
      <c r="Y744" s="118"/>
      <c r="Z744" s="119"/>
      <c r="AA744" s="118"/>
      <c r="AB744" s="119"/>
      <c r="AC744" s="118"/>
      <c r="AD744" s="119"/>
      <c r="AE744" s="118"/>
      <c r="AF744" s="119"/>
      <c r="AG744" s="118"/>
      <c r="AH744" s="119"/>
      <c r="AI744" s="118"/>
      <c r="AJ744" s="119"/>
      <c r="AK744" s="118"/>
      <c r="AL744" s="119"/>
      <c r="AM744" s="118"/>
      <c r="AN744" s="119"/>
      <c r="AO744" s="118"/>
      <c r="AP744" s="119"/>
      <c r="AQ744" s="118"/>
      <c r="AR744" s="119"/>
    </row>
    <row r="745" spans="2:44" x14ac:dyDescent="0.3">
      <c r="B745" s="49"/>
      <c r="C745" s="51"/>
      <c r="D745" s="50"/>
      <c r="E745" s="120"/>
      <c r="F745" s="121"/>
      <c r="G745" s="122"/>
      <c r="H745" s="123"/>
      <c r="I745" s="122"/>
      <c r="J745" s="123"/>
      <c r="K745" s="122"/>
      <c r="L745" s="123"/>
      <c r="M745" s="122"/>
      <c r="N745" s="123"/>
      <c r="O745" s="122"/>
      <c r="P745" s="123"/>
      <c r="Q745" s="122"/>
      <c r="R745" s="123"/>
      <c r="S745" s="122"/>
      <c r="T745" s="123"/>
      <c r="U745" s="122"/>
      <c r="V745" s="123"/>
      <c r="W745" s="122"/>
      <c r="X745" s="123"/>
      <c r="Y745" s="122"/>
      <c r="Z745" s="123"/>
      <c r="AA745" s="122"/>
      <c r="AB745" s="123"/>
      <c r="AC745" s="122"/>
      <c r="AD745" s="123"/>
      <c r="AE745" s="122"/>
      <c r="AF745" s="123"/>
      <c r="AG745" s="122"/>
      <c r="AH745" s="123"/>
      <c r="AI745" s="122"/>
      <c r="AJ745" s="123"/>
      <c r="AK745" s="122"/>
      <c r="AL745" s="123"/>
      <c r="AM745" s="122"/>
      <c r="AN745" s="123"/>
      <c r="AO745" s="122"/>
      <c r="AP745" s="123"/>
      <c r="AQ745" s="122"/>
      <c r="AR745" s="123"/>
    </row>
    <row r="746" spans="2:44" x14ac:dyDescent="0.3">
      <c r="B746" s="49"/>
      <c r="C746" s="51">
        <f t="shared" si="412"/>
        <v>45660</v>
      </c>
      <c r="D746" s="50">
        <f t="shared" si="418"/>
        <v>45660</v>
      </c>
      <c r="E746" s="124"/>
      <c r="F746" s="125"/>
      <c r="G746" s="118"/>
      <c r="H746" s="119"/>
      <c r="I746" s="118"/>
      <c r="J746" s="119"/>
      <c r="K746" s="118"/>
      <c r="L746" s="119"/>
      <c r="M746" s="118"/>
      <c r="N746" s="119"/>
      <c r="O746" s="118"/>
      <c r="P746" s="119"/>
      <c r="Q746" s="118"/>
      <c r="R746" s="119"/>
      <c r="S746" s="118"/>
      <c r="T746" s="119"/>
      <c r="U746" s="118"/>
      <c r="V746" s="119"/>
      <c r="W746" s="118"/>
      <c r="X746" s="119"/>
      <c r="Y746" s="118"/>
      <c r="Z746" s="119"/>
      <c r="AA746" s="118"/>
      <c r="AB746" s="119"/>
      <c r="AC746" s="118"/>
      <c r="AD746" s="119"/>
      <c r="AE746" s="118"/>
      <c r="AF746" s="119"/>
      <c r="AG746" s="118"/>
      <c r="AH746" s="119"/>
      <c r="AI746" s="118"/>
      <c r="AJ746" s="119"/>
      <c r="AK746" s="118"/>
      <c r="AL746" s="119"/>
      <c r="AM746" s="118"/>
      <c r="AN746" s="119"/>
      <c r="AO746" s="118"/>
      <c r="AP746" s="119"/>
      <c r="AQ746" s="118"/>
      <c r="AR746" s="119"/>
    </row>
    <row r="747" spans="2:44" x14ac:dyDescent="0.3">
      <c r="B747" s="49"/>
      <c r="C747" s="51"/>
      <c r="D747" s="50"/>
      <c r="E747" s="120"/>
      <c r="F747" s="121"/>
      <c r="G747" s="122"/>
      <c r="H747" s="123"/>
      <c r="I747" s="122"/>
      <c r="J747" s="123"/>
      <c r="K747" s="122"/>
      <c r="L747" s="123"/>
      <c r="M747" s="122"/>
      <c r="N747" s="123"/>
      <c r="O747" s="122"/>
      <c r="P747" s="123"/>
      <c r="Q747" s="122"/>
      <c r="R747" s="123"/>
      <c r="S747" s="122"/>
      <c r="T747" s="123"/>
      <c r="U747" s="122"/>
      <c r="V747" s="123"/>
      <c r="W747" s="122"/>
      <c r="X747" s="123"/>
      <c r="Y747" s="122"/>
      <c r="Z747" s="123"/>
      <c r="AA747" s="122"/>
      <c r="AB747" s="123"/>
      <c r="AC747" s="122"/>
      <c r="AD747" s="123"/>
      <c r="AE747" s="122"/>
      <c r="AF747" s="123"/>
      <c r="AG747" s="122"/>
      <c r="AH747" s="123"/>
      <c r="AI747" s="122"/>
      <c r="AJ747" s="123"/>
      <c r="AK747" s="122"/>
      <c r="AL747" s="123"/>
      <c r="AM747" s="122"/>
      <c r="AN747" s="123"/>
      <c r="AO747" s="122"/>
      <c r="AP747" s="123"/>
      <c r="AQ747" s="122"/>
      <c r="AR747" s="123"/>
    </row>
    <row r="748" spans="2:44" x14ac:dyDescent="0.3">
      <c r="B748" s="49"/>
      <c r="C748" s="51">
        <f t="shared" si="412"/>
        <v>45661</v>
      </c>
      <c r="D748" s="50">
        <f t="shared" si="418"/>
        <v>45661</v>
      </c>
      <c r="E748" s="124"/>
      <c r="F748" s="125"/>
      <c r="G748" s="118"/>
      <c r="H748" s="119"/>
      <c r="I748" s="118"/>
      <c r="J748" s="119"/>
      <c r="K748" s="118"/>
      <c r="L748" s="119"/>
      <c r="M748" s="118"/>
      <c r="N748" s="119"/>
      <c r="O748" s="118"/>
      <c r="P748" s="119"/>
      <c r="Q748" s="118"/>
      <c r="R748" s="119"/>
      <c r="S748" s="118"/>
      <c r="T748" s="119"/>
      <c r="U748" s="118"/>
      <c r="V748" s="119"/>
      <c r="W748" s="118"/>
      <c r="X748" s="119"/>
      <c r="Y748" s="118"/>
      <c r="Z748" s="119"/>
      <c r="AA748" s="118"/>
      <c r="AB748" s="119"/>
      <c r="AC748" s="118"/>
      <c r="AD748" s="119"/>
      <c r="AE748" s="118"/>
      <c r="AF748" s="119"/>
      <c r="AG748" s="118"/>
      <c r="AH748" s="119"/>
      <c r="AI748" s="118"/>
      <c r="AJ748" s="119"/>
      <c r="AK748" s="118"/>
      <c r="AL748" s="119"/>
      <c r="AM748" s="118"/>
      <c r="AN748" s="119"/>
      <c r="AO748" s="118"/>
      <c r="AP748" s="119"/>
      <c r="AQ748" s="118"/>
      <c r="AR748" s="119"/>
    </row>
    <row r="749" spans="2:44" x14ac:dyDescent="0.3">
      <c r="B749" s="49"/>
      <c r="C749" s="51"/>
      <c r="D749" s="50"/>
      <c r="E749" s="120"/>
      <c r="F749" s="121"/>
      <c r="G749" s="122"/>
      <c r="H749" s="123"/>
      <c r="I749" s="122"/>
      <c r="J749" s="123"/>
      <c r="K749" s="122"/>
      <c r="L749" s="123"/>
      <c r="M749" s="122"/>
      <c r="N749" s="123"/>
      <c r="O749" s="122"/>
      <c r="P749" s="123"/>
      <c r="Q749" s="122"/>
      <c r="R749" s="123"/>
      <c r="S749" s="122"/>
      <c r="T749" s="123"/>
      <c r="U749" s="122"/>
      <c r="V749" s="123"/>
      <c r="W749" s="122"/>
      <c r="X749" s="123"/>
      <c r="Y749" s="122"/>
      <c r="Z749" s="123"/>
      <c r="AA749" s="122"/>
      <c r="AB749" s="123"/>
      <c r="AC749" s="122"/>
      <c r="AD749" s="123"/>
      <c r="AE749" s="122"/>
      <c r="AF749" s="123"/>
      <c r="AG749" s="122"/>
      <c r="AH749" s="123"/>
      <c r="AI749" s="122"/>
      <c r="AJ749" s="123"/>
      <c r="AK749" s="122"/>
      <c r="AL749" s="123"/>
      <c r="AM749" s="122"/>
      <c r="AN749" s="123"/>
      <c r="AO749" s="122"/>
      <c r="AP749" s="123"/>
      <c r="AQ749" s="122"/>
      <c r="AR749" s="123"/>
    </row>
    <row r="750" spans="2:44" x14ac:dyDescent="0.3">
      <c r="B750" s="49"/>
      <c r="C750" s="51">
        <f t="shared" si="412"/>
        <v>45662</v>
      </c>
      <c r="D750" s="50">
        <f t="shared" si="418"/>
        <v>45662</v>
      </c>
      <c r="E750" s="124"/>
      <c r="F750" s="125"/>
      <c r="G750" s="118"/>
      <c r="H750" s="119"/>
      <c r="I750" s="118"/>
      <c r="J750" s="119"/>
      <c r="K750" s="118"/>
      <c r="L750" s="119"/>
      <c r="M750" s="118"/>
      <c r="N750" s="119"/>
      <c r="O750" s="118"/>
      <c r="P750" s="119"/>
      <c r="Q750" s="118"/>
      <c r="R750" s="119"/>
      <c r="S750" s="118"/>
      <c r="T750" s="119"/>
      <c r="U750" s="118"/>
      <c r="V750" s="119"/>
      <c r="W750" s="118"/>
      <c r="X750" s="119"/>
      <c r="Y750" s="118"/>
      <c r="Z750" s="119"/>
      <c r="AA750" s="118"/>
      <c r="AB750" s="119"/>
      <c r="AC750" s="118"/>
      <c r="AD750" s="119"/>
      <c r="AE750" s="118"/>
      <c r="AF750" s="119"/>
      <c r="AG750" s="118"/>
      <c r="AH750" s="119"/>
      <c r="AI750" s="118"/>
      <c r="AJ750" s="119"/>
      <c r="AK750" s="118"/>
      <c r="AL750" s="119"/>
      <c r="AM750" s="118"/>
      <c r="AN750" s="119"/>
      <c r="AO750" s="118"/>
      <c r="AP750" s="119"/>
      <c r="AQ750" s="118"/>
      <c r="AR750" s="119"/>
    </row>
    <row r="751" spans="2:44" x14ac:dyDescent="0.3">
      <c r="B751" s="49"/>
      <c r="C751" s="51"/>
      <c r="D751" s="50"/>
      <c r="E751" s="120"/>
      <c r="F751" s="121"/>
      <c r="G751" s="122"/>
      <c r="H751" s="123"/>
      <c r="I751" s="122"/>
      <c r="J751" s="123"/>
      <c r="K751" s="122"/>
      <c r="L751" s="123"/>
      <c r="M751" s="122"/>
      <c r="N751" s="123"/>
      <c r="O751" s="122"/>
      <c r="P751" s="123"/>
      <c r="Q751" s="122"/>
      <c r="R751" s="123"/>
      <c r="S751" s="122"/>
      <c r="T751" s="123"/>
      <c r="U751" s="122"/>
      <c r="V751" s="123"/>
      <c r="W751" s="122"/>
      <c r="X751" s="123"/>
      <c r="Y751" s="122"/>
      <c r="Z751" s="123"/>
      <c r="AA751" s="122"/>
      <c r="AB751" s="123"/>
      <c r="AC751" s="122"/>
      <c r="AD751" s="123"/>
      <c r="AE751" s="122"/>
      <c r="AF751" s="123"/>
      <c r="AG751" s="122"/>
      <c r="AH751" s="123"/>
      <c r="AI751" s="122"/>
      <c r="AJ751" s="123"/>
      <c r="AK751" s="122"/>
      <c r="AL751" s="123"/>
      <c r="AM751" s="122"/>
      <c r="AN751" s="123"/>
      <c r="AO751" s="122"/>
      <c r="AP751" s="123"/>
      <c r="AQ751" s="122"/>
      <c r="AR751" s="123"/>
    </row>
  </sheetData>
  <sheetProtection algorithmName="SHA-512" hashValue="RR8Trkk8WaXvshK6lmHRhOHXtFQjVkJs2UUITyT2LUi0tYYm8ucSIyp++RW49ZSN9l+Uqtugap4vden5KQN1PQ==" saltValue="Ek9EWIRP2crJXb+TaUgl1g==" spinCount="100000" sheet="1" selectLockedCells="1"/>
  <mergeCells count="1582">
    <mergeCell ref="B8:B9"/>
    <mergeCell ref="C8:C9"/>
    <mergeCell ref="D8:D9"/>
    <mergeCell ref="E8:E9"/>
    <mergeCell ref="F8:F9"/>
    <mergeCell ref="B1:D7"/>
    <mergeCell ref="E2:E3"/>
    <mergeCell ref="E4:E5"/>
    <mergeCell ref="AC2:AQ2"/>
    <mergeCell ref="AC3:AQ3"/>
    <mergeCell ref="AC4:AQ4"/>
    <mergeCell ref="AC5:AQ5"/>
    <mergeCell ref="F2:J5"/>
    <mergeCell ref="C14:C15"/>
    <mergeCell ref="C16:C17"/>
    <mergeCell ref="C18:C19"/>
    <mergeCell ref="C20:C21"/>
    <mergeCell ref="C22:C23"/>
    <mergeCell ref="G8:AR8"/>
    <mergeCell ref="C12:C13"/>
    <mergeCell ref="D12:D13"/>
    <mergeCell ref="AM9:AN9"/>
    <mergeCell ref="AO9:AP9"/>
    <mergeCell ref="AQ9:AR9"/>
    <mergeCell ref="AC9:AD9"/>
    <mergeCell ref="AE9:AF9"/>
    <mergeCell ref="AG9:AH9"/>
    <mergeCell ref="AI9:AJ9"/>
    <mergeCell ref="AK9:AL9"/>
    <mergeCell ref="S9:T9"/>
    <mergeCell ref="U9:V9"/>
    <mergeCell ref="W9:X9"/>
    <mergeCell ref="Y9:Z9"/>
    <mergeCell ref="AA9:AB9"/>
    <mergeCell ref="I9:J9"/>
    <mergeCell ref="K9:L9"/>
    <mergeCell ref="M9:N9"/>
    <mergeCell ref="O9:P9"/>
    <mergeCell ref="Q9:R9"/>
    <mergeCell ref="G9:H9"/>
    <mergeCell ref="C10:C11"/>
    <mergeCell ref="D10:D11"/>
    <mergeCell ref="E10:E11"/>
    <mergeCell ref="F10:F11"/>
    <mergeCell ref="C54:C55"/>
    <mergeCell ref="C56:C57"/>
    <mergeCell ref="C58:C59"/>
    <mergeCell ref="C60:C61"/>
    <mergeCell ref="C62:C63"/>
    <mergeCell ref="C44:C45"/>
    <mergeCell ref="C46:C47"/>
    <mergeCell ref="C48:C49"/>
    <mergeCell ref="C50:C51"/>
    <mergeCell ref="C52:C53"/>
    <mergeCell ref="C34:C35"/>
    <mergeCell ref="C36:C37"/>
    <mergeCell ref="C38:C39"/>
    <mergeCell ref="C40:C41"/>
    <mergeCell ref="C42:C43"/>
    <mergeCell ref="C24:C25"/>
    <mergeCell ref="C26:C27"/>
    <mergeCell ref="C28:C29"/>
    <mergeCell ref="C30:C31"/>
    <mergeCell ref="C32:C33"/>
    <mergeCell ref="D38:D39"/>
    <mergeCell ref="D40:D41"/>
    <mergeCell ref="D42:D43"/>
    <mergeCell ref="D44:D45"/>
    <mergeCell ref="D46:D47"/>
    <mergeCell ref="C94:C95"/>
    <mergeCell ref="C96:C97"/>
    <mergeCell ref="C98:C99"/>
    <mergeCell ref="C100:C101"/>
    <mergeCell ref="C102:C103"/>
    <mergeCell ref="C84:C85"/>
    <mergeCell ref="C86:C87"/>
    <mergeCell ref="C88:C89"/>
    <mergeCell ref="C90:C91"/>
    <mergeCell ref="C92:C93"/>
    <mergeCell ref="C74:C75"/>
    <mergeCell ref="C76:C77"/>
    <mergeCell ref="C78:C79"/>
    <mergeCell ref="C80:C81"/>
    <mergeCell ref="C82:C83"/>
    <mergeCell ref="C64:C65"/>
    <mergeCell ref="C66:C67"/>
    <mergeCell ref="C68:C69"/>
    <mergeCell ref="C70:C71"/>
    <mergeCell ref="C72:C73"/>
    <mergeCell ref="C134:C135"/>
    <mergeCell ref="C136:C137"/>
    <mergeCell ref="C138:C139"/>
    <mergeCell ref="C140:C141"/>
    <mergeCell ref="C142:C143"/>
    <mergeCell ref="C124:C125"/>
    <mergeCell ref="C126:C127"/>
    <mergeCell ref="C128:C129"/>
    <mergeCell ref="C130:C131"/>
    <mergeCell ref="C132:C133"/>
    <mergeCell ref="C114:C115"/>
    <mergeCell ref="C116:C117"/>
    <mergeCell ref="C118:C119"/>
    <mergeCell ref="C120:C121"/>
    <mergeCell ref="C122:C123"/>
    <mergeCell ref="C104:C105"/>
    <mergeCell ref="C106:C107"/>
    <mergeCell ref="C108:C109"/>
    <mergeCell ref="C110:C111"/>
    <mergeCell ref="C112:C113"/>
    <mergeCell ref="C174:C175"/>
    <mergeCell ref="C176:C177"/>
    <mergeCell ref="C178:C179"/>
    <mergeCell ref="C180:C181"/>
    <mergeCell ref="C182:C183"/>
    <mergeCell ref="C164:C165"/>
    <mergeCell ref="C166:C167"/>
    <mergeCell ref="C168:C169"/>
    <mergeCell ref="C170:C171"/>
    <mergeCell ref="C172:C173"/>
    <mergeCell ref="C154:C155"/>
    <mergeCell ref="C156:C157"/>
    <mergeCell ref="C158:C159"/>
    <mergeCell ref="C160:C161"/>
    <mergeCell ref="C162:C163"/>
    <mergeCell ref="C144:C145"/>
    <mergeCell ref="C146:C147"/>
    <mergeCell ref="C148:C149"/>
    <mergeCell ref="C150:C151"/>
    <mergeCell ref="C152:C153"/>
    <mergeCell ref="C214:C215"/>
    <mergeCell ref="C216:C217"/>
    <mergeCell ref="C218:C219"/>
    <mergeCell ref="C220:C221"/>
    <mergeCell ref="C222:C223"/>
    <mergeCell ref="C204:C205"/>
    <mergeCell ref="C206:C207"/>
    <mergeCell ref="C208:C209"/>
    <mergeCell ref="C210:C211"/>
    <mergeCell ref="C212:C213"/>
    <mergeCell ref="C194:C195"/>
    <mergeCell ref="C196:C197"/>
    <mergeCell ref="C198:C199"/>
    <mergeCell ref="C200:C201"/>
    <mergeCell ref="C202:C203"/>
    <mergeCell ref="C184:C185"/>
    <mergeCell ref="C186:C187"/>
    <mergeCell ref="C188:C189"/>
    <mergeCell ref="C190:C191"/>
    <mergeCell ref="C192:C193"/>
    <mergeCell ref="C254:C255"/>
    <mergeCell ref="C256:C257"/>
    <mergeCell ref="C258:C259"/>
    <mergeCell ref="C260:C261"/>
    <mergeCell ref="C262:C263"/>
    <mergeCell ref="C244:C245"/>
    <mergeCell ref="C246:C247"/>
    <mergeCell ref="C248:C249"/>
    <mergeCell ref="C250:C251"/>
    <mergeCell ref="C252:C253"/>
    <mergeCell ref="C234:C235"/>
    <mergeCell ref="C236:C237"/>
    <mergeCell ref="C238:C239"/>
    <mergeCell ref="C240:C241"/>
    <mergeCell ref="C242:C243"/>
    <mergeCell ref="C224:C225"/>
    <mergeCell ref="C226:C227"/>
    <mergeCell ref="C228:C229"/>
    <mergeCell ref="C230:C231"/>
    <mergeCell ref="C232:C233"/>
    <mergeCell ref="C294:C295"/>
    <mergeCell ref="C296:C297"/>
    <mergeCell ref="C298:C299"/>
    <mergeCell ref="C300:C301"/>
    <mergeCell ref="C302:C303"/>
    <mergeCell ref="C284:C285"/>
    <mergeCell ref="C286:C287"/>
    <mergeCell ref="C288:C289"/>
    <mergeCell ref="C290:C291"/>
    <mergeCell ref="C292:C293"/>
    <mergeCell ref="C274:C275"/>
    <mergeCell ref="C276:C277"/>
    <mergeCell ref="C278:C279"/>
    <mergeCell ref="C280:C281"/>
    <mergeCell ref="C282:C283"/>
    <mergeCell ref="C264:C265"/>
    <mergeCell ref="C266:C267"/>
    <mergeCell ref="C268:C269"/>
    <mergeCell ref="C270:C271"/>
    <mergeCell ref="C272:C273"/>
    <mergeCell ref="C352:C353"/>
    <mergeCell ref="C334:C335"/>
    <mergeCell ref="C336:C337"/>
    <mergeCell ref="C338:C339"/>
    <mergeCell ref="C340:C341"/>
    <mergeCell ref="C342:C343"/>
    <mergeCell ref="C324:C325"/>
    <mergeCell ref="C326:C327"/>
    <mergeCell ref="C328:C329"/>
    <mergeCell ref="C330:C331"/>
    <mergeCell ref="C332:C333"/>
    <mergeCell ref="C314:C315"/>
    <mergeCell ref="C316:C317"/>
    <mergeCell ref="C318:C319"/>
    <mergeCell ref="C320:C321"/>
    <mergeCell ref="C322:C323"/>
    <mergeCell ref="C304:C305"/>
    <mergeCell ref="C306:C307"/>
    <mergeCell ref="C308:C309"/>
    <mergeCell ref="C310:C311"/>
    <mergeCell ref="C312:C313"/>
    <mergeCell ref="C374:C375"/>
    <mergeCell ref="C376:C377"/>
    <mergeCell ref="C378:C379"/>
    <mergeCell ref="C380:C381"/>
    <mergeCell ref="D14:D15"/>
    <mergeCell ref="D16:D17"/>
    <mergeCell ref="D18:D19"/>
    <mergeCell ref="D20:D21"/>
    <mergeCell ref="D22:D23"/>
    <mergeCell ref="D24:D25"/>
    <mergeCell ref="D26:D27"/>
    <mergeCell ref="D28:D29"/>
    <mergeCell ref="D30:D31"/>
    <mergeCell ref="D32:D33"/>
    <mergeCell ref="D34:D35"/>
    <mergeCell ref="D36:D37"/>
    <mergeCell ref="C364:C365"/>
    <mergeCell ref="C366:C367"/>
    <mergeCell ref="C368:C369"/>
    <mergeCell ref="C370:C371"/>
    <mergeCell ref="C372:C373"/>
    <mergeCell ref="C354:C355"/>
    <mergeCell ref="C356:C357"/>
    <mergeCell ref="C358:C359"/>
    <mergeCell ref="C360:C361"/>
    <mergeCell ref="C362:C363"/>
    <mergeCell ref="C344:C345"/>
    <mergeCell ref="D78:D79"/>
    <mergeCell ref="D80:D81"/>
    <mergeCell ref="D82:D83"/>
    <mergeCell ref="D84:D85"/>
    <mergeCell ref="D86:D87"/>
    <mergeCell ref="D68:D69"/>
    <mergeCell ref="D70:D71"/>
    <mergeCell ref="D72:D73"/>
    <mergeCell ref="D74:D75"/>
    <mergeCell ref="D76:D77"/>
    <mergeCell ref="D58:D59"/>
    <mergeCell ref="D60:D61"/>
    <mergeCell ref="D62:D63"/>
    <mergeCell ref="D64:D65"/>
    <mergeCell ref="D66:D67"/>
    <mergeCell ref="D48:D49"/>
    <mergeCell ref="D50:D51"/>
    <mergeCell ref="D52:D53"/>
    <mergeCell ref="D54:D55"/>
    <mergeCell ref="D56:D57"/>
    <mergeCell ref="D118:D119"/>
    <mergeCell ref="D120:D121"/>
    <mergeCell ref="D122:D123"/>
    <mergeCell ref="D124:D125"/>
    <mergeCell ref="D126:D127"/>
    <mergeCell ref="D108:D109"/>
    <mergeCell ref="D110:D111"/>
    <mergeCell ref="D112:D113"/>
    <mergeCell ref="D114:D115"/>
    <mergeCell ref="D116:D117"/>
    <mergeCell ref="D98:D99"/>
    <mergeCell ref="D100:D101"/>
    <mergeCell ref="D102:D103"/>
    <mergeCell ref="D104:D105"/>
    <mergeCell ref="D106:D107"/>
    <mergeCell ref="D88:D89"/>
    <mergeCell ref="D90:D91"/>
    <mergeCell ref="D92:D93"/>
    <mergeCell ref="D94:D95"/>
    <mergeCell ref="D96:D97"/>
    <mergeCell ref="D158:D159"/>
    <mergeCell ref="D160:D161"/>
    <mergeCell ref="D162:D163"/>
    <mergeCell ref="D164:D165"/>
    <mergeCell ref="D166:D167"/>
    <mergeCell ref="D148:D149"/>
    <mergeCell ref="D150:D151"/>
    <mergeCell ref="D152:D153"/>
    <mergeCell ref="D154:D155"/>
    <mergeCell ref="D156:D157"/>
    <mergeCell ref="D138:D139"/>
    <mergeCell ref="D140:D141"/>
    <mergeCell ref="D142:D143"/>
    <mergeCell ref="D144:D145"/>
    <mergeCell ref="D146:D147"/>
    <mergeCell ref="D128:D129"/>
    <mergeCell ref="D130:D131"/>
    <mergeCell ref="D132:D133"/>
    <mergeCell ref="D134:D135"/>
    <mergeCell ref="D136:D137"/>
    <mergeCell ref="D198:D199"/>
    <mergeCell ref="D200:D201"/>
    <mergeCell ref="D202:D203"/>
    <mergeCell ref="D204:D205"/>
    <mergeCell ref="D206:D207"/>
    <mergeCell ref="D188:D189"/>
    <mergeCell ref="D190:D191"/>
    <mergeCell ref="D192:D193"/>
    <mergeCell ref="D194:D195"/>
    <mergeCell ref="D196:D197"/>
    <mergeCell ref="D178:D179"/>
    <mergeCell ref="D180:D181"/>
    <mergeCell ref="D182:D183"/>
    <mergeCell ref="D184:D185"/>
    <mergeCell ref="D186:D187"/>
    <mergeCell ref="D168:D169"/>
    <mergeCell ref="D170:D171"/>
    <mergeCell ref="D172:D173"/>
    <mergeCell ref="D174:D175"/>
    <mergeCell ref="D176:D177"/>
    <mergeCell ref="D238:D239"/>
    <mergeCell ref="D240:D241"/>
    <mergeCell ref="D242:D243"/>
    <mergeCell ref="D244:D245"/>
    <mergeCell ref="D246:D247"/>
    <mergeCell ref="D228:D229"/>
    <mergeCell ref="D230:D231"/>
    <mergeCell ref="D232:D233"/>
    <mergeCell ref="D234:D235"/>
    <mergeCell ref="D236:D237"/>
    <mergeCell ref="D218:D219"/>
    <mergeCell ref="D220:D221"/>
    <mergeCell ref="D222:D223"/>
    <mergeCell ref="D224:D225"/>
    <mergeCell ref="D226:D227"/>
    <mergeCell ref="D208:D209"/>
    <mergeCell ref="D210:D211"/>
    <mergeCell ref="D212:D213"/>
    <mergeCell ref="D214:D215"/>
    <mergeCell ref="D216:D217"/>
    <mergeCell ref="D278:D279"/>
    <mergeCell ref="D280:D281"/>
    <mergeCell ref="D282:D283"/>
    <mergeCell ref="D284:D285"/>
    <mergeCell ref="D286:D287"/>
    <mergeCell ref="D268:D269"/>
    <mergeCell ref="D270:D271"/>
    <mergeCell ref="D272:D273"/>
    <mergeCell ref="D274:D275"/>
    <mergeCell ref="D276:D277"/>
    <mergeCell ref="D258:D259"/>
    <mergeCell ref="D260:D261"/>
    <mergeCell ref="D262:D263"/>
    <mergeCell ref="D264:D265"/>
    <mergeCell ref="D266:D267"/>
    <mergeCell ref="D248:D249"/>
    <mergeCell ref="D250:D251"/>
    <mergeCell ref="D252:D253"/>
    <mergeCell ref="D254:D255"/>
    <mergeCell ref="D256:D257"/>
    <mergeCell ref="D318:D319"/>
    <mergeCell ref="D320:D321"/>
    <mergeCell ref="D322:D323"/>
    <mergeCell ref="D324:D325"/>
    <mergeCell ref="D326:D327"/>
    <mergeCell ref="D308:D309"/>
    <mergeCell ref="D310:D311"/>
    <mergeCell ref="D312:D313"/>
    <mergeCell ref="D314:D315"/>
    <mergeCell ref="D316:D317"/>
    <mergeCell ref="D298:D299"/>
    <mergeCell ref="D300:D301"/>
    <mergeCell ref="D302:D303"/>
    <mergeCell ref="D304:D305"/>
    <mergeCell ref="D306:D307"/>
    <mergeCell ref="D288:D289"/>
    <mergeCell ref="D290:D291"/>
    <mergeCell ref="D292:D293"/>
    <mergeCell ref="D294:D295"/>
    <mergeCell ref="D296:D297"/>
    <mergeCell ref="D360:D361"/>
    <mergeCell ref="D362:D363"/>
    <mergeCell ref="D364:D365"/>
    <mergeCell ref="D366:D367"/>
    <mergeCell ref="D348:D349"/>
    <mergeCell ref="D350:D351"/>
    <mergeCell ref="D352:D353"/>
    <mergeCell ref="D354:D355"/>
    <mergeCell ref="D356:D357"/>
    <mergeCell ref="D338:D339"/>
    <mergeCell ref="D340:D341"/>
    <mergeCell ref="D342:D343"/>
    <mergeCell ref="D344:D345"/>
    <mergeCell ref="D346:D347"/>
    <mergeCell ref="D328:D329"/>
    <mergeCell ref="D330:D331"/>
    <mergeCell ref="D332:D333"/>
    <mergeCell ref="D334:D335"/>
    <mergeCell ref="D336:D337"/>
    <mergeCell ref="B276:B289"/>
    <mergeCell ref="B290:B303"/>
    <mergeCell ref="B304:B317"/>
    <mergeCell ref="B318:B331"/>
    <mergeCell ref="B332:B345"/>
    <mergeCell ref="B206:B219"/>
    <mergeCell ref="B220:B233"/>
    <mergeCell ref="B234:B247"/>
    <mergeCell ref="B248:B261"/>
    <mergeCell ref="B262:B275"/>
    <mergeCell ref="D378:D379"/>
    <mergeCell ref="D380:D381"/>
    <mergeCell ref="B10:B23"/>
    <mergeCell ref="B24:B37"/>
    <mergeCell ref="B38:B51"/>
    <mergeCell ref="B52:B65"/>
    <mergeCell ref="B66:B79"/>
    <mergeCell ref="B80:B93"/>
    <mergeCell ref="B94:B107"/>
    <mergeCell ref="B108:B121"/>
    <mergeCell ref="B122:B135"/>
    <mergeCell ref="B136:B149"/>
    <mergeCell ref="B150:B163"/>
    <mergeCell ref="B164:B177"/>
    <mergeCell ref="B178:B191"/>
    <mergeCell ref="B192:B205"/>
    <mergeCell ref="D368:D369"/>
    <mergeCell ref="D370:D371"/>
    <mergeCell ref="D372:D373"/>
    <mergeCell ref="D374:D375"/>
    <mergeCell ref="D376:D377"/>
    <mergeCell ref="D358:D359"/>
    <mergeCell ref="C422:C423"/>
    <mergeCell ref="C424:C425"/>
    <mergeCell ref="C426:C427"/>
    <mergeCell ref="C428:C429"/>
    <mergeCell ref="C430:C431"/>
    <mergeCell ref="C412:C413"/>
    <mergeCell ref="C414:C415"/>
    <mergeCell ref="C416:C417"/>
    <mergeCell ref="C418:C419"/>
    <mergeCell ref="C420:C421"/>
    <mergeCell ref="C402:C403"/>
    <mergeCell ref="C404:C405"/>
    <mergeCell ref="C406:C407"/>
    <mergeCell ref="C408:C409"/>
    <mergeCell ref="C410:C411"/>
    <mergeCell ref="B346:B359"/>
    <mergeCell ref="B360:B373"/>
    <mergeCell ref="B374:B387"/>
    <mergeCell ref="B388:B401"/>
    <mergeCell ref="C382:C383"/>
    <mergeCell ref="C384:C385"/>
    <mergeCell ref="C386:C387"/>
    <mergeCell ref="C388:C389"/>
    <mergeCell ref="C390:C391"/>
    <mergeCell ref="C392:C393"/>
    <mergeCell ref="C394:C395"/>
    <mergeCell ref="C396:C397"/>
    <mergeCell ref="C398:C399"/>
    <mergeCell ref="C400:C401"/>
    <mergeCell ref="C346:C347"/>
    <mergeCell ref="C348:C349"/>
    <mergeCell ref="C350:C351"/>
    <mergeCell ref="D412:D413"/>
    <mergeCell ref="D414:D415"/>
    <mergeCell ref="D416:D417"/>
    <mergeCell ref="D418:D419"/>
    <mergeCell ref="D420:D421"/>
    <mergeCell ref="D402:D403"/>
    <mergeCell ref="D404:D405"/>
    <mergeCell ref="D406:D407"/>
    <mergeCell ref="D408:D409"/>
    <mergeCell ref="D410:D411"/>
    <mergeCell ref="D392:D393"/>
    <mergeCell ref="D394:D395"/>
    <mergeCell ref="D396:D397"/>
    <mergeCell ref="D398:D399"/>
    <mergeCell ref="D400:D401"/>
    <mergeCell ref="D382:D383"/>
    <mergeCell ref="D384:D385"/>
    <mergeCell ref="D386:D387"/>
    <mergeCell ref="D388:D389"/>
    <mergeCell ref="D390:D391"/>
    <mergeCell ref="D454:D455"/>
    <mergeCell ref="D456:D457"/>
    <mergeCell ref="D458:D459"/>
    <mergeCell ref="D460:D461"/>
    <mergeCell ref="D442:D443"/>
    <mergeCell ref="D444:D445"/>
    <mergeCell ref="D446:D447"/>
    <mergeCell ref="D448:D449"/>
    <mergeCell ref="D450:D451"/>
    <mergeCell ref="D432:D433"/>
    <mergeCell ref="D434:D435"/>
    <mergeCell ref="D436:D437"/>
    <mergeCell ref="D438:D439"/>
    <mergeCell ref="D440:D441"/>
    <mergeCell ref="D422:D423"/>
    <mergeCell ref="D424:D425"/>
    <mergeCell ref="D426:D427"/>
    <mergeCell ref="D428:D429"/>
    <mergeCell ref="D430:D431"/>
    <mergeCell ref="C470:C471"/>
    <mergeCell ref="C472:C473"/>
    <mergeCell ref="C474:C475"/>
    <mergeCell ref="C476:C477"/>
    <mergeCell ref="C478:C479"/>
    <mergeCell ref="C460:C461"/>
    <mergeCell ref="C462:C463"/>
    <mergeCell ref="C464:C465"/>
    <mergeCell ref="C466:C467"/>
    <mergeCell ref="C468:C469"/>
    <mergeCell ref="D472:D473"/>
    <mergeCell ref="D474:D475"/>
    <mergeCell ref="C432:C433"/>
    <mergeCell ref="C434:C435"/>
    <mergeCell ref="C436:C437"/>
    <mergeCell ref="C438:C439"/>
    <mergeCell ref="C440:C441"/>
    <mergeCell ref="C442:C443"/>
    <mergeCell ref="C444:C445"/>
    <mergeCell ref="C446:C447"/>
    <mergeCell ref="C448:C449"/>
    <mergeCell ref="C450:C451"/>
    <mergeCell ref="C452:C453"/>
    <mergeCell ref="C454:C455"/>
    <mergeCell ref="C456:C457"/>
    <mergeCell ref="C458:C459"/>
    <mergeCell ref="D462:D463"/>
    <mergeCell ref="D464:D465"/>
    <mergeCell ref="D466:D467"/>
    <mergeCell ref="D468:D469"/>
    <mergeCell ref="D470:D471"/>
    <mergeCell ref="D452:D453"/>
    <mergeCell ref="C510:C511"/>
    <mergeCell ref="C512:C513"/>
    <mergeCell ref="C514:C515"/>
    <mergeCell ref="C516:C517"/>
    <mergeCell ref="C518:C519"/>
    <mergeCell ref="C500:C501"/>
    <mergeCell ref="C502:C503"/>
    <mergeCell ref="C504:C505"/>
    <mergeCell ref="C506:C507"/>
    <mergeCell ref="C508:C509"/>
    <mergeCell ref="C490:C491"/>
    <mergeCell ref="C492:C493"/>
    <mergeCell ref="C494:C495"/>
    <mergeCell ref="C496:C497"/>
    <mergeCell ref="C498:C499"/>
    <mergeCell ref="C480:C481"/>
    <mergeCell ref="C482:C483"/>
    <mergeCell ref="C484:C485"/>
    <mergeCell ref="C486:C487"/>
    <mergeCell ref="C488:C489"/>
    <mergeCell ref="C550:C551"/>
    <mergeCell ref="C552:C553"/>
    <mergeCell ref="C554:C555"/>
    <mergeCell ref="C556:C557"/>
    <mergeCell ref="C558:C559"/>
    <mergeCell ref="C540:C541"/>
    <mergeCell ref="C542:C543"/>
    <mergeCell ref="C544:C545"/>
    <mergeCell ref="C546:C547"/>
    <mergeCell ref="C548:C549"/>
    <mergeCell ref="C530:C531"/>
    <mergeCell ref="C532:C533"/>
    <mergeCell ref="C534:C535"/>
    <mergeCell ref="C536:C537"/>
    <mergeCell ref="C538:C539"/>
    <mergeCell ref="C520:C521"/>
    <mergeCell ref="C522:C523"/>
    <mergeCell ref="C524:C525"/>
    <mergeCell ref="C526:C527"/>
    <mergeCell ref="C528:C529"/>
    <mergeCell ref="C590:C591"/>
    <mergeCell ref="C592:C593"/>
    <mergeCell ref="C594:C595"/>
    <mergeCell ref="C596:C597"/>
    <mergeCell ref="C598:C599"/>
    <mergeCell ref="C580:C581"/>
    <mergeCell ref="C582:C583"/>
    <mergeCell ref="C584:C585"/>
    <mergeCell ref="C586:C587"/>
    <mergeCell ref="C588:C589"/>
    <mergeCell ref="C570:C571"/>
    <mergeCell ref="C572:C573"/>
    <mergeCell ref="C574:C575"/>
    <mergeCell ref="C576:C577"/>
    <mergeCell ref="C578:C579"/>
    <mergeCell ref="C560:C561"/>
    <mergeCell ref="C562:C563"/>
    <mergeCell ref="C564:C565"/>
    <mergeCell ref="C566:C567"/>
    <mergeCell ref="C568:C569"/>
    <mergeCell ref="C630:C631"/>
    <mergeCell ref="C632:C633"/>
    <mergeCell ref="C634:C635"/>
    <mergeCell ref="C636:C637"/>
    <mergeCell ref="C638:C639"/>
    <mergeCell ref="C620:C621"/>
    <mergeCell ref="C622:C623"/>
    <mergeCell ref="C624:C625"/>
    <mergeCell ref="C626:C627"/>
    <mergeCell ref="C628:C629"/>
    <mergeCell ref="C610:C611"/>
    <mergeCell ref="C612:C613"/>
    <mergeCell ref="C614:C615"/>
    <mergeCell ref="C616:C617"/>
    <mergeCell ref="C618:C619"/>
    <mergeCell ref="C600:C601"/>
    <mergeCell ref="C602:C603"/>
    <mergeCell ref="C604:C605"/>
    <mergeCell ref="C606:C607"/>
    <mergeCell ref="C608:C609"/>
    <mergeCell ref="C670:C671"/>
    <mergeCell ref="C672:C673"/>
    <mergeCell ref="C674:C675"/>
    <mergeCell ref="C676:C677"/>
    <mergeCell ref="C678:C679"/>
    <mergeCell ref="C660:C661"/>
    <mergeCell ref="C662:C663"/>
    <mergeCell ref="C664:C665"/>
    <mergeCell ref="C666:C667"/>
    <mergeCell ref="C668:C669"/>
    <mergeCell ref="C650:C651"/>
    <mergeCell ref="C652:C653"/>
    <mergeCell ref="C654:C655"/>
    <mergeCell ref="C656:C657"/>
    <mergeCell ref="C658:C659"/>
    <mergeCell ref="C640:C641"/>
    <mergeCell ref="C642:C643"/>
    <mergeCell ref="C644:C645"/>
    <mergeCell ref="C646:C647"/>
    <mergeCell ref="C648:C649"/>
    <mergeCell ref="C714:C715"/>
    <mergeCell ref="C716:C717"/>
    <mergeCell ref="C718:C719"/>
    <mergeCell ref="C700:C701"/>
    <mergeCell ref="C702:C703"/>
    <mergeCell ref="C704:C705"/>
    <mergeCell ref="C706:C707"/>
    <mergeCell ref="C708:C709"/>
    <mergeCell ref="C690:C691"/>
    <mergeCell ref="C692:C693"/>
    <mergeCell ref="C694:C695"/>
    <mergeCell ref="C696:C697"/>
    <mergeCell ref="C698:C699"/>
    <mergeCell ref="C680:C681"/>
    <mergeCell ref="C682:C683"/>
    <mergeCell ref="C684:C685"/>
    <mergeCell ref="C686:C687"/>
    <mergeCell ref="C688:C689"/>
    <mergeCell ref="D476:D477"/>
    <mergeCell ref="D478:D479"/>
    <mergeCell ref="D480:D481"/>
    <mergeCell ref="D482:D483"/>
    <mergeCell ref="D484:D485"/>
    <mergeCell ref="D486:D487"/>
    <mergeCell ref="D488:D489"/>
    <mergeCell ref="D490:D491"/>
    <mergeCell ref="D492:D493"/>
    <mergeCell ref="D494:D495"/>
    <mergeCell ref="D496:D497"/>
    <mergeCell ref="D498:D499"/>
    <mergeCell ref="D500:D501"/>
    <mergeCell ref="D502:D503"/>
    <mergeCell ref="C750:C751"/>
    <mergeCell ref="C740:C741"/>
    <mergeCell ref="C742:C743"/>
    <mergeCell ref="C744:C745"/>
    <mergeCell ref="C746:C747"/>
    <mergeCell ref="C748:C749"/>
    <mergeCell ref="C730:C731"/>
    <mergeCell ref="C732:C733"/>
    <mergeCell ref="C734:C735"/>
    <mergeCell ref="C736:C737"/>
    <mergeCell ref="C738:C739"/>
    <mergeCell ref="C720:C721"/>
    <mergeCell ref="C722:C723"/>
    <mergeCell ref="C724:C725"/>
    <mergeCell ref="C726:C727"/>
    <mergeCell ref="C728:C729"/>
    <mergeCell ref="C710:C711"/>
    <mergeCell ref="C712:C713"/>
    <mergeCell ref="D534:D535"/>
    <mergeCell ref="D536:D537"/>
    <mergeCell ref="D538:D539"/>
    <mergeCell ref="D540:D541"/>
    <mergeCell ref="D542:D543"/>
    <mergeCell ref="D524:D525"/>
    <mergeCell ref="D526:D527"/>
    <mergeCell ref="D528:D529"/>
    <mergeCell ref="D530:D531"/>
    <mergeCell ref="D532:D533"/>
    <mergeCell ref="D514:D515"/>
    <mergeCell ref="D516:D517"/>
    <mergeCell ref="D518:D519"/>
    <mergeCell ref="D520:D521"/>
    <mergeCell ref="D522:D523"/>
    <mergeCell ref="D504:D505"/>
    <mergeCell ref="D506:D507"/>
    <mergeCell ref="D508:D509"/>
    <mergeCell ref="D510:D511"/>
    <mergeCell ref="D512:D513"/>
    <mergeCell ref="D574:D575"/>
    <mergeCell ref="D576:D577"/>
    <mergeCell ref="D578:D579"/>
    <mergeCell ref="D580:D581"/>
    <mergeCell ref="D582:D583"/>
    <mergeCell ref="D564:D565"/>
    <mergeCell ref="D566:D567"/>
    <mergeCell ref="D568:D569"/>
    <mergeCell ref="D570:D571"/>
    <mergeCell ref="D572:D573"/>
    <mergeCell ref="D554:D555"/>
    <mergeCell ref="D556:D557"/>
    <mergeCell ref="D558:D559"/>
    <mergeCell ref="D560:D561"/>
    <mergeCell ref="D562:D563"/>
    <mergeCell ref="D544:D545"/>
    <mergeCell ref="D546:D547"/>
    <mergeCell ref="D548:D549"/>
    <mergeCell ref="D550:D551"/>
    <mergeCell ref="D552:D553"/>
    <mergeCell ref="D614:D615"/>
    <mergeCell ref="D616:D617"/>
    <mergeCell ref="D618:D619"/>
    <mergeCell ref="D620:D621"/>
    <mergeCell ref="D622:D623"/>
    <mergeCell ref="D604:D605"/>
    <mergeCell ref="D606:D607"/>
    <mergeCell ref="D608:D609"/>
    <mergeCell ref="D610:D611"/>
    <mergeCell ref="D612:D613"/>
    <mergeCell ref="D594:D595"/>
    <mergeCell ref="D596:D597"/>
    <mergeCell ref="D598:D599"/>
    <mergeCell ref="D600:D601"/>
    <mergeCell ref="D602:D603"/>
    <mergeCell ref="D584:D585"/>
    <mergeCell ref="D586:D587"/>
    <mergeCell ref="D588:D589"/>
    <mergeCell ref="D590:D591"/>
    <mergeCell ref="D592:D593"/>
    <mergeCell ref="D654:D655"/>
    <mergeCell ref="D656:D657"/>
    <mergeCell ref="D658:D659"/>
    <mergeCell ref="D660:D661"/>
    <mergeCell ref="D662:D663"/>
    <mergeCell ref="D644:D645"/>
    <mergeCell ref="D646:D647"/>
    <mergeCell ref="D648:D649"/>
    <mergeCell ref="D650:D651"/>
    <mergeCell ref="D652:D653"/>
    <mergeCell ref="D634:D635"/>
    <mergeCell ref="D636:D637"/>
    <mergeCell ref="D638:D639"/>
    <mergeCell ref="D640:D641"/>
    <mergeCell ref="D642:D643"/>
    <mergeCell ref="D624:D625"/>
    <mergeCell ref="D626:D627"/>
    <mergeCell ref="D628:D629"/>
    <mergeCell ref="D630:D631"/>
    <mergeCell ref="D632:D633"/>
    <mergeCell ref="D700:D701"/>
    <mergeCell ref="D702:D703"/>
    <mergeCell ref="D684:D685"/>
    <mergeCell ref="D686:D687"/>
    <mergeCell ref="D688:D689"/>
    <mergeCell ref="D690:D691"/>
    <mergeCell ref="D692:D693"/>
    <mergeCell ref="D674:D675"/>
    <mergeCell ref="D676:D677"/>
    <mergeCell ref="D678:D679"/>
    <mergeCell ref="D680:D681"/>
    <mergeCell ref="D682:D683"/>
    <mergeCell ref="D664:D665"/>
    <mergeCell ref="D666:D667"/>
    <mergeCell ref="D668:D669"/>
    <mergeCell ref="D670:D671"/>
    <mergeCell ref="D672:D673"/>
    <mergeCell ref="B444:B457"/>
    <mergeCell ref="B458:B471"/>
    <mergeCell ref="B472:B485"/>
    <mergeCell ref="B486:B499"/>
    <mergeCell ref="B500:B513"/>
    <mergeCell ref="B514:B527"/>
    <mergeCell ref="B528:B541"/>
    <mergeCell ref="B542:B555"/>
    <mergeCell ref="B556:B569"/>
    <mergeCell ref="D734:D735"/>
    <mergeCell ref="D736:D737"/>
    <mergeCell ref="D738:D739"/>
    <mergeCell ref="D740:D741"/>
    <mergeCell ref="D742:D743"/>
    <mergeCell ref="D724:D725"/>
    <mergeCell ref="D726:D727"/>
    <mergeCell ref="D728:D729"/>
    <mergeCell ref="D730:D731"/>
    <mergeCell ref="D732:D733"/>
    <mergeCell ref="D714:D715"/>
    <mergeCell ref="D716:D717"/>
    <mergeCell ref="D718:D719"/>
    <mergeCell ref="D720:D721"/>
    <mergeCell ref="D722:D723"/>
    <mergeCell ref="D704:D705"/>
    <mergeCell ref="D706:D707"/>
    <mergeCell ref="D708:D709"/>
    <mergeCell ref="D710:D711"/>
    <mergeCell ref="D712:D713"/>
    <mergeCell ref="D694:D695"/>
    <mergeCell ref="D696:D697"/>
    <mergeCell ref="D698:D699"/>
    <mergeCell ref="B710:B723"/>
    <mergeCell ref="B724:B737"/>
    <mergeCell ref="B738:B751"/>
    <mergeCell ref="E12:E13"/>
    <mergeCell ref="E14:E15"/>
    <mergeCell ref="E16:E17"/>
    <mergeCell ref="E18:E19"/>
    <mergeCell ref="E20:E21"/>
    <mergeCell ref="E22:E23"/>
    <mergeCell ref="E24:E25"/>
    <mergeCell ref="E26:E27"/>
    <mergeCell ref="E28:E29"/>
    <mergeCell ref="E30:E31"/>
    <mergeCell ref="E32:E33"/>
    <mergeCell ref="E34:E35"/>
    <mergeCell ref="B640:B653"/>
    <mergeCell ref="B654:B667"/>
    <mergeCell ref="B668:B681"/>
    <mergeCell ref="B682:B695"/>
    <mergeCell ref="B696:B709"/>
    <mergeCell ref="B570:B583"/>
    <mergeCell ref="B584:B597"/>
    <mergeCell ref="B598:B611"/>
    <mergeCell ref="B612:B625"/>
    <mergeCell ref="B626:B639"/>
    <mergeCell ref="D744:D745"/>
    <mergeCell ref="D746:D747"/>
    <mergeCell ref="D748:D749"/>
    <mergeCell ref="D750:D751"/>
    <mergeCell ref="B402:B415"/>
    <mergeCell ref="B416:B429"/>
    <mergeCell ref="B430:B443"/>
    <mergeCell ref="E66:E67"/>
    <mergeCell ref="E68:E69"/>
    <mergeCell ref="E70:E71"/>
    <mergeCell ref="E72:E73"/>
    <mergeCell ref="E74:E75"/>
    <mergeCell ref="E56:E57"/>
    <mergeCell ref="E58:E59"/>
    <mergeCell ref="E60:E61"/>
    <mergeCell ref="E62:E63"/>
    <mergeCell ref="E64:E65"/>
    <mergeCell ref="E46:E47"/>
    <mergeCell ref="E48:E49"/>
    <mergeCell ref="E50:E51"/>
    <mergeCell ref="E52:E53"/>
    <mergeCell ref="E54:E55"/>
    <mergeCell ref="E36:E37"/>
    <mergeCell ref="E38:E39"/>
    <mergeCell ref="E40:E41"/>
    <mergeCell ref="E42:E43"/>
    <mergeCell ref="E44:E45"/>
    <mergeCell ref="E106:E107"/>
    <mergeCell ref="E108:E109"/>
    <mergeCell ref="E110:E111"/>
    <mergeCell ref="E112:E113"/>
    <mergeCell ref="E114:E115"/>
    <mergeCell ref="E96:E97"/>
    <mergeCell ref="E98:E99"/>
    <mergeCell ref="E100:E101"/>
    <mergeCell ref="E102:E103"/>
    <mergeCell ref="E104:E105"/>
    <mergeCell ref="E86:E87"/>
    <mergeCell ref="E88:E89"/>
    <mergeCell ref="E90:E91"/>
    <mergeCell ref="E92:E93"/>
    <mergeCell ref="E94:E95"/>
    <mergeCell ref="E76:E77"/>
    <mergeCell ref="E78:E79"/>
    <mergeCell ref="E80:E81"/>
    <mergeCell ref="E82:E83"/>
    <mergeCell ref="E84:E85"/>
    <mergeCell ref="E146:E147"/>
    <mergeCell ref="E148:E149"/>
    <mergeCell ref="E150:E151"/>
    <mergeCell ref="E152:E153"/>
    <mergeCell ref="E154:E155"/>
    <mergeCell ref="E136:E137"/>
    <mergeCell ref="E138:E139"/>
    <mergeCell ref="E140:E141"/>
    <mergeCell ref="E142:E143"/>
    <mergeCell ref="E144:E145"/>
    <mergeCell ref="E126:E127"/>
    <mergeCell ref="E128:E129"/>
    <mergeCell ref="E130:E131"/>
    <mergeCell ref="E132:E133"/>
    <mergeCell ref="E134:E135"/>
    <mergeCell ref="E116:E117"/>
    <mergeCell ref="E118:E119"/>
    <mergeCell ref="E120:E121"/>
    <mergeCell ref="E122:E123"/>
    <mergeCell ref="E124:E125"/>
    <mergeCell ref="E186:E187"/>
    <mergeCell ref="E188:E189"/>
    <mergeCell ref="E190:E191"/>
    <mergeCell ref="E192:E193"/>
    <mergeCell ref="E194:E195"/>
    <mergeCell ref="E176:E177"/>
    <mergeCell ref="E178:E179"/>
    <mergeCell ref="E180:E181"/>
    <mergeCell ref="E182:E183"/>
    <mergeCell ref="E184:E185"/>
    <mergeCell ref="E166:E167"/>
    <mergeCell ref="E168:E169"/>
    <mergeCell ref="E170:E171"/>
    <mergeCell ref="E172:E173"/>
    <mergeCell ref="E174:E175"/>
    <mergeCell ref="E156:E157"/>
    <mergeCell ref="E158:E159"/>
    <mergeCell ref="E160:E161"/>
    <mergeCell ref="E162:E163"/>
    <mergeCell ref="E164:E165"/>
    <mergeCell ref="E226:E227"/>
    <mergeCell ref="E228:E229"/>
    <mergeCell ref="E230:E231"/>
    <mergeCell ref="E232:E233"/>
    <mergeCell ref="E234:E235"/>
    <mergeCell ref="E216:E217"/>
    <mergeCell ref="E218:E219"/>
    <mergeCell ref="E220:E221"/>
    <mergeCell ref="E222:E223"/>
    <mergeCell ref="E224:E225"/>
    <mergeCell ref="E206:E207"/>
    <mergeCell ref="E208:E209"/>
    <mergeCell ref="E210:E211"/>
    <mergeCell ref="E212:E213"/>
    <mergeCell ref="E214:E215"/>
    <mergeCell ref="E196:E197"/>
    <mergeCell ref="E198:E199"/>
    <mergeCell ref="E200:E201"/>
    <mergeCell ref="E202:E203"/>
    <mergeCell ref="E204:E205"/>
    <mergeCell ref="E266:E267"/>
    <mergeCell ref="E268:E269"/>
    <mergeCell ref="E270:E271"/>
    <mergeCell ref="E272:E273"/>
    <mergeCell ref="E274:E275"/>
    <mergeCell ref="E256:E257"/>
    <mergeCell ref="E258:E259"/>
    <mergeCell ref="E260:E261"/>
    <mergeCell ref="E262:E263"/>
    <mergeCell ref="E264:E265"/>
    <mergeCell ref="E246:E247"/>
    <mergeCell ref="E248:E249"/>
    <mergeCell ref="E250:E251"/>
    <mergeCell ref="E252:E253"/>
    <mergeCell ref="E254:E255"/>
    <mergeCell ref="E236:E237"/>
    <mergeCell ref="E238:E239"/>
    <mergeCell ref="E240:E241"/>
    <mergeCell ref="E242:E243"/>
    <mergeCell ref="E244:E245"/>
    <mergeCell ref="E306:E307"/>
    <mergeCell ref="E308:E309"/>
    <mergeCell ref="E310:E311"/>
    <mergeCell ref="E312:E313"/>
    <mergeCell ref="E314:E315"/>
    <mergeCell ref="E296:E297"/>
    <mergeCell ref="E298:E299"/>
    <mergeCell ref="E300:E301"/>
    <mergeCell ref="E302:E303"/>
    <mergeCell ref="E304:E305"/>
    <mergeCell ref="E286:E287"/>
    <mergeCell ref="E288:E289"/>
    <mergeCell ref="E290:E291"/>
    <mergeCell ref="E292:E293"/>
    <mergeCell ref="E294:E295"/>
    <mergeCell ref="E276:E277"/>
    <mergeCell ref="E278:E279"/>
    <mergeCell ref="E280:E281"/>
    <mergeCell ref="E282:E283"/>
    <mergeCell ref="E284:E285"/>
    <mergeCell ref="E346:E347"/>
    <mergeCell ref="E348:E349"/>
    <mergeCell ref="E350:E351"/>
    <mergeCell ref="E352:E353"/>
    <mergeCell ref="E354:E355"/>
    <mergeCell ref="E336:E337"/>
    <mergeCell ref="E338:E339"/>
    <mergeCell ref="E340:E341"/>
    <mergeCell ref="E342:E343"/>
    <mergeCell ref="E344:E345"/>
    <mergeCell ref="E326:E327"/>
    <mergeCell ref="E328:E329"/>
    <mergeCell ref="E330:E331"/>
    <mergeCell ref="E332:E333"/>
    <mergeCell ref="E334:E335"/>
    <mergeCell ref="E316:E317"/>
    <mergeCell ref="E318:E319"/>
    <mergeCell ref="E320:E321"/>
    <mergeCell ref="E322:E323"/>
    <mergeCell ref="E324:E325"/>
    <mergeCell ref="E386:E387"/>
    <mergeCell ref="E388:E389"/>
    <mergeCell ref="E390:E391"/>
    <mergeCell ref="E392:E393"/>
    <mergeCell ref="E394:E395"/>
    <mergeCell ref="E376:E377"/>
    <mergeCell ref="E378:E379"/>
    <mergeCell ref="E380:E381"/>
    <mergeCell ref="E382:E383"/>
    <mergeCell ref="E384:E385"/>
    <mergeCell ref="E366:E367"/>
    <mergeCell ref="E368:E369"/>
    <mergeCell ref="E370:E371"/>
    <mergeCell ref="E372:E373"/>
    <mergeCell ref="E374:E375"/>
    <mergeCell ref="E356:E357"/>
    <mergeCell ref="E358:E359"/>
    <mergeCell ref="E360:E361"/>
    <mergeCell ref="E362:E363"/>
    <mergeCell ref="E364:E365"/>
    <mergeCell ref="E426:E427"/>
    <mergeCell ref="E428:E429"/>
    <mergeCell ref="E430:E431"/>
    <mergeCell ref="E432:E433"/>
    <mergeCell ref="E434:E435"/>
    <mergeCell ref="E416:E417"/>
    <mergeCell ref="E418:E419"/>
    <mergeCell ref="E420:E421"/>
    <mergeCell ref="E422:E423"/>
    <mergeCell ref="E424:E425"/>
    <mergeCell ref="E406:E407"/>
    <mergeCell ref="E408:E409"/>
    <mergeCell ref="E410:E411"/>
    <mergeCell ref="E412:E413"/>
    <mergeCell ref="E414:E415"/>
    <mergeCell ref="E396:E397"/>
    <mergeCell ref="E398:E399"/>
    <mergeCell ref="E400:E401"/>
    <mergeCell ref="E402:E403"/>
    <mergeCell ref="E404:E405"/>
    <mergeCell ref="E466:E467"/>
    <mergeCell ref="E468:E469"/>
    <mergeCell ref="E470:E471"/>
    <mergeCell ref="E472:E473"/>
    <mergeCell ref="E474:E475"/>
    <mergeCell ref="E456:E457"/>
    <mergeCell ref="E458:E459"/>
    <mergeCell ref="E460:E461"/>
    <mergeCell ref="E462:E463"/>
    <mergeCell ref="E464:E465"/>
    <mergeCell ref="E446:E447"/>
    <mergeCell ref="E448:E449"/>
    <mergeCell ref="E450:E451"/>
    <mergeCell ref="E452:E453"/>
    <mergeCell ref="E454:E455"/>
    <mergeCell ref="E436:E437"/>
    <mergeCell ref="E438:E439"/>
    <mergeCell ref="E440:E441"/>
    <mergeCell ref="E442:E443"/>
    <mergeCell ref="E444:E445"/>
    <mergeCell ref="E506:E507"/>
    <mergeCell ref="E508:E509"/>
    <mergeCell ref="E510:E511"/>
    <mergeCell ref="E512:E513"/>
    <mergeCell ref="E514:E515"/>
    <mergeCell ref="E496:E497"/>
    <mergeCell ref="E498:E499"/>
    <mergeCell ref="E500:E501"/>
    <mergeCell ref="E502:E503"/>
    <mergeCell ref="E504:E505"/>
    <mergeCell ref="E486:E487"/>
    <mergeCell ref="E488:E489"/>
    <mergeCell ref="E490:E491"/>
    <mergeCell ref="E492:E493"/>
    <mergeCell ref="E494:E495"/>
    <mergeCell ref="E476:E477"/>
    <mergeCell ref="E478:E479"/>
    <mergeCell ref="E480:E481"/>
    <mergeCell ref="E482:E483"/>
    <mergeCell ref="E484:E485"/>
    <mergeCell ref="E546:E547"/>
    <mergeCell ref="E548:E549"/>
    <mergeCell ref="E550:E551"/>
    <mergeCell ref="E552:E553"/>
    <mergeCell ref="E554:E555"/>
    <mergeCell ref="E536:E537"/>
    <mergeCell ref="E538:E539"/>
    <mergeCell ref="E540:E541"/>
    <mergeCell ref="E542:E543"/>
    <mergeCell ref="E544:E545"/>
    <mergeCell ref="E526:E527"/>
    <mergeCell ref="E528:E529"/>
    <mergeCell ref="E530:E531"/>
    <mergeCell ref="E532:E533"/>
    <mergeCell ref="E534:E535"/>
    <mergeCell ref="E516:E517"/>
    <mergeCell ref="E518:E519"/>
    <mergeCell ref="E520:E521"/>
    <mergeCell ref="E522:E523"/>
    <mergeCell ref="E524:E525"/>
    <mergeCell ref="E586:E587"/>
    <mergeCell ref="E588:E589"/>
    <mergeCell ref="E590:E591"/>
    <mergeCell ref="E592:E593"/>
    <mergeCell ref="E594:E595"/>
    <mergeCell ref="E576:E577"/>
    <mergeCell ref="E578:E579"/>
    <mergeCell ref="E580:E581"/>
    <mergeCell ref="E582:E583"/>
    <mergeCell ref="E584:E585"/>
    <mergeCell ref="E566:E567"/>
    <mergeCell ref="E568:E569"/>
    <mergeCell ref="E570:E571"/>
    <mergeCell ref="E572:E573"/>
    <mergeCell ref="E574:E575"/>
    <mergeCell ref="E556:E557"/>
    <mergeCell ref="E558:E559"/>
    <mergeCell ref="E560:E561"/>
    <mergeCell ref="E562:E563"/>
    <mergeCell ref="E564:E565"/>
    <mergeCell ref="E626:E627"/>
    <mergeCell ref="E628:E629"/>
    <mergeCell ref="E630:E631"/>
    <mergeCell ref="E632:E633"/>
    <mergeCell ref="E634:E635"/>
    <mergeCell ref="E616:E617"/>
    <mergeCell ref="E618:E619"/>
    <mergeCell ref="E620:E621"/>
    <mergeCell ref="E622:E623"/>
    <mergeCell ref="E624:E625"/>
    <mergeCell ref="E606:E607"/>
    <mergeCell ref="E608:E609"/>
    <mergeCell ref="E610:E611"/>
    <mergeCell ref="E612:E613"/>
    <mergeCell ref="E614:E615"/>
    <mergeCell ref="E596:E597"/>
    <mergeCell ref="E598:E599"/>
    <mergeCell ref="E600:E601"/>
    <mergeCell ref="E602:E603"/>
    <mergeCell ref="E604:E605"/>
    <mergeCell ref="E666:E667"/>
    <mergeCell ref="E668:E669"/>
    <mergeCell ref="E670:E671"/>
    <mergeCell ref="E672:E673"/>
    <mergeCell ref="E674:E675"/>
    <mergeCell ref="E656:E657"/>
    <mergeCell ref="E658:E659"/>
    <mergeCell ref="E660:E661"/>
    <mergeCell ref="E662:E663"/>
    <mergeCell ref="E664:E665"/>
    <mergeCell ref="E646:E647"/>
    <mergeCell ref="E648:E649"/>
    <mergeCell ref="E650:E651"/>
    <mergeCell ref="E652:E653"/>
    <mergeCell ref="E654:E655"/>
    <mergeCell ref="E636:E637"/>
    <mergeCell ref="E638:E639"/>
    <mergeCell ref="E640:E641"/>
    <mergeCell ref="E642:E643"/>
    <mergeCell ref="E644:E645"/>
    <mergeCell ref="E708:E709"/>
    <mergeCell ref="E710:E711"/>
    <mergeCell ref="E712:E713"/>
    <mergeCell ref="E714:E715"/>
    <mergeCell ref="E696:E697"/>
    <mergeCell ref="E698:E699"/>
    <mergeCell ref="E700:E701"/>
    <mergeCell ref="E702:E703"/>
    <mergeCell ref="E704:E705"/>
    <mergeCell ref="E686:E687"/>
    <mergeCell ref="E688:E689"/>
    <mergeCell ref="E690:E691"/>
    <mergeCell ref="E692:E693"/>
    <mergeCell ref="E694:E695"/>
    <mergeCell ref="E676:E677"/>
    <mergeCell ref="E678:E679"/>
    <mergeCell ref="E680:E681"/>
    <mergeCell ref="E682:E683"/>
    <mergeCell ref="E684:E685"/>
    <mergeCell ref="E746:E747"/>
    <mergeCell ref="E748:E749"/>
    <mergeCell ref="E750:E751"/>
    <mergeCell ref="F12:F13"/>
    <mergeCell ref="F14:F15"/>
    <mergeCell ref="F16:F17"/>
    <mergeCell ref="F18:F19"/>
    <mergeCell ref="F20:F21"/>
    <mergeCell ref="F22:F23"/>
    <mergeCell ref="F24:F25"/>
    <mergeCell ref="F26:F27"/>
    <mergeCell ref="F28:F29"/>
    <mergeCell ref="F30:F31"/>
    <mergeCell ref="F32:F33"/>
    <mergeCell ref="F34:F35"/>
    <mergeCell ref="F36:F37"/>
    <mergeCell ref="E736:E737"/>
    <mergeCell ref="E738:E739"/>
    <mergeCell ref="E740:E741"/>
    <mergeCell ref="E742:E743"/>
    <mergeCell ref="E744:E745"/>
    <mergeCell ref="E726:E727"/>
    <mergeCell ref="E728:E729"/>
    <mergeCell ref="E730:E731"/>
    <mergeCell ref="E732:E733"/>
    <mergeCell ref="E734:E735"/>
    <mergeCell ref="E716:E717"/>
    <mergeCell ref="E718:E719"/>
    <mergeCell ref="E720:E721"/>
    <mergeCell ref="E722:E723"/>
    <mergeCell ref="E724:E725"/>
    <mergeCell ref="E706:E707"/>
    <mergeCell ref="F68:F69"/>
    <mergeCell ref="F70:F71"/>
    <mergeCell ref="F72:F73"/>
    <mergeCell ref="F74:F75"/>
    <mergeCell ref="F76:F77"/>
    <mergeCell ref="F58:F59"/>
    <mergeCell ref="F60:F61"/>
    <mergeCell ref="F62:F63"/>
    <mergeCell ref="F64:F65"/>
    <mergeCell ref="F66:F67"/>
    <mergeCell ref="F48:F49"/>
    <mergeCell ref="F50:F51"/>
    <mergeCell ref="F52:F53"/>
    <mergeCell ref="F54:F55"/>
    <mergeCell ref="F56:F57"/>
    <mergeCell ref="F38:F39"/>
    <mergeCell ref="F40:F41"/>
    <mergeCell ref="F42:F43"/>
    <mergeCell ref="F44:F45"/>
    <mergeCell ref="F46:F47"/>
    <mergeCell ref="F108:F109"/>
    <mergeCell ref="F110:F111"/>
    <mergeCell ref="F112:F113"/>
    <mergeCell ref="F114:F115"/>
    <mergeCell ref="F116:F117"/>
    <mergeCell ref="F98:F99"/>
    <mergeCell ref="F100:F101"/>
    <mergeCell ref="F102:F103"/>
    <mergeCell ref="F104:F105"/>
    <mergeCell ref="F106:F107"/>
    <mergeCell ref="F88:F89"/>
    <mergeCell ref="F90:F91"/>
    <mergeCell ref="F92:F93"/>
    <mergeCell ref="F94:F95"/>
    <mergeCell ref="F96:F97"/>
    <mergeCell ref="F78:F79"/>
    <mergeCell ref="F80:F81"/>
    <mergeCell ref="F82:F83"/>
    <mergeCell ref="F84:F85"/>
    <mergeCell ref="F86:F87"/>
    <mergeCell ref="F148:F149"/>
    <mergeCell ref="F150:F151"/>
    <mergeCell ref="F152:F153"/>
    <mergeCell ref="F154:F155"/>
    <mergeCell ref="F156:F157"/>
    <mergeCell ref="F138:F139"/>
    <mergeCell ref="F140:F141"/>
    <mergeCell ref="F142:F143"/>
    <mergeCell ref="F144:F145"/>
    <mergeCell ref="F146:F147"/>
    <mergeCell ref="F128:F129"/>
    <mergeCell ref="F130:F131"/>
    <mergeCell ref="F132:F133"/>
    <mergeCell ref="F134:F135"/>
    <mergeCell ref="F136:F137"/>
    <mergeCell ref="F118:F119"/>
    <mergeCell ref="F120:F121"/>
    <mergeCell ref="F122:F123"/>
    <mergeCell ref="F124:F125"/>
    <mergeCell ref="F126:F127"/>
    <mergeCell ref="F188:F189"/>
    <mergeCell ref="F190:F191"/>
    <mergeCell ref="F192:F193"/>
    <mergeCell ref="F194:F195"/>
    <mergeCell ref="F196:F197"/>
    <mergeCell ref="F178:F179"/>
    <mergeCell ref="F180:F181"/>
    <mergeCell ref="F182:F183"/>
    <mergeCell ref="F184:F185"/>
    <mergeCell ref="F186:F187"/>
    <mergeCell ref="F168:F169"/>
    <mergeCell ref="F170:F171"/>
    <mergeCell ref="F172:F173"/>
    <mergeCell ref="F174:F175"/>
    <mergeCell ref="F176:F177"/>
    <mergeCell ref="F158:F159"/>
    <mergeCell ref="F160:F161"/>
    <mergeCell ref="F162:F163"/>
    <mergeCell ref="F164:F165"/>
    <mergeCell ref="F166:F167"/>
    <mergeCell ref="F228:F229"/>
    <mergeCell ref="F230:F231"/>
    <mergeCell ref="F232:F233"/>
    <mergeCell ref="F234:F235"/>
    <mergeCell ref="F236:F237"/>
    <mergeCell ref="F218:F219"/>
    <mergeCell ref="F220:F221"/>
    <mergeCell ref="F222:F223"/>
    <mergeCell ref="F224:F225"/>
    <mergeCell ref="F226:F227"/>
    <mergeCell ref="F208:F209"/>
    <mergeCell ref="F210:F211"/>
    <mergeCell ref="F212:F213"/>
    <mergeCell ref="F214:F215"/>
    <mergeCell ref="F216:F217"/>
    <mergeCell ref="F198:F199"/>
    <mergeCell ref="F200:F201"/>
    <mergeCell ref="F202:F203"/>
    <mergeCell ref="F204:F205"/>
    <mergeCell ref="F206:F207"/>
    <mergeCell ref="F268:F269"/>
    <mergeCell ref="F270:F271"/>
    <mergeCell ref="F272:F273"/>
    <mergeCell ref="F274:F275"/>
    <mergeCell ref="F276:F277"/>
    <mergeCell ref="F258:F259"/>
    <mergeCell ref="F260:F261"/>
    <mergeCell ref="F262:F263"/>
    <mergeCell ref="F264:F265"/>
    <mergeCell ref="F266:F267"/>
    <mergeCell ref="F248:F249"/>
    <mergeCell ref="F250:F251"/>
    <mergeCell ref="F252:F253"/>
    <mergeCell ref="F254:F255"/>
    <mergeCell ref="F256:F257"/>
    <mergeCell ref="F238:F239"/>
    <mergeCell ref="F240:F241"/>
    <mergeCell ref="F242:F243"/>
    <mergeCell ref="F244:F245"/>
    <mergeCell ref="F246:F247"/>
    <mergeCell ref="F308:F309"/>
    <mergeCell ref="F310:F311"/>
    <mergeCell ref="F312:F313"/>
    <mergeCell ref="F314:F315"/>
    <mergeCell ref="F316:F317"/>
    <mergeCell ref="F298:F299"/>
    <mergeCell ref="F300:F301"/>
    <mergeCell ref="F302:F303"/>
    <mergeCell ref="F304:F305"/>
    <mergeCell ref="F306:F307"/>
    <mergeCell ref="F288:F289"/>
    <mergeCell ref="F290:F291"/>
    <mergeCell ref="F292:F293"/>
    <mergeCell ref="F294:F295"/>
    <mergeCell ref="F296:F297"/>
    <mergeCell ref="F278:F279"/>
    <mergeCell ref="F280:F281"/>
    <mergeCell ref="F282:F283"/>
    <mergeCell ref="F284:F285"/>
    <mergeCell ref="F286:F287"/>
    <mergeCell ref="F348:F349"/>
    <mergeCell ref="F350:F351"/>
    <mergeCell ref="F352:F353"/>
    <mergeCell ref="F354:F355"/>
    <mergeCell ref="F356:F357"/>
    <mergeCell ref="F338:F339"/>
    <mergeCell ref="F340:F341"/>
    <mergeCell ref="F342:F343"/>
    <mergeCell ref="F344:F345"/>
    <mergeCell ref="F346:F347"/>
    <mergeCell ref="F328:F329"/>
    <mergeCell ref="F330:F331"/>
    <mergeCell ref="F332:F333"/>
    <mergeCell ref="F334:F335"/>
    <mergeCell ref="F336:F337"/>
    <mergeCell ref="F318:F319"/>
    <mergeCell ref="F320:F321"/>
    <mergeCell ref="F322:F323"/>
    <mergeCell ref="F324:F325"/>
    <mergeCell ref="F326:F327"/>
    <mergeCell ref="F388:F389"/>
    <mergeCell ref="F390:F391"/>
    <mergeCell ref="F392:F393"/>
    <mergeCell ref="F394:F395"/>
    <mergeCell ref="F396:F397"/>
    <mergeCell ref="F378:F379"/>
    <mergeCell ref="F380:F381"/>
    <mergeCell ref="F382:F383"/>
    <mergeCell ref="F384:F385"/>
    <mergeCell ref="F386:F387"/>
    <mergeCell ref="F368:F369"/>
    <mergeCell ref="F370:F371"/>
    <mergeCell ref="F372:F373"/>
    <mergeCell ref="F374:F375"/>
    <mergeCell ref="F376:F377"/>
    <mergeCell ref="F358:F359"/>
    <mergeCell ref="F360:F361"/>
    <mergeCell ref="F362:F363"/>
    <mergeCell ref="F364:F365"/>
    <mergeCell ref="F366:F367"/>
    <mergeCell ref="F428:F429"/>
    <mergeCell ref="F430:F431"/>
    <mergeCell ref="F432:F433"/>
    <mergeCell ref="F434:F435"/>
    <mergeCell ref="F436:F437"/>
    <mergeCell ref="F418:F419"/>
    <mergeCell ref="F420:F421"/>
    <mergeCell ref="F422:F423"/>
    <mergeCell ref="F424:F425"/>
    <mergeCell ref="F426:F427"/>
    <mergeCell ref="F408:F409"/>
    <mergeCell ref="F410:F411"/>
    <mergeCell ref="F412:F413"/>
    <mergeCell ref="F414:F415"/>
    <mergeCell ref="F416:F417"/>
    <mergeCell ref="F398:F399"/>
    <mergeCell ref="F400:F401"/>
    <mergeCell ref="F402:F403"/>
    <mergeCell ref="F404:F405"/>
    <mergeCell ref="F406:F407"/>
    <mergeCell ref="F468:F469"/>
    <mergeCell ref="F470:F471"/>
    <mergeCell ref="F472:F473"/>
    <mergeCell ref="F474:F475"/>
    <mergeCell ref="F476:F477"/>
    <mergeCell ref="F458:F459"/>
    <mergeCell ref="F460:F461"/>
    <mergeCell ref="F462:F463"/>
    <mergeCell ref="F464:F465"/>
    <mergeCell ref="F466:F467"/>
    <mergeCell ref="F448:F449"/>
    <mergeCell ref="F450:F451"/>
    <mergeCell ref="F452:F453"/>
    <mergeCell ref="F454:F455"/>
    <mergeCell ref="F456:F457"/>
    <mergeCell ref="F438:F439"/>
    <mergeCell ref="F440:F441"/>
    <mergeCell ref="F442:F443"/>
    <mergeCell ref="F444:F445"/>
    <mergeCell ref="F446:F447"/>
    <mergeCell ref="F508:F509"/>
    <mergeCell ref="F510:F511"/>
    <mergeCell ref="F512:F513"/>
    <mergeCell ref="F514:F515"/>
    <mergeCell ref="F516:F517"/>
    <mergeCell ref="F498:F499"/>
    <mergeCell ref="F500:F501"/>
    <mergeCell ref="F502:F503"/>
    <mergeCell ref="F504:F505"/>
    <mergeCell ref="F506:F507"/>
    <mergeCell ref="F488:F489"/>
    <mergeCell ref="F490:F491"/>
    <mergeCell ref="F492:F493"/>
    <mergeCell ref="F494:F495"/>
    <mergeCell ref="F496:F497"/>
    <mergeCell ref="F478:F479"/>
    <mergeCell ref="F480:F481"/>
    <mergeCell ref="F482:F483"/>
    <mergeCell ref="F484:F485"/>
    <mergeCell ref="F486:F487"/>
    <mergeCell ref="F548:F549"/>
    <mergeCell ref="F550:F551"/>
    <mergeCell ref="F552:F553"/>
    <mergeCell ref="F554:F555"/>
    <mergeCell ref="F556:F557"/>
    <mergeCell ref="F538:F539"/>
    <mergeCell ref="F540:F541"/>
    <mergeCell ref="F542:F543"/>
    <mergeCell ref="F544:F545"/>
    <mergeCell ref="F546:F547"/>
    <mergeCell ref="F528:F529"/>
    <mergeCell ref="F530:F531"/>
    <mergeCell ref="F532:F533"/>
    <mergeCell ref="F534:F535"/>
    <mergeCell ref="F536:F537"/>
    <mergeCell ref="F518:F519"/>
    <mergeCell ref="F520:F521"/>
    <mergeCell ref="F522:F523"/>
    <mergeCell ref="F524:F525"/>
    <mergeCell ref="F526:F527"/>
    <mergeCell ref="F588:F589"/>
    <mergeCell ref="F590:F591"/>
    <mergeCell ref="F592:F593"/>
    <mergeCell ref="F594:F595"/>
    <mergeCell ref="F596:F597"/>
    <mergeCell ref="F578:F579"/>
    <mergeCell ref="F580:F581"/>
    <mergeCell ref="F582:F583"/>
    <mergeCell ref="F584:F585"/>
    <mergeCell ref="F586:F587"/>
    <mergeCell ref="F568:F569"/>
    <mergeCell ref="F570:F571"/>
    <mergeCell ref="F572:F573"/>
    <mergeCell ref="F574:F575"/>
    <mergeCell ref="F576:F577"/>
    <mergeCell ref="F558:F559"/>
    <mergeCell ref="F560:F561"/>
    <mergeCell ref="F562:F563"/>
    <mergeCell ref="F564:F565"/>
    <mergeCell ref="F566:F567"/>
    <mergeCell ref="F628:F629"/>
    <mergeCell ref="F630:F631"/>
    <mergeCell ref="F632:F633"/>
    <mergeCell ref="F634:F635"/>
    <mergeCell ref="F636:F637"/>
    <mergeCell ref="F618:F619"/>
    <mergeCell ref="F620:F621"/>
    <mergeCell ref="F622:F623"/>
    <mergeCell ref="F624:F625"/>
    <mergeCell ref="F626:F627"/>
    <mergeCell ref="F608:F609"/>
    <mergeCell ref="F610:F611"/>
    <mergeCell ref="F612:F613"/>
    <mergeCell ref="F614:F615"/>
    <mergeCell ref="F616:F617"/>
    <mergeCell ref="F598:F599"/>
    <mergeCell ref="F600:F601"/>
    <mergeCell ref="F602:F603"/>
    <mergeCell ref="F604:F605"/>
    <mergeCell ref="F606:F607"/>
    <mergeCell ref="F668:F669"/>
    <mergeCell ref="F670:F671"/>
    <mergeCell ref="F672:F673"/>
    <mergeCell ref="F674:F675"/>
    <mergeCell ref="F676:F677"/>
    <mergeCell ref="F658:F659"/>
    <mergeCell ref="F660:F661"/>
    <mergeCell ref="F662:F663"/>
    <mergeCell ref="F664:F665"/>
    <mergeCell ref="F666:F667"/>
    <mergeCell ref="F648:F649"/>
    <mergeCell ref="F650:F651"/>
    <mergeCell ref="F652:F653"/>
    <mergeCell ref="F654:F655"/>
    <mergeCell ref="F656:F657"/>
    <mergeCell ref="F638:F639"/>
    <mergeCell ref="F640:F641"/>
    <mergeCell ref="F642:F643"/>
    <mergeCell ref="F644:F645"/>
    <mergeCell ref="F646:F647"/>
    <mergeCell ref="F708:F709"/>
    <mergeCell ref="F710:F711"/>
    <mergeCell ref="F712:F713"/>
    <mergeCell ref="F714:F715"/>
    <mergeCell ref="F716:F717"/>
    <mergeCell ref="F698:F699"/>
    <mergeCell ref="F700:F701"/>
    <mergeCell ref="F702:F703"/>
    <mergeCell ref="F704:F705"/>
    <mergeCell ref="F706:F707"/>
    <mergeCell ref="F688:F689"/>
    <mergeCell ref="F690:F691"/>
    <mergeCell ref="F692:F693"/>
    <mergeCell ref="F694:F695"/>
    <mergeCell ref="F696:F697"/>
    <mergeCell ref="F678:F679"/>
    <mergeCell ref="F680:F681"/>
    <mergeCell ref="F682:F683"/>
    <mergeCell ref="F684:F685"/>
    <mergeCell ref="F686:F687"/>
    <mergeCell ref="F748:F749"/>
    <mergeCell ref="F750:F751"/>
    <mergeCell ref="F738:F739"/>
    <mergeCell ref="F740:F741"/>
    <mergeCell ref="F742:F743"/>
    <mergeCell ref="F744:F745"/>
    <mergeCell ref="F746:F747"/>
    <mergeCell ref="F728:F729"/>
    <mergeCell ref="F730:F731"/>
    <mergeCell ref="F732:F733"/>
    <mergeCell ref="F734:F735"/>
    <mergeCell ref="F736:F737"/>
    <mergeCell ref="F718:F719"/>
    <mergeCell ref="F720:F721"/>
    <mergeCell ref="F722:F723"/>
    <mergeCell ref="F724:F725"/>
    <mergeCell ref="F726:F727"/>
    <mergeCell ref="L2:P3"/>
    <mergeCell ref="Q2:R3"/>
    <mergeCell ref="L4:P5"/>
    <mergeCell ref="Q4:R5"/>
    <mergeCell ref="S4:W5"/>
    <mergeCell ref="S2:W3"/>
    <mergeCell ref="X2:Y3"/>
    <mergeCell ref="X4:Y5"/>
    <mergeCell ref="AF6:AG6"/>
    <mergeCell ref="AH6:AI6"/>
    <mergeCell ref="AJ6:AK6"/>
    <mergeCell ref="AL6:AM6"/>
  </mergeCells>
  <phoneticPr fontId="1" type="noConversion"/>
  <conditionalFormatting sqref="B10 B24 B38 B52 B66 B80 B94 B108 B122 B136 B150 B164 B178 B192 B206 B220 B234 B248 B262 B276 B290 B304 B318 B332 B346 B360 B374 B388 B402 B416 B430 B444 B458 B472 B486 B500 B514 B528 B542 B556 B570 B584 B598 B612 B626 B640 B654 B668 B682 B696 B710 B724 B738">
    <cfRule type="expression" dxfId="6" priority="16">
      <formula>MOD(D10,2)</formula>
    </cfRule>
  </conditionalFormatting>
  <conditionalFormatting sqref="C20:AR23 C34:AR37 C48:AR51 C62:AR65 C76:AR79 C90:AR93 C104:AR107 C118:AR121 C132:AR135 C146:AR149 C160:AR163 C174:AR177 C188:AR191 C202:AR205 C216:AR219 C230:AR233 C244:AR247 C258:AR261 C272:AR275 C286:AR289 C300:AR303 C314:AR317 C328:AR331 C342:AR345 C356:AR359 C370:AR373 C384:AR387 C398:AR401 C412:AR415 C426:AR429 C440:AR443 C454:AR457 C468:AR471 C482:AR485 C496:AR499 C510:AR513 C524:AR527 C538:AR541 C552:AR555 C566:AR569 C580:AR583 C594:AR597 C608:AR611 C622:AR625 C636:AR639 C650:AR653 C664:AR667 C678:AR681 C692:AR695 C706:AR709 C720:AR723 C734:AR737 C748:AR751">
    <cfRule type="expression" dxfId="5" priority="17">
      <formula>(WEEKDAY($D20,2)&gt;5)</formula>
    </cfRule>
  </conditionalFormatting>
  <conditionalFormatting sqref="G10:AR751">
    <cfRule type="expression" dxfId="4" priority="2">
      <formula>EXACT($X$4,G10)</formula>
    </cfRule>
    <cfRule type="expression" dxfId="3" priority="4">
      <formula>EXACT($X$2,G10)</formula>
    </cfRule>
    <cfRule type="expression" dxfId="2" priority="5">
      <formula>EXACT($Q$4,G10)</formula>
    </cfRule>
    <cfRule type="expression" dxfId="1" priority="15">
      <formula>EXACT($Q$2,G10)</formula>
    </cfRule>
  </conditionalFormatting>
  <conditionalFormatting sqref="C10:D751">
    <cfRule type="expression" dxfId="0" priority="1">
      <formula>$C10=TODAY()</formula>
    </cfRule>
  </conditionalFormatting>
  <pageMargins left="0.25" right="0.25" top="0.18" bottom="0.19" header="0.17" footer="0.17"/>
  <pageSetup paperSize="9" orientation="landscape" verticalDpi="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C2035-85A6-4881-AD05-E7DFC9006A13}">
  <sheetPr codeName="Tabelle2">
    <tabColor rgb="FFFFB7B7"/>
    <pageSetUpPr fitToPage="1"/>
  </sheetPr>
  <dimension ref="A1:T51"/>
  <sheetViews>
    <sheetView showGridLines="0" workbookViewId="0">
      <pane ySplit="1" topLeftCell="A32" activePane="bottomLeft" state="frozen"/>
      <selection activeCell="K22" sqref="K22"/>
      <selection pane="bottomLeft" activeCell="E48" sqref="E48"/>
    </sheetView>
  </sheetViews>
  <sheetFormatPr baseColWidth="10" defaultColWidth="11.44140625" defaultRowHeight="13.8" x14ac:dyDescent="0.25"/>
  <cols>
    <col min="1" max="1" width="14.44140625" style="38" customWidth="1"/>
    <col min="2" max="2" width="12.6640625" style="39" hidden="1" customWidth="1"/>
    <col min="3" max="3" width="6.88671875" style="39" customWidth="1"/>
    <col min="4" max="4" width="18.6640625" style="40" customWidth="1"/>
    <col min="5" max="5" width="43.33203125" style="41" bestFit="1" customWidth="1"/>
    <col min="6" max="6" width="14.33203125" style="41" customWidth="1"/>
    <col min="7" max="7" width="13" style="18" hidden="1" customWidth="1"/>
    <col min="8" max="8" width="3.33203125" style="18" customWidth="1"/>
    <col min="9" max="9" width="7.5546875" style="18" customWidth="1"/>
    <col min="10" max="10" width="11.44140625" style="18"/>
    <col min="11" max="11" width="4.33203125" style="18" customWidth="1"/>
    <col min="12" max="12" width="3.33203125" style="18" customWidth="1"/>
    <col min="13" max="13" width="11.44140625" style="18" hidden="1" customWidth="1"/>
    <col min="14" max="14" width="11.5546875" style="18" hidden="1" customWidth="1"/>
    <col min="15" max="16" width="16.88671875" style="18" hidden="1" customWidth="1"/>
    <col min="17" max="17" width="11.44140625" style="18" hidden="1" customWidth="1"/>
    <col min="18" max="18" width="7.5546875" style="18" customWidth="1"/>
    <col min="19" max="19" width="11.44140625" style="18"/>
    <col min="20" max="20" width="3.33203125" style="18" customWidth="1"/>
    <col min="21" max="16384" width="11.44140625" style="18"/>
  </cols>
  <sheetData>
    <row r="1" spans="1:20" s="7" customFormat="1" ht="50.4" customHeight="1" thickTop="1" thickBot="1" x14ac:dyDescent="0.3">
      <c r="A1" s="2" t="s">
        <v>12</v>
      </c>
      <c r="B1" s="3" t="s">
        <v>13</v>
      </c>
      <c r="C1" s="3" t="s">
        <v>14</v>
      </c>
      <c r="D1" s="4" t="s">
        <v>15</v>
      </c>
      <c r="E1" s="4" t="s">
        <v>16</v>
      </c>
      <c r="F1" s="5" t="s">
        <v>17</v>
      </c>
      <c r="G1" s="6" t="s">
        <v>18</v>
      </c>
      <c r="I1" s="8" t="s">
        <v>19</v>
      </c>
      <c r="J1" s="57" t="s">
        <v>20</v>
      </c>
      <c r="K1" s="57"/>
      <c r="N1" s="9">
        <v>2024</v>
      </c>
      <c r="O1" s="10">
        <f>DATE($N$1,3,28)+MOD(24-MOD($N$1,19)*10.63,29)-MOD(TRUNC($N$1*5/4)+MOD(24-MOD($N$1,19)*10.63,29)+1,7)</f>
        <v>45382</v>
      </c>
      <c r="P1" s="10">
        <f>DATEVALUE("25.12."&amp;$N$1)</f>
        <v>45651</v>
      </c>
      <c r="R1" s="8" t="s">
        <v>21</v>
      </c>
      <c r="S1" s="58" t="s">
        <v>22</v>
      </c>
      <c r="T1" s="58"/>
    </row>
    <row r="2" spans="1:20" ht="20.100000000000001" customHeight="1" thickTop="1" x14ac:dyDescent="0.25">
      <c r="A2" s="11">
        <f>DATEVALUE("01.01."&amp;$N$1)</f>
        <v>45292</v>
      </c>
      <c r="B2" s="12">
        <f t="shared" ref="B2:B51" si="0">IF(D2="x",A2,"")</f>
        <v>45292</v>
      </c>
      <c r="C2" s="13">
        <f t="shared" ref="C2:C51" si="1">IF(D2="x",A2,"")</f>
        <v>45292</v>
      </c>
      <c r="D2" s="14" t="s">
        <v>23</v>
      </c>
      <c r="E2" s="15" t="s">
        <v>24</v>
      </c>
      <c r="F2" s="16" t="s">
        <v>25</v>
      </c>
      <c r="G2" s="17" t="s">
        <v>26</v>
      </c>
    </row>
    <row r="3" spans="1:20" ht="20.100000000000001" customHeight="1" x14ac:dyDescent="0.25">
      <c r="A3" s="19">
        <f>DATEVALUE("02.01."&amp;$N$1)</f>
        <v>45293</v>
      </c>
      <c r="B3" s="20" t="str">
        <f t="shared" si="0"/>
        <v/>
      </c>
      <c r="C3" s="21" t="str">
        <f t="shared" si="1"/>
        <v/>
      </c>
      <c r="D3" s="22"/>
      <c r="E3" s="23" t="s">
        <v>27</v>
      </c>
      <c r="F3" s="24" t="s">
        <v>28</v>
      </c>
      <c r="G3" s="25" t="s">
        <v>26</v>
      </c>
      <c r="I3" s="18" t="str">
        <f t="shared" ref="I3:I44" ca="1" si="2">IF(B3=MONTH(TODAY()),E3,"")</f>
        <v/>
      </c>
    </row>
    <row r="4" spans="1:20" ht="20.100000000000001" customHeight="1" x14ac:dyDescent="0.25">
      <c r="A4" s="19">
        <f>DATEVALUE("06.01."&amp;$N$1)</f>
        <v>45297</v>
      </c>
      <c r="B4" s="20" t="str">
        <f t="shared" si="0"/>
        <v/>
      </c>
      <c r="C4" s="21" t="str">
        <f t="shared" si="1"/>
        <v/>
      </c>
      <c r="D4" s="22"/>
      <c r="E4" s="23" t="s">
        <v>29</v>
      </c>
      <c r="F4" s="24" t="s">
        <v>25</v>
      </c>
      <c r="G4" s="25" t="s">
        <v>26</v>
      </c>
      <c r="I4" s="18" t="str">
        <f t="shared" ca="1" si="2"/>
        <v/>
      </c>
    </row>
    <row r="5" spans="1:20" ht="20.100000000000001" customHeight="1" x14ac:dyDescent="0.25">
      <c r="A5" s="19">
        <f>DATEVALUE("08.03."&amp;$N$1)</f>
        <v>45359</v>
      </c>
      <c r="B5" s="20" t="str">
        <f t="shared" si="0"/>
        <v/>
      </c>
      <c r="C5" s="21" t="str">
        <f t="shared" si="1"/>
        <v/>
      </c>
      <c r="D5" s="22"/>
      <c r="E5" s="23" t="s">
        <v>30</v>
      </c>
      <c r="F5" s="24" t="s">
        <v>31</v>
      </c>
      <c r="G5" s="25" t="s">
        <v>26</v>
      </c>
      <c r="I5" s="18" t="str">
        <f t="shared" ca="1" si="2"/>
        <v/>
      </c>
    </row>
    <row r="6" spans="1:20" ht="20.100000000000001" customHeight="1" x14ac:dyDescent="0.25">
      <c r="A6" s="19">
        <f>DATEVALUE("19.03."&amp;$N$1)</f>
        <v>45370</v>
      </c>
      <c r="B6" s="20" t="str">
        <f t="shared" si="0"/>
        <v/>
      </c>
      <c r="C6" s="21" t="str">
        <f t="shared" si="1"/>
        <v/>
      </c>
      <c r="D6" s="22"/>
      <c r="E6" s="23" t="s">
        <v>32</v>
      </c>
      <c r="F6" s="24" t="s">
        <v>28</v>
      </c>
      <c r="G6" s="25" t="s">
        <v>26</v>
      </c>
      <c r="I6" s="18" t="str">
        <f t="shared" ca="1" si="2"/>
        <v/>
      </c>
    </row>
    <row r="7" spans="1:20" ht="20.100000000000001" customHeight="1" x14ac:dyDescent="0.25">
      <c r="A7" s="19">
        <f>$O$1-2</f>
        <v>45380</v>
      </c>
      <c r="B7" s="20">
        <f t="shared" si="0"/>
        <v>45380</v>
      </c>
      <c r="C7" s="21">
        <f t="shared" si="1"/>
        <v>45380</v>
      </c>
      <c r="D7" s="22" t="s">
        <v>23</v>
      </c>
      <c r="E7" s="23" t="s">
        <v>33</v>
      </c>
      <c r="F7" s="24" t="s">
        <v>34</v>
      </c>
      <c r="G7" s="25" t="s">
        <v>26</v>
      </c>
      <c r="I7" s="18" t="str">
        <f t="shared" ca="1" si="2"/>
        <v/>
      </c>
    </row>
    <row r="8" spans="1:20" ht="20.100000000000001" customHeight="1" x14ac:dyDescent="0.25">
      <c r="A8" s="19">
        <f>DATE($N$1,3,28)+MOD(24-MOD($N$1,19)*10.63,29)-MOD(TRUNC($N$1*5/4)+MOD(24-MOD($N$1,19)*10.63,29)+1,7)</f>
        <v>45382</v>
      </c>
      <c r="B8" s="20" t="str">
        <f t="shared" si="0"/>
        <v/>
      </c>
      <c r="C8" s="21" t="str">
        <f t="shared" si="1"/>
        <v/>
      </c>
      <c r="D8" s="22"/>
      <c r="E8" s="23" t="s">
        <v>35</v>
      </c>
      <c r="F8" s="24" t="s">
        <v>25</v>
      </c>
      <c r="G8" s="25" t="s">
        <v>26</v>
      </c>
      <c r="I8" s="18" t="str">
        <f t="shared" ca="1" si="2"/>
        <v/>
      </c>
    </row>
    <row r="9" spans="1:20" ht="20.100000000000001" customHeight="1" x14ac:dyDescent="0.25">
      <c r="A9" s="19">
        <f>$O$1+1</f>
        <v>45383</v>
      </c>
      <c r="B9" s="20">
        <f t="shared" si="0"/>
        <v>45383</v>
      </c>
      <c r="C9" s="21">
        <f t="shared" si="1"/>
        <v>45383</v>
      </c>
      <c r="D9" s="22" t="s">
        <v>23</v>
      </c>
      <c r="E9" s="23" t="s">
        <v>36</v>
      </c>
      <c r="F9" s="24" t="s">
        <v>37</v>
      </c>
      <c r="G9" s="25" t="s">
        <v>26</v>
      </c>
      <c r="I9" s="18" t="str">
        <f t="shared" ca="1" si="2"/>
        <v/>
      </c>
    </row>
    <row r="10" spans="1:20" ht="20.100000000000001" customHeight="1" x14ac:dyDescent="0.25">
      <c r="A10" s="19">
        <f>TRUNC(((4&amp;-$N$1)+1)/7)*7+5+(DAY($O$1-3)&lt;8)*7</f>
        <v>45386</v>
      </c>
      <c r="B10" s="20" t="str">
        <f t="shared" si="0"/>
        <v/>
      </c>
      <c r="C10" s="21" t="str">
        <f t="shared" si="1"/>
        <v/>
      </c>
      <c r="D10" s="22"/>
      <c r="E10" s="23" t="s">
        <v>38</v>
      </c>
      <c r="F10" s="24" t="s">
        <v>28</v>
      </c>
      <c r="G10" s="25" t="s">
        <v>26</v>
      </c>
      <c r="I10" s="18" t="str">
        <f t="shared" ca="1" si="2"/>
        <v/>
      </c>
    </row>
    <row r="11" spans="1:20" ht="20.100000000000001" customHeight="1" x14ac:dyDescent="0.25">
      <c r="A11" s="19">
        <f>DATE($N$1,4,17)+1-WEEKDAY(DATE($N$1,4,17),2)</f>
        <v>45397</v>
      </c>
      <c r="B11" s="20" t="str">
        <f t="shared" si="0"/>
        <v/>
      </c>
      <c r="C11" s="21" t="str">
        <f t="shared" si="1"/>
        <v/>
      </c>
      <c r="D11" s="22"/>
      <c r="E11" s="23" t="s">
        <v>39</v>
      </c>
      <c r="F11" s="24" t="s">
        <v>28</v>
      </c>
      <c r="G11" s="25" t="s">
        <v>26</v>
      </c>
      <c r="I11" s="18" t="str">
        <f t="shared" ca="1" si="2"/>
        <v/>
      </c>
    </row>
    <row r="12" spans="1:20" ht="20.100000000000001" customHeight="1" x14ac:dyDescent="0.25">
      <c r="A12" s="19">
        <f>DATEVALUE("01.05."&amp;$N$1)</f>
        <v>45413</v>
      </c>
      <c r="B12" s="20">
        <f t="shared" si="0"/>
        <v>45413</v>
      </c>
      <c r="C12" s="21">
        <f t="shared" si="1"/>
        <v>45413</v>
      </c>
      <c r="D12" s="22" t="s">
        <v>23</v>
      </c>
      <c r="E12" s="23" t="s">
        <v>40</v>
      </c>
      <c r="F12" s="24" t="s">
        <v>34</v>
      </c>
      <c r="G12" s="25" t="s">
        <v>26</v>
      </c>
      <c r="I12" s="18" t="str">
        <f t="shared" ca="1" si="2"/>
        <v/>
      </c>
    </row>
    <row r="13" spans="1:20" ht="20.100000000000001" customHeight="1" x14ac:dyDescent="0.25">
      <c r="A13" s="19">
        <f>DATEVALUE("01.05."&amp;$N$1)</f>
        <v>45413</v>
      </c>
      <c r="B13" s="20" t="str">
        <f t="shared" si="0"/>
        <v/>
      </c>
      <c r="C13" s="21" t="str">
        <f t="shared" si="1"/>
        <v/>
      </c>
      <c r="D13" s="22"/>
      <c r="E13" s="23" t="s">
        <v>41</v>
      </c>
      <c r="F13" s="24" t="s">
        <v>42</v>
      </c>
      <c r="G13" s="25" t="s">
        <v>26</v>
      </c>
      <c r="I13" s="18" t="str">
        <f t="shared" ca="1" si="2"/>
        <v/>
      </c>
    </row>
    <row r="14" spans="1:20" ht="20.100000000000001" customHeight="1" x14ac:dyDescent="0.25">
      <c r="A14" s="19">
        <f>$O$1+39</f>
        <v>45421</v>
      </c>
      <c r="B14" s="20">
        <f t="shared" si="0"/>
        <v>45421</v>
      </c>
      <c r="C14" s="21">
        <f t="shared" si="1"/>
        <v>45421</v>
      </c>
      <c r="D14" s="22" t="s">
        <v>23</v>
      </c>
      <c r="E14" s="23" t="s">
        <v>43</v>
      </c>
      <c r="F14" s="24" t="s">
        <v>25</v>
      </c>
      <c r="G14" s="25" t="s">
        <v>26</v>
      </c>
      <c r="I14" s="18" t="str">
        <f t="shared" ca="1" si="2"/>
        <v/>
      </c>
    </row>
    <row r="15" spans="1:20" ht="20.100000000000001" customHeight="1" x14ac:dyDescent="0.25">
      <c r="A15" s="19">
        <f>$O$1+49</f>
        <v>45431</v>
      </c>
      <c r="B15" s="20" t="str">
        <f t="shared" si="0"/>
        <v/>
      </c>
      <c r="C15" s="21" t="str">
        <f t="shared" si="1"/>
        <v/>
      </c>
      <c r="D15" s="22"/>
      <c r="E15" s="23" t="s">
        <v>44</v>
      </c>
      <c r="F15" s="24" t="s">
        <v>37</v>
      </c>
      <c r="G15" s="25" t="s">
        <v>26</v>
      </c>
      <c r="I15" s="18" t="str">
        <f t="shared" ca="1" si="2"/>
        <v/>
      </c>
    </row>
    <row r="16" spans="1:20" ht="20.100000000000001" customHeight="1" x14ac:dyDescent="0.25">
      <c r="A16" s="19">
        <f>$O$1+50</f>
        <v>45432</v>
      </c>
      <c r="B16" s="20">
        <f t="shared" si="0"/>
        <v>45432</v>
      </c>
      <c r="C16" s="21">
        <f t="shared" si="1"/>
        <v>45432</v>
      </c>
      <c r="D16" s="22" t="s">
        <v>23</v>
      </c>
      <c r="E16" s="23" t="s">
        <v>45</v>
      </c>
      <c r="F16" s="24" t="s">
        <v>25</v>
      </c>
      <c r="G16" s="25" t="s">
        <v>26</v>
      </c>
      <c r="I16" s="18" t="str">
        <f t="shared" ca="1" si="2"/>
        <v/>
      </c>
    </row>
    <row r="17" spans="1:9" ht="20.100000000000001" customHeight="1" x14ac:dyDescent="0.25">
      <c r="A17" s="19">
        <f>$O$1+60</f>
        <v>45442</v>
      </c>
      <c r="B17" s="20" t="str">
        <f t="shared" si="0"/>
        <v/>
      </c>
      <c r="C17" s="21" t="str">
        <f t="shared" si="1"/>
        <v/>
      </c>
      <c r="D17" s="22"/>
      <c r="E17" s="23" t="s">
        <v>46</v>
      </c>
      <c r="F17" s="24" t="s">
        <v>25</v>
      </c>
      <c r="G17" s="25" t="s">
        <v>26</v>
      </c>
      <c r="I17" s="18" t="str">
        <f t="shared" ca="1" si="2"/>
        <v/>
      </c>
    </row>
    <row r="18" spans="1:9" ht="20.100000000000001" customHeight="1" x14ac:dyDescent="0.25">
      <c r="A18" s="19">
        <f>DATEVALUE("29.06."&amp;$N$1)</f>
        <v>45472</v>
      </c>
      <c r="B18" s="20" t="str">
        <f t="shared" si="0"/>
        <v/>
      </c>
      <c r="C18" s="21" t="str">
        <f t="shared" si="1"/>
        <v/>
      </c>
      <c r="D18" s="22"/>
      <c r="E18" s="23" t="s">
        <v>47</v>
      </c>
      <c r="F18" s="24" t="s">
        <v>28</v>
      </c>
      <c r="G18" s="25" t="s">
        <v>26</v>
      </c>
      <c r="I18" s="18" t="str">
        <f t="shared" ca="1" si="2"/>
        <v/>
      </c>
    </row>
    <row r="19" spans="1:9" ht="20.100000000000001" customHeight="1" x14ac:dyDescent="0.25">
      <c r="A19" s="19">
        <f>DATEVALUE("01.08."&amp;$N$1)</f>
        <v>45505</v>
      </c>
      <c r="B19" s="20" t="str">
        <f t="shared" si="0"/>
        <v/>
      </c>
      <c r="C19" s="21" t="str">
        <f t="shared" si="1"/>
        <v/>
      </c>
      <c r="D19" s="22"/>
      <c r="E19" s="23" t="s">
        <v>48</v>
      </c>
      <c r="F19" s="24" t="s">
        <v>28</v>
      </c>
      <c r="G19" s="25" t="s">
        <v>26</v>
      </c>
      <c r="I19" s="18" t="str">
        <f t="shared" ca="1" si="2"/>
        <v/>
      </c>
    </row>
    <row r="20" spans="1:9" ht="20.100000000000001" customHeight="1" x14ac:dyDescent="0.25">
      <c r="A20" s="19">
        <f>DATEVALUE("08.08."&amp;$N$1)</f>
        <v>45512</v>
      </c>
      <c r="B20" s="20" t="str">
        <f t="shared" si="0"/>
        <v/>
      </c>
      <c r="C20" s="21" t="str">
        <f t="shared" si="1"/>
        <v/>
      </c>
      <c r="D20" s="22"/>
      <c r="E20" s="26" t="s">
        <v>49</v>
      </c>
      <c r="F20" s="24" t="s">
        <v>31</v>
      </c>
      <c r="G20" s="25" t="s">
        <v>26</v>
      </c>
      <c r="I20" s="18" t="str">
        <f t="shared" ca="1" si="2"/>
        <v/>
      </c>
    </row>
    <row r="21" spans="1:9" ht="20.100000000000001" customHeight="1" x14ac:dyDescent="0.25">
      <c r="A21" s="19">
        <f>DATEVALUE("15.08."&amp;$N$1)</f>
        <v>45519</v>
      </c>
      <c r="B21" s="20" t="str">
        <f t="shared" si="0"/>
        <v/>
      </c>
      <c r="C21" s="21" t="str">
        <f t="shared" si="1"/>
        <v/>
      </c>
      <c r="D21" s="22"/>
      <c r="E21" s="26" t="s">
        <v>50</v>
      </c>
      <c r="F21" s="24" t="s">
        <v>25</v>
      </c>
      <c r="G21" s="25" t="s">
        <v>26</v>
      </c>
      <c r="I21" s="18" t="str">
        <f t="shared" ca="1" si="2"/>
        <v/>
      </c>
    </row>
    <row r="22" spans="1:9" ht="20.100000000000001" customHeight="1" x14ac:dyDescent="0.25">
      <c r="A22" s="19">
        <f>DATE($N$1,9,1)+11-WEEKDAY(DATE($N$1,9,1),2)</f>
        <v>45540</v>
      </c>
      <c r="B22" s="20" t="str">
        <f t="shared" si="0"/>
        <v/>
      </c>
      <c r="C22" s="21" t="str">
        <f t="shared" si="1"/>
        <v/>
      </c>
      <c r="D22" s="22"/>
      <c r="E22" s="26" t="s">
        <v>51</v>
      </c>
      <c r="F22" s="24" t="s">
        <v>28</v>
      </c>
      <c r="G22" s="25" t="s">
        <v>26</v>
      </c>
      <c r="I22" s="18" t="str">
        <f t="shared" ca="1" si="2"/>
        <v/>
      </c>
    </row>
    <row r="23" spans="1:9" ht="20.100000000000001" customHeight="1" x14ac:dyDescent="0.25">
      <c r="A23" s="19">
        <f>DATE($N$1,9,1)+15-WEEKDAY(DATE($N$1,9,1),2)</f>
        <v>45544</v>
      </c>
      <c r="B23" s="20" t="str">
        <f t="shared" si="0"/>
        <v/>
      </c>
      <c r="C23" s="21" t="str">
        <f t="shared" si="1"/>
        <v/>
      </c>
      <c r="D23" s="22"/>
      <c r="E23" s="26" t="s">
        <v>52</v>
      </c>
      <c r="F23" s="24" t="s">
        <v>28</v>
      </c>
      <c r="G23" s="25" t="s">
        <v>26</v>
      </c>
      <c r="I23" s="18" t="str">
        <f t="shared" ca="1" si="2"/>
        <v/>
      </c>
    </row>
    <row r="24" spans="1:9" ht="20.100000000000001" customHeight="1" x14ac:dyDescent="0.25">
      <c r="A24" s="19">
        <f>DATE($N$1,9,1)+21-WEEKDAY(DATE($N$1,9,1),2)</f>
        <v>45550</v>
      </c>
      <c r="B24" s="20" t="str">
        <f t="shared" si="0"/>
        <v/>
      </c>
      <c r="C24" s="21" t="str">
        <f t="shared" si="1"/>
        <v/>
      </c>
      <c r="D24" s="22"/>
      <c r="E24" s="26" t="s">
        <v>53</v>
      </c>
      <c r="F24" s="24" t="s">
        <v>28</v>
      </c>
      <c r="G24" s="25" t="s">
        <v>26</v>
      </c>
      <c r="I24" s="18" t="str">
        <f t="shared" ca="1" si="2"/>
        <v/>
      </c>
    </row>
    <row r="25" spans="1:9" ht="20.100000000000001" customHeight="1" x14ac:dyDescent="0.25">
      <c r="A25" s="19">
        <f>DATEVALUE("20.09."&amp;$N$1)</f>
        <v>45555</v>
      </c>
      <c r="B25" s="20" t="str">
        <f t="shared" si="0"/>
        <v/>
      </c>
      <c r="C25" s="21" t="str">
        <f t="shared" si="1"/>
        <v/>
      </c>
      <c r="D25" s="22"/>
      <c r="E25" s="26" t="s">
        <v>54</v>
      </c>
      <c r="F25" s="24" t="s">
        <v>31</v>
      </c>
      <c r="G25" s="25" t="s">
        <v>26</v>
      </c>
      <c r="I25" s="18" t="str">
        <f t="shared" ca="1" si="2"/>
        <v/>
      </c>
    </row>
    <row r="26" spans="1:9" ht="20.100000000000001" customHeight="1" x14ac:dyDescent="0.25">
      <c r="A26" s="19">
        <f>DATEVALUE("22.09."&amp;$N$1)</f>
        <v>45557</v>
      </c>
      <c r="B26" s="20" t="str">
        <f t="shared" si="0"/>
        <v/>
      </c>
      <c r="C26" s="21" t="str">
        <f t="shared" si="1"/>
        <v/>
      </c>
      <c r="D26" s="22"/>
      <c r="E26" s="26" t="s">
        <v>55</v>
      </c>
      <c r="F26" s="24" t="s">
        <v>28</v>
      </c>
      <c r="G26" s="25" t="s">
        <v>26</v>
      </c>
      <c r="I26" s="18" t="str">
        <f t="shared" ca="1" si="2"/>
        <v/>
      </c>
    </row>
    <row r="27" spans="1:9" ht="20.100000000000001" customHeight="1" x14ac:dyDescent="0.25">
      <c r="A27" s="19">
        <f>DATEVALUE("25.09."&amp;$N$1)</f>
        <v>45560</v>
      </c>
      <c r="B27" s="20" t="str">
        <f t="shared" si="0"/>
        <v/>
      </c>
      <c r="C27" s="21" t="str">
        <f t="shared" si="1"/>
        <v/>
      </c>
      <c r="D27" s="22"/>
      <c r="E27" s="26" t="s">
        <v>56</v>
      </c>
      <c r="F27" s="24" t="s">
        <v>28</v>
      </c>
      <c r="G27" s="25" t="s">
        <v>26</v>
      </c>
      <c r="I27" s="18" t="str">
        <f t="shared" ca="1" si="2"/>
        <v/>
      </c>
    </row>
    <row r="28" spans="1:9" ht="20.100000000000001" customHeight="1" x14ac:dyDescent="0.25">
      <c r="A28" s="19">
        <f>DATEVALUE("02.10."&amp;$N$1)</f>
        <v>45567</v>
      </c>
      <c r="B28" s="20" t="str">
        <f t="shared" si="0"/>
        <v/>
      </c>
      <c r="C28" s="21" t="str">
        <f t="shared" si="1"/>
        <v/>
      </c>
      <c r="D28" s="22"/>
      <c r="E28" s="23" t="s">
        <v>57</v>
      </c>
      <c r="F28" s="24" t="s">
        <v>28</v>
      </c>
      <c r="G28" s="25" t="s">
        <v>26</v>
      </c>
      <c r="I28" s="18" t="str">
        <f t="shared" ca="1" si="2"/>
        <v/>
      </c>
    </row>
    <row r="29" spans="1:9" ht="20.100000000000001" customHeight="1" x14ac:dyDescent="0.25">
      <c r="A29" s="19">
        <f>DATEVALUE("03.10."&amp;$N$1)</f>
        <v>45568</v>
      </c>
      <c r="B29" s="20">
        <f t="shared" si="0"/>
        <v>45568</v>
      </c>
      <c r="C29" s="21">
        <f t="shared" si="1"/>
        <v>45568</v>
      </c>
      <c r="D29" s="22" t="s">
        <v>23</v>
      </c>
      <c r="E29" s="23" t="s">
        <v>58</v>
      </c>
      <c r="F29" s="24" t="s">
        <v>31</v>
      </c>
      <c r="G29" s="25" t="s">
        <v>26</v>
      </c>
      <c r="I29" s="18" t="str">
        <f t="shared" ca="1" si="2"/>
        <v/>
      </c>
    </row>
    <row r="30" spans="1:9" ht="20.100000000000001" customHeight="1" x14ac:dyDescent="0.25">
      <c r="A30" s="19">
        <f>DATEVALUE("26.10."&amp;$N$1)</f>
        <v>45591</v>
      </c>
      <c r="B30" s="20" t="str">
        <f t="shared" si="0"/>
        <v/>
      </c>
      <c r="C30" s="21" t="str">
        <f t="shared" si="1"/>
        <v/>
      </c>
      <c r="D30" s="22"/>
      <c r="E30" s="26" t="s">
        <v>59</v>
      </c>
      <c r="F30" s="27" t="s">
        <v>42</v>
      </c>
      <c r="G30" s="25" t="s">
        <v>26</v>
      </c>
      <c r="I30" s="18" t="str">
        <f t="shared" ca="1" si="2"/>
        <v/>
      </c>
    </row>
    <row r="31" spans="1:9" ht="20.100000000000001" customHeight="1" x14ac:dyDescent="0.25">
      <c r="A31" s="19">
        <f>DATEVALUE("31.10."&amp;$N$1)</f>
        <v>45596</v>
      </c>
      <c r="B31" s="20" t="str">
        <f t="shared" si="0"/>
        <v/>
      </c>
      <c r="C31" s="21" t="str">
        <f t="shared" si="1"/>
        <v/>
      </c>
      <c r="D31" s="22"/>
      <c r="E31" s="23" t="s">
        <v>60</v>
      </c>
      <c r="F31" s="24" t="s">
        <v>31</v>
      </c>
      <c r="G31" s="25" t="s">
        <v>26</v>
      </c>
      <c r="I31" s="18" t="str">
        <f t="shared" ca="1" si="2"/>
        <v/>
      </c>
    </row>
    <row r="32" spans="1:9" ht="20.100000000000001" customHeight="1" x14ac:dyDescent="0.25">
      <c r="A32" s="19">
        <f>DATEVALUE("01.11."&amp;$N$1)</f>
        <v>45597</v>
      </c>
      <c r="B32" s="20" t="str">
        <f t="shared" si="0"/>
        <v/>
      </c>
      <c r="C32" s="21" t="str">
        <f t="shared" si="1"/>
        <v/>
      </c>
      <c r="D32" s="22"/>
      <c r="E32" s="23" t="s">
        <v>61</v>
      </c>
      <c r="F32" s="24" t="s">
        <v>25</v>
      </c>
      <c r="G32" s="25" t="s">
        <v>26</v>
      </c>
      <c r="I32" s="18" t="str">
        <f t="shared" ca="1" si="2"/>
        <v/>
      </c>
    </row>
    <row r="33" spans="1:9" ht="20.100000000000001" customHeight="1" x14ac:dyDescent="0.25">
      <c r="A33" s="19">
        <f>DATE($N$1,12,25)-WEEKDAY(DATE($N$1,12,25),2)-32</f>
        <v>45616</v>
      </c>
      <c r="B33" s="20" t="str">
        <f t="shared" si="0"/>
        <v/>
      </c>
      <c r="C33" s="21" t="str">
        <f t="shared" si="1"/>
        <v/>
      </c>
      <c r="D33" s="22"/>
      <c r="E33" s="23" t="s">
        <v>62</v>
      </c>
      <c r="F33" s="24" t="s">
        <v>31</v>
      </c>
      <c r="G33" s="25" t="s">
        <v>26</v>
      </c>
      <c r="I33" s="18" t="str">
        <f t="shared" ca="1" si="2"/>
        <v/>
      </c>
    </row>
    <row r="34" spans="1:9" ht="20.100000000000001" customHeight="1" x14ac:dyDescent="0.25">
      <c r="A34" s="19">
        <f>DATEVALUE("08.12."&amp;$N$1)</f>
        <v>45634</v>
      </c>
      <c r="B34" s="20" t="str">
        <f t="shared" si="0"/>
        <v/>
      </c>
      <c r="C34" s="21" t="str">
        <f t="shared" si="1"/>
        <v/>
      </c>
      <c r="D34" s="22"/>
      <c r="E34" s="26" t="s">
        <v>63</v>
      </c>
      <c r="F34" s="27" t="s">
        <v>64</v>
      </c>
      <c r="G34" s="25" t="s">
        <v>26</v>
      </c>
      <c r="I34" s="18" t="str">
        <f t="shared" ca="1" si="2"/>
        <v/>
      </c>
    </row>
    <row r="35" spans="1:9" ht="20.100000000000001" customHeight="1" x14ac:dyDescent="0.25">
      <c r="A35" s="19">
        <f>DATEVALUE("25.12."&amp;$N$1)</f>
        <v>45651</v>
      </c>
      <c r="B35" s="20">
        <f t="shared" si="0"/>
        <v>45651</v>
      </c>
      <c r="C35" s="21">
        <f t="shared" si="1"/>
        <v>45651</v>
      </c>
      <c r="D35" s="22" t="s">
        <v>23</v>
      </c>
      <c r="E35" s="23" t="s">
        <v>65</v>
      </c>
      <c r="F35" s="24" t="s">
        <v>25</v>
      </c>
      <c r="G35" s="25" t="s">
        <v>26</v>
      </c>
      <c r="I35" s="18" t="str">
        <f t="shared" ca="1" si="2"/>
        <v/>
      </c>
    </row>
    <row r="36" spans="1:9" ht="20.100000000000001" customHeight="1" x14ac:dyDescent="0.25">
      <c r="A36" s="19">
        <f>DATEVALUE("26.12."&amp;$N$1)</f>
        <v>45652</v>
      </c>
      <c r="B36" s="20">
        <f t="shared" si="0"/>
        <v>45652</v>
      </c>
      <c r="C36" s="21">
        <f t="shared" si="1"/>
        <v>45652</v>
      </c>
      <c r="D36" s="22" t="s">
        <v>23</v>
      </c>
      <c r="E36" s="23" t="s">
        <v>66</v>
      </c>
      <c r="F36" s="24" t="s">
        <v>25</v>
      </c>
      <c r="G36" s="25" t="s">
        <v>26</v>
      </c>
      <c r="I36" s="18" t="str">
        <f t="shared" ca="1" si="2"/>
        <v/>
      </c>
    </row>
    <row r="37" spans="1:9" ht="20.100000000000001" customHeight="1" x14ac:dyDescent="0.25">
      <c r="A37" s="19">
        <f>$O$1-1</f>
        <v>45381</v>
      </c>
      <c r="B37" s="20" t="str">
        <f t="shared" si="0"/>
        <v/>
      </c>
      <c r="C37" s="21" t="str">
        <f t="shared" si="1"/>
        <v/>
      </c>
      <c r="D37" s="22"/>
      <c r="E37" s="23" t="s">
        <v>67</v>
      </c>
      <c r="F37" s="24" t="s">
        <v>31</v>
      </c>
      <c r="G37" s="25" t="s">
        <v>68</v>
      </c>
      <c r="I37" s="18" t="str">
        <f t="shared" ca="1" si="2"/>
        <v/>
      </c>
    </row>
    <row r="38" spans="1:9" ht="20.100000000000001" customHeight="1" x14ac:dyDescent="0.25">
      <c r="A38" s="19">
        <f>DATE($N$1,12,25)-WEEKDAY(DATE($N$1,12,25),2)-21</f>
        <v>45627</v>
      </c>
      <c r="B38" s="20" t="str">
        <f t="shared" si="0"/>
        <v/>
      </c>
      <c r="C38" s="21" t="str">
        <f t="shared" si="1"/>
        <v/>
      </c>
      <c r="D38" s="22"/>
      <c r="E38" s="23" t="s">
        <v>69</v>
      </c>
      <c r="F38" s="24" t="s">
        <v>25</v>
      </c>
      <c r="G38" s="25" t="s">
        <v>68</v>
      </c>
      <c r="I38" s="18" t="str">
        <f t="shared" ca="1" si="2"/>
        <v/>
      </c>
    </row>
    <row r="39" spans="1:9" ht="20.100000000000001" customHeight="1" x14ac:dyDescent="0.25">
      <c r="A39" s="19">
        <f>DATEVALUE("06.12."&amp;$N$1)</f>
        <v>45632</v>
      </c>
      <c r="B39" s="20" t="str">
        <f t="shared" si="0"/>
        <v/>
      </c>
      <c r="C39" s="21" t="str">
        <f t="shared" si="1"/>
        <v/>
      </c>
      <c r="D39" s="22"/>
      <c r="E39" s="23" t="s">
        <v>70</v>
      </c>
      <c r="F39" s="24" t="s">
        <v>25</v>
      </c>
      <c r="G39" s="25" t="s">
        <v>68</v>
      </c>
      <c r="I39" s="18" t="str">
        <f t="shared" ca="1" si="2"/>
        <v/>
      </c>
    </row>
    <row r="40" spans="1:9" ht="20.100000000000001" customHeight="1" x14ac:dyDescent="0.25">
      <c r="A40" s="19">
        <f>DATE($N$1,12,25)-WEEKDAY(DATE($N$1,12,25),2)-14</f>
        <v>45634</v>
      </c>
      <c r="B40" s="20" t="str">
        <f t="shared" si="0"/>
        <v/>
      </c>
      <c r="C40" s="21" t="str">
        <f t="shared" si="1"/>
        <v/>
      </c>
      <c r="D40" s="22"/>
      <c r="E40" s="23" t="s">
        <v>71</v>
      </c>
      <c r="F40" s="24" t="s">
        <v>25</v>
      </c>
      <c r="G40" s="25" t="s">
        <v>68</v>
      </c>
      <c r="I40" s="18" t="str">
        <f t="shared" ca="1" si="2"/>
        <v/>
      </c>
    </row>
    <row r="41" spans="1:9" ht="20.100000000000001" customHeight="1" x14ac:dyDescent="0.25">
      <c r="A41" s="19">
        <f>DATE($N$1,12,25)-WEEKDAY(DATE($N$1,12,25),2)-7</f>
        <v>45641</v>
      </c>
      <c r="B41" s="20" t="str">
        <f t="shared" si="0"/>
        <v/>
      </c>
      <c r="C41" s="21" t="str">
        <f t="shared" si="1"/>
        <v/>
      </c>
      <c r="D41" s="22"/>
      <c r="E41" s="23" t="s">
        <v>72</v>
      </c>
      <c r="F41" s="24" t="s">
        <v>25</v>
      </c>
      <c r="G41" s="25" t="s">
        <v>68</v>
      </c>
      <c r="I41" s="18" t="str">
        <f t="shared" ca="1" si="2"/>
        <v/>
      </c>
    </row>
    <row r="42" spans="1:9" ht="20.100000000000001" customHeight="1" x14ac:dyDescent="0.25">
      <c r="A42" s="19">
        <f>DATE($N$1,12,25)-WEEKDAY(DATE($N$1,12,25),2)</f>
        <v>45648</v>
      </c>
      <c r="B42" s="20" t="str">
        <f t="shared" si="0"/>
        <v/>
      </c>
      <c r="C42" s="21" t="str">
        <f t="shared" si="1"/>
        <v/>
      </c>
      <c r="D42" s="22"/>
      <c r="E42" s="23" t="s">
        <v>73</v>
      </c>
      <c r="F42" s="24" t="s">
        <v>25</v>
      </c>
      <c r="G42" s="25" t="s">
        <v>68</v>
      </c>
      <c r="I42" s="18" t="str">
        <f t="shared" ca="1" si="2"/>
        <v/>
      </c>
    </row>
    <row r="43" spans="1:9" ht="20.100000000000001" customHeight="1" x14ac:dyDescent="0.25">
      <c r="A43" s="19">
        <f>DATEVALUE("24.12."&amp;$N$1)</f>
        <v>45650</v>
      </c>
      <c r="B43" s="20" t="str">
        <f t="shared" si="0"/>
        <v/>
      </c>
      <c r="C43" s="21" t="str">
        <f t="shared" si="1"/>
        <v/>
      </c>
      <c r="D43" s="22"/>
      <c r="E43" s="23" t="s">
        <v>74</v>
      </c>
      <c r="F43" s="24" t="s">
        <v>25</v>
      </c>
      <c r="G43" s="25" t="s">
        <v>68</v>
      </c>
      <c r="I43" s="18" t="str">
        <f t="shared" ca="1" si="2"/>
        <v/>
      </c>
    </row>
    <row r="44" spans="1:9" ht="20.100000000000001" customHeight="1" x14ac:dyDescent="0.25">
      <c r="A44" s="19">
        <f>DATEVALUE("31.12."&amp;$N$1)</f>
        <v>45657</v>
      </c>
      <c r="B44" s="20" t="str">
        <f t="shared" si="0"/>
        <v/>
      </c>
      <c r="C44" s="21" t="str">
        <f t="shared" si="1"/>
        <v/>
      </c>
      <c r="D44" s="22"/>
      <c r="E44" s="23" t="s">
        <v>75</v>
      </c>
      <c r="F44" s="24" t="s">
        <v>25</v>
      </c>
      <c r="G44" s="25" t="s">
        <v>68</v>
      </c>
      <c r="I44" s="18" t="str">
        <f t="shared" ca="1" si="2"/>
        <v/>
      </c>
    </row>
    <row r="45" spans="1:9" ht="21" x14ac:dyDescent="0.25">
      <c r="A45" s="28">
        <v>45287</v>
      </c>
      <c r="B45" s="29">
        <f t="shared" si="0"/>
        <v>45287</v>
      </c>
      <c r="C45" s="30">
        <f t="shared" si="1"/>
        <v>45287</v>
      </c>
      <c r="D45" s="22" t="s">
        <v>23</v>
      </c>
      <c r="E45" s="26" t="s">
        <v>76</v>
      </c>
      <c r="F45" s="27"/>
      <c r="G45" s="25"/>
    </row>
    <row r="46" spans="1:9" ht="21" x14ac:dyDescent="0.25">
      <c r="A46" s="28">
        <v>45288</v>
      </c>
      <c r="B46" s="29">
        <f t="shared" si="0"/>
        <v>45288</v>
      </c>
      <c r="C46" s="30">
        <f t="shared" si="1"/>
        <v>45288</v>
      </c>
      <c r="D46" s="22" t="s">
        <v>23</v>
      </c>
      <c r="E46" s="26" t="s">
        <v>76</v>
      </c>
      <c r="F46" s="27"/>
      <c r="G46" s="25"/>
    </row>
    <row r="47" spans="1:9" ht="21" x14ac:dyDescent="0.25">
      <c r="A47" s="28">
        <v>45289</v>
      </c>
      <c r="B47" s="29">
        <f t="shared" si="0"/>
        <v>45289</v>
      </c>
      <c r="C47" s="30">
        <f t="shared" si="1"/>
        <v>45289</v>
      </c>
      <c r="D47" s="22" t="s">
        <v>23</v>
      </c>
      <c r="E47" s="26" t="s">
        <v>76</v>
      </c>
      <c r="F47" s="27"/>
      <c r="G47" s="25"/>
    </row>
    <row r="48" spans="1:9" ht="21" x14ac:dyDescent="0.25">
      <c r="A48" s="28"/>
      <c r="B48" s="29" t="str">
        <f t="shared" si="0"/>
        <v/>
      </c>
      <c r="C48" s="30" t="str">
        <f t="shared" si="1"/>
        <v/>
      </c>
      <c r="D48" s="22"/>
      <c r="E48" s="26"/>
      <c r="F48" s="27"/>
      <c r="G48" s="25"/>
    </row>
    <row r="49" spans="1:7" ht="21" x14ac:dyDescent="0.25">
      <c r="A49" s="28"/>
      <c r="B49" s="29" t="str">
        <f t="shared" si="0"/>
        <v/>
      </c>
      <c r="C49" s="30" t="str">
        <f t="shared" si="1"/>
        <v/>
      </c>
      <c r="D49" s="22"/>
      <c r="E49" s="26"/>
      <c r="F49" s="27"/>
      <c r="G49" s="25"/>
    </row>
    <row r="50" spans="1:7" ht="21" x14ac:dyDescent="0.25">
      <c r="A50" s="28"/>
      <c r="B50" s="29" t="str">
        <f t="shared" si="0"/>
        <v/>
      </c>
      <c r="C50" s="30" t="str">
        <f t="shared" si="1"/>
        <v/>
      </c>
      <c r="D50" s="22"/>
      <c r="E50" s="26"/>
      <c r="F50" s="27"/>
      <c r="G50" s="25"/>
    </row>
    <row r="51" spans="1:7" ht="21" x14ac:dyDescent="0.25">
      <c r="A51" s="31"/>
      <c r="B51" s="32" t="str">
        <f t="shared" si="0"/>
        <v/>
      </c>
      <c r="C51" s="33" t="str">
        <f t="shared" si="1"/>
        <v/>
      </c>
      <c r="D51" s="34"/>
      <c r="E51" s="35"/>
      <c r="F51" s="36"/>
      <c r="G51" s="37"/>
    </row>
  </sheetData>
  <sheetProtection insertRows="0" selectLockedCells="1" autoFilter="0"/>
  <mergeCells count="2">
    <mergeCell ref="J1:K1"/>
    <mergeCell ref="S1:T1"/>
  </mergeCells>
  <conditionalFormatting sqref="A2:G51">
    <cfRule type="expression" dxfId="8" priority="1">
      <formula>AND(WEEKDAY($C2,2)&gt;5,A2&gt;0)</formula>
    </cfRule>
    <cfRule type="expression" dxfId="7" priority="2">
      <formula>IF($D2="x",$A2,"")</formula>
    </cfRule>
  </conditionalFormatting>
  <pageMargins left="0.42" right="0.13" top="0.39" bottom="0.27" header="0.31496062992125984" footer="0.31496062992125984"/>
  <pageSetup paperSize="9" scale="74" orientation="portrait" horizontalDpi="4294967293" verticalDpi="0"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73316-4B60-4B6E-84A4-E70FB17A67CE}">
  <sheetPr codeName="Tabelle3"/>
  <dimension ref="A2:A13"/>
  <sheetViews>
    <sheetView workbookViewId="0">
      <selection activeCell="D28" sqref="D28"/>
    </sheetView>
  </sheetViews>
  <sheetFormatPr baseColWidth="10" defaultRowHeight="14.4" x14ac:dyDescent="0.3"/>
  <sheetData>
    <row r="2" spans="1:1" x14ac:dyDescent="0.3">
      <c r="A2" t="s">
        <v>0</v>
      </c>
    </row>
    <row r="3" spans="1:1" x14ac:dyDescent="0.3">
      <c r="A3" t="s">
        <v>1</v>
      </c>
    </row>
    <row r="4" spans="1:1" x14ac:dyDescent="0.3">
      <c r="A4" t="s">
        <v>2</v>
      </c>
    </row>
    <row r="5" spans="1:1" x14ac:dyDescent="0.3">
      <c r="A5" t="s">
        <v>3</v>
      </c>
    </row>
    <row r="6" spans="1:1" x14ac:dyDescent="0.3">
      <c r="A6" t="s">
        <v>4</v>
      </c>
    </row>
    <row r="7" spans="1:1" x14ac:dyDescent="0.3">
      <c r="A7" t="s">
        <v>5</v>
      </c>
    </row>
    <row r="8" spans="1:1" x14ac:dyDescent="0.3">
      <c r="A8" t="s">
        <v>6</v>
      </c>
    </row>
    <row r="9" spans="1:1" x14ac:dyDescent="0.3">
      <c r="A9" t="s">
        <v>7</v>
      </c>
    </row>
    <row r="10" spans="1:1" x14ac:dyDescent="0.3">
      <c r="A10" t="s">
        <v>8</v>
      </c>
    </row>
    <row r="11" spans="1:1" x14ac:dyDescent="0.3">
      <c r="A11" t="s">
        <v>9</v>
      </c>
    </row>
    <row r="12" spans="1:1" x14ac:dyDescent="0.3">
      <c r="A12" t="s">
        <v>10</v>
      </c>
    </row>
    <row r="13" spans="1:1" x14ac:dyDescent="0.3">
      <c r="A13" t="s">
        <v>11</v>
      </c>
    </row>
  </sheetData>
  <phoneticPr fontId="1"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BELEGUNGSPLAN</vt:lpstr>
      <vt:lpstr>Feiertage</vt:lpstr>
      <vt:lpstr>Tabelle2</vt:lpstr>
      <vt:lpstr>Dauer</vt:lpstr>
      <vt:lpstr>Feiertage!Druckbereich</vt:lpstr>
      <vt:lpstr>Typ</vt:lpstr>
      <vt:lpstr>Uhrzeit</vt:lpstr>
    </vt:vector>
  </TitlesOfParts>
  <Company>Kiesel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Memic Sejla</dc:creator>
  <cp:lastModifiedBy>Sejla Memic</cp:lastModifiedBy>
  <cp:lastPrinted>2023-10-18T11:26:35Z</cp:lastPrinted>
  <dcterms:created xsi:type="dcterms:W3CDTF">2023-10-13T08:22:58Z</dcterms:created>
  <dcterms:modified xsi:type="dcterms:W3CDTF">2024-02-06T17:56:58Z</dcterms:modified>
</cp:coreProperties>
</file>