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"/>
    </mc:Choice>
  </mc:AlternateContent>
  <bookViews>
    <workbookView xWindow="0" yWindow="0" windowWidth="28800" windowHeight="12210" xr2:uid="{DA82E545-0FB9-4FDD-85D5-4E90FD6E5C89}"/>
  </bookViews>
  <sheets>
    <sheet name="Urlaubsübersicht" sheetId="1" r:id="rId1"/>
    <sheet name="Feiertage" sheetId="2" r:id="rId2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B3" i="1" l="1"/>
  <c r="B1" i="1" l="1"/>
  <c r="C35" i="1" s="1"/>
  <c r="B2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19" i="2"/>
  <c r="B17" i="2"/>
  <c r="B16" i="2"/>
  <c r="B13" i="2"/>
  <c r="B12" i="2"/>
  <c r="B7" i="2"/>
  <c r="B5" i="2"/>
  <c r="B4" i="2"/>
  <c r="B3" i="2"/>
  <c r="B1" i="2" l="1"/>
  <c r="A32" i="2" s="1"/>
  <c r="B32" i="2" s="1"/>
  <c r="A25" i="2"/>
  <c r="A31" i="2"/>
  <c r="B31" i="2" s="1"/>
  <c r="A17" i="2"/>
  <c r="A19" i="2"/>
  <c r="A26" i="2"/>
  <c r="A28" i="2"/>
  <c r="A24" i="2" l="1"/>
  <c r="A3" i="2"/>
  <c r="A23" i="2"/>
  <c r="A30" i="2"/>
  <c r="A22" i="2"/>
  <c r="A33" i="2"/>
  <c r="A21" i="2"/>
  <c r="A8" i="2"/>
  <c r="A13" i="2" s="1"/>
  <c r="A27" i="2"/>
  <c r="A29" i="2"/>
  <c r="A12" i="2"/>
  <c r="A18" i="2"/>
  <c r="B18" i="2" s="1"/>
  <c r="A10" i="2"/>
  <c r="B10" i="2" s="1"/>
  <c r="A2" i="2"/>
  <c r="B2" i="2" s="1"/>
  <c r="A15" i="2" l="1"/>
  <c r="B15" i="2" s="1"/>
  <c r="B8" i="2"/>
  <c r="A7" i="2"/>
  <c r="A6" i="2"/>
  <c r="B6" i="2" s="1"/>
  <c r="A9" i="2"/>
  <c r="B9" i="2" s="1"/>
  <c r="A16" i="2"/>
  <c r="A11" i="2"/>
  <c r="B11" i="2" s="1"/>
  <c r="A14" i="2"/>
  <c r="B14" i="2" s="1"/>
  <c r="A5" i="2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E3" i="1" s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H3" i="1" s="1"/>
  <c r="H4" i="1" s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K3" i="1" s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N3" i="1" s="1"/>
  <c r="N4" i="1" s="1"/>
  <c r="N5" i="1" s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Q3" i="1" s="1"/>
  <c r="Q4" i="1" s="1"/>
  <c r="Q5" i="1" s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N6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F3" i="1" s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I3" i="1" s="1"/>
  <c r="I4" i="1" s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L3" i="1" s="1"/>
  <c r="L4" i="1" s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O3" i="1" s="1"/>
  <c r="O4" i="1" s="1"/>
  <c r="O5" i="1" s="1"/>
  <c r="O6" i="1" s="1"/>
  <c r="O7" i="1" s="1"/>
  <c r="O8" i="1" s="1"/>
  <c r="O9" i="1" s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R3" i="1" s="1"/>
  <c r="R4" i="1" s="1"/>
  <c r="R5" i="1" s="1"/>
  <c r="R6" i="1" s="1"/>
  <c r="R7" i="1" s="1"/>
  <c r="R8" i="1" s="1"/>
  <c r="R9" i="1" s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162936DF-ED94-47DC-9363-174B3A819244}">
      <text>
        <r>
          <rPr>
            <sz val="8"/>
            <color indexed="81"/>
            <rFont val="Tahoma"/>
            <family val="2"/>
          </rPr>
          <t>Ein 'x' eingeben, um Feiertage zu markieren.</t>
        </r>
      </text>
    </comment>
  </commentList>
</comments>
</file>

<file path=xl/sharedStrings.xml><?xml version="1.0" encoding="utf-8"?>
<sst xmlns="http://schemas.openxmlformats.org/spreadsheetml/2006/main" count="45" uniqueCount="35">
  <si>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</si>
  <si>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</si>
  <si>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</si>
  <si>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</si>
  <si>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</si>
  <si>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</si>
  <si>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</si>
  <si>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</si>
  <si>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</si>
  <si>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</si>
  <si>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</si>
  <si>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</si>
  <si>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</si>
  <si>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</si>
  <si>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</si>
  <si>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</si>
  <si>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</si>
  <si>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</si>
  <si>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</si>
  <si>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</si>
  <si>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</si>
  <si>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</si>
  <si>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</si>
  <si>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</si>
  <si>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</si>
  <si>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</si>
  <si>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</si>
  <si>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</si>
  <si>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</si>
  <si>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</si>
  <si>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</si>
  <si>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</si>
  <si>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</si>
  <si>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</si>
  <si>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Nationalfeiertag (AT)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</si>
</sst>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"/>
    <numFmt numFmtId="165" formatCode="ddd/"/>
    <numFmt numFmtId="166" formatCode="d"/>
    <numFmt numFmtId="167" formatCode="dd/mm/yyyy;;"/>
    <numFmt numFmtId="168" formatCode="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36"/>
      <color rgb="FFF8674A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 tint="0.24997711111789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FFEC9B"/>
        <bgColor indexed="64"/>
      </patternFill>
    </fill>
    <fill>
      <patternFill patternType="solid">
        <fgColor rgb="FFFFB9BB"/>
        <bgColor indexed="64"/>
      </patternFill>
    </fill>
    <fill>
      <patternFill patternType="solid">
        <fgColor rgb="FFBDD8FF"/>
        <bgColor indexed="64"/>
      </patternFill>
    </fill>
    <fill>
      <patternFill patternType="solid">
        <fgColor rgb="FFB2A2DE"/>
        <bgColor indexed="64"/>
      </patternFill>
    </fill>
    <fill>
      <patternFill patternType="solid">
        <fgColor rgb="FFFFA071"/>
        <bgColor indexed="64"/>
      </patternFill>
    </fill>
    <fill>
      <patternFill patternType="solid">
        <fgColor rgb="FFDDDDDD"/>
        <bgColor indexed="64"/>
      </patternFill>
    </fill>
  </fills>
  <borders count="2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65" fontId="0" fillId="0" borderId="0" xfId="0" applyNumberFormat="1"/>
    <xf numFmtId="166" fontId="0" fillId="0" borderId="0" xfId="0" applyNumberFormat="1"/>
    <xf numFmtId="166" fontId="0" fillId="0" borderId="13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  <xf numFmtId="166" fontId="0" fillId="0" borderId="3" xfId="0" applyNumberFormat="1" applyFont="1" applyBorder="1" applyAlignment="1">
      <alignment horizontal="center"/>
    </xf>
    <xf numFmtId="165" fontId="0" fillId="0" borderId="4" xfId="0" applyNumberFormat="1" applyFont="1" applyBorder="1" applyAlignment="1">
      <alignment horizontal="center"/>
    </xf>
    <xf numFmtId="166" fontId="0" fillId="0" borderId="5" xfId="0" applyNumberFormat="1" applyFont="1" applyBorder="1" applyAlignment="1">
      <alignment horizontal="center"/>
    </xf>
    <xf numFmtId="165" fontId="0" fillId="0" borderId="6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165" fontId="0" fillId="0" borderId="10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166" fontId="0" fillId="0" borderId="10" xfId="0" applyNumberFormat="1" applyBorder="1" applyProtection="1">
      <protection locked="0"/>
    </xf>
    <xf numFmtId="166" fontId="0" fillId="0" borderId="11" xfId="0" applyNumberFormat="1" applyBorder="1" applyProtection="1">
      <protection locked="0"/>
    </xf>
    <xf numFmtId="166" fontId="0" fillId="0" borderId="12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168" fontId="3" fillId="0" borderId="2" xfId="0" applyNumberFormat="1" applyFont="1" applyFill="1" applyBorder="1" applyAlignment="1">
      <alignment horizontal="right"/>
    </xf>
    <xf numFmtId="168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1" fillId="9" borderId="7" xfId="0" applyNumberFormat="1" applyFont="1" applyFill="1" applyBorder="1" applyAlignment="1">
      <alignment horizontal="center"/>
    </xf>
    <xf numFmtId="164" fontId="1" fillId="9" borderId="8" xfId="0" applyNumberFormat="1" applyFont="1" applyFill="1" applyBorder="1" applyAlignment="1">
      <alignment horizontal="center"/>
    </xf>
    <xf numFmtId="164" fontId="1" fillId="9" borderId="9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4" fontId="1" fillId="10" borderId="8" xfId="0" applyNumberFormat="1" applyFont="1" applyFill="1" applyBorder="1" applyAlignment="1">
      <alignment horizontal="center"/>
    </xf>
    <xf numFmtId="164" fontId="1" fillId="10" borderId="9" xfId="0" applyNumberFormat="1" applyFont="1" applyFill="1" applyBorder="1" applyAlignment="1">
      <alignment horizontal="center"/>
    </xf>
    <xf numFmtId="164" fontId="1" fillId="11" borderId="7" xfId="0" applyNumberFormat="1" applyFont="1" applyFill="1" applyBorder="1" applyAlignment="1">
      <alignment horizontal="center"/>
    </xf>
    <xf numFmtId="164" fontId="1" fillId="11" borderId="8" xfId="0" applyNumberFormat="1" applyFont="1" applyFill="1" applyBorder="1" applyAlignment="1">
      <alignment horizontal="center"/>
    </xf>
    <xf numFmtId="164" fontId="1" fillId="11" borderId="9" xfId="0" applyNumberFormat="1" applyFont="1" applyFill="1" applyBorder="1" applyAlignment="1">
      <alignment horizontal="center"/>
    </xf>
    <xf numFmtId="164" fontId="1" fillId="12" borderId="7" xfId="0" applyNumberFormat="1" applyFont="1" applyFill="1" applyBorder="1" applyAlignment="1">
      <alignment horizontal="center"/>
    </xf>
    <xf numFmtId="164" fontId="1" fillId="12" borderId="8" xfId="0" applyNumberFormat="1" applyFont="1" applyFill="1" applyBorder="1" applyAlignment="1">
      <alignment horizontal="center"/>
    </xf>
    <xf numFmtId="164" fontId="1" fillId="12" borderId="9" xfId="0" applyNumberFormat="1" applyFont="1" applyFill="1" applyBorder="1" applyAlignment="1">
      <alignment horizontal="center"/>
    </xf>
    <xf numFmtId="164" fontId="1" fillId="13" borderId="7" xfId="0" applyNumberFormat="1" applyFont="1" applyFill="1" applyBorder="1" applyAlignment="1">
      <alignment horizontal="center"/>
    </xf>
    <xf numFmtId="164" fontId="1" fillId="13" borderId="8" xfId="0" applyNumberFormat="1" applyFont="1" applyFill="1" applyBorder="1" applyAlignment="1">
      <alignment horizontal="center"/>
    </xf>
    <xf numFmtId="164" fontId="1" fillId="13" borderId="9" xfId="0" applyNumberFormat="1" applyFont="1" applyFill="1" applyBorder="1" applyAlignment="1">
      <alignment horizontal="center"/>
    </xf>
    <xf numFmtId="164" fontId="1" fillId="14" borderId="7" xfId="0" applyNumberFormat="1" applyFont="1" applyFill="1" applyBorder="1" applyAlignment="1">
      <alignment horizontal="center"/>
    </xf>
    <xf numFmtId="164" fontId="1" fillId="14" borderId="8" xfId="0" applyNumberFormat="1" applyFont="1" applyFill="1" applyBorder="1" applyAlignment="1">
      <alignment horizontal="center"/>
    </xf>
    <xf numFmtId="164" fontId="1" fillId="14" borderId="9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6" borderId="7" xfId="0" applyNumberFormat="1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164" fontId="1" fillId="5" borderId="7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7" borderId="7" xfId="0" applyNumberFormat="1" applyFont="1" applyFill="1" applyBorder="1" applyAlignment="1">
      <alignment horizontal="center"/>
    </xf>
    <xf numFmtId="164" fontId="1" fillId="7" borderId="8" xfId="0" applyNumberFormat="1" applyFont="1" applyFill="1" applyBorder="1" applyAlignment="1">
      <alignment horizontal="center"/>
    </xf>
    <xf numFmtId="164" fontId="1" fillId="7" borderId="9" xfId="0" applyNumberFormat="1" applyFont="1" applyFill="1" applyBorder="1" applyAlignment="1">
      <alignment horizontal="center"/>
    </xf>
    <xf numFmtId="164" fontId="1" fillId="8" borderId="7" xfId="0" applyNumberFormat="1" applyFont="1" applyFill="1" applyBorder="1" applyAlignment="1">
      <alignment horizontal="center"/>
    </xf>
    <xf numFmtId="164" fontId="1" fillId="8" borderId="8" xfId="0" applyNumberFormat="1" applyFont="1" applyFill="1" applyBorder="1" applyAlignment="1">
      <alignment horizontal="center"/>
    </xf>
    <xf numFmtId="164" fontId="1" fillId="8" borderId="9" xfId="0" applyNumberFormat="1" applyFont="1" applyFill="1" applyBorder="1" applyAlignment="1">
      <alignment horizontal="center"/>
    </xf>
    <xf numFmtId="0" fontId="4" fillId="3" borderId="15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0" xfId="0" applyFont="1"/>
    <xf numFmtId="0" fontId="6" fillId="0" borderId="15" xfId="0" applyFont="1" applyBorder="1" applyAlignment="1" applyProtection="1">
      <alignment horizontal="center"/>
      <protection locked="0"/>
    </xf>
    <xf numFmtId="49" fontId="6" fillId="0" borderId="15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14" fontId="6" fillId="0" borderId="15" xfId="0" quotePrefix="1" applyNumberFormat="1" applyFont="1" applyBorder="1" applyAlignment="1" applyProtection="1">
      <alignment horizontal="center"/>
    </xf>
    <xf numFmtId="167" fontId="6" fillId="4" borderId="15" xfId="0" applyNumberFormat="1" applyFont="1" applyFill="1" applyBorder="1" applyAlignment="1">
      <alignment horizontal="center"/>
    </xf>
    <xf numFmtId="14" fontId="6" fillId="0" borderId="15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20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8674A"/>
      <color rgb="FF01FFFF"/>
      <color rgb="FFB3FFFF"/>
      <color rgb="FFDDDDDD"/>
      <color rgb="FFFFA071"/>
      <color rgb="FFB2A2DE"/>
      <color rgb="FFBDD8FF"/>
      <color rgb="FFFFB9BB"/>
      <color rgb="FFFFEC9B"/>
      <color rgb="FFF2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66675</xdr:colOff>
      <xdr:row>33</xdr:row>
      <xdr:rowOff>57151</xdr:rowOff>
    </xdr:from>
    <xdr:to>
      <xdr:col>18</xdr:col>
      <xdr:colOff>981075</xdr:colOff>
      <xdr:row>33</xdr:row>
      <xdr:rowOff>212599</xdr:rowOff>
    </xdr:to>
    <xdr:pic>
      <xdr:nvPicPr>
        <xdr:cNvPr id="3" name="Grafik 2" descr="https://office-lernen.com/wp-content/themes/office-lernen-v4/images/logo-mini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D9A707-3336-4B3C-BC6B-9D95B5B8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9625" y="6772276"/>
          <a:ext cx="914400" cy="15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67</xdr:row>
      <xdr:rowOff>57150</xdr:rowOff>
    </xdr:from>
    <xdr:to>
      <xdr:col>18</xdr:col>
      <xdr:colOff>990600</xdr:colOff>
      <xdr:row>67</xdr:row>
      <xdr:rowOff>212598</xdr:rowOff>
    </xdr:to>
    <xdr:pic>
      <xdr:nvPicPr>
        <xdr:cNvPr id="4" name="Grafik 3" descr="https://office-lernen.com/wp-content/themes/office-lernen-v4/images/logo-mini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60A2D-150D-4854-B73D-5B50975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3744575"/>
          <a:ext cx="914400" cy="15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7B6F-BCA0-49CB-87F8-5008623AFF65}">
  <dimension ref="B1:AF97"/>
  <sheetViews>
    <sheetView showGridLines="0" tabSelected="1" workbookViewId="0">
      <selection activeCell="D4" sqref="D4"/>
    </sheetView>
  </sheetViews>
  <sheetFormatPr baseColWidth="10" defaultRowHeight="15" x14ac:dyDescent="0.25"/>
  <cols>
    <col min="1" max="1" width="2.28515625" customWidth="1"/>
    <col min="2" max="2" width="3" bestFit="1" customWidth="1"/>
    <col min="3" max="3" width="4.42578125" bestFit="1" customWidth="1"/>
    <col min="4" max="4" width="15.7109375" customWidth="1"/>
    <col min="5" max="5" width="3" bestFit="1" customWidth="1"/>
    <col min="6" max="6" width="4.42578125" bestFit="1" customWidth="1"/>
    <col min="7" max="7" width="15.7109375" customWidth="1"/>
    <col min="8" max="8" width="3" bestFit="1" customWidth="1"/>
    <col min="9" max="9" width="4.42578125" bestFit="1" customWidth="1"/>
    <col min="10" max="10" width="15.7109375" customWidth="1"/>
    <col min="11" max="11" width="3" bestFit="1" customWidth="1"/>
    <col min="12" max="12" width="4.42578125" bestFit="1" customWidth="1"/>
    <col min="13" max="13" width="15.7109375" customWidth="1"/>
    <col min="14" max="14" width="3" bestFit="1" customWidth="1"/>
    <col min="15" max="15" width="4.42578125" bestFit="1" customWidth="1"/>
    <col min="16" max="16" width="15.7109375" customWidth="1"/>
    <col min="17" max="17" width="3" bestFit="1" customWidth="1"/>
    <col min="18" max="18" width="4.42578125" bestFit="1" customWidth="1"/>
    <col min="19" max="19" width="15.7109375" customWidth="1"/>
    <col min="20" max="20" width="1" hidden="1" customWidth="1"/>
    <col min="21" max="21" width="4.42578125" bestFit="1" customWidth="1"/>
    <col min="23" max="23" width="3" bestFit="1" customWidth="1"/>
    <col min="24" max="24" width="4.42578125" bestFit="1" customWidth="1"/>
    <col min="26" max="26" width="3" bestFit="1" customWidth="1"/>
    <col min="27" max="27" width="4.42578125" bestFit="1" customWidth="1"/>
    <col min="29" max="29" width="3" bestFit="1" customWidth="1"/>
    <col min="30" max="30" width="4.42578125" bestFit="1" customWidth="1"/>
    <col min="32" max="32" width="3" bestFit="1" customWidth="1"/>
    <col min="33" max="33" width="4.42578125" bestFit="1" customWidth="1"/>
    <col min="35" max="35" width="3" bestFit="1" customWidth="1"/>
    <col min="36" max="36" width="4.42578125" bestFit="1" customWidth="1"/>
  </cols>
  <sheetData>
    <row r="1" spans="2:19" ht="45.75" customHeight="1" thickBot="1" x14ac:dyDescent="0.75">
      <c r="B1" s="28">
        <f>B2</f>
        <v>43101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2:19" ht="16.5" thickTop="1" thickBot="1" x14ac:dyDescent="0.3">
      <c r="B2" s="49">
        <v>43101</v>
      </c>
      <c r="C2" s="50"/>
      <c r="D2" s="51"/>
      <c r="E2" s="52">
        <v>43132</v>
      </c>
      <c r="F2" s="53"/>
      <c r="G2" s="54"/>
      <c r="H2" s="55">
        <v>43160</v>
      </c>
      <c r="I2" s="56"/>
      <c r="J2" s="57"/>
      <c r="K2" s="58">
        <v>43191</v>
      </c>
      <c r="L2" s="59"/>
      <c r="M2" s="60"/>
      <c r="N2" s="61">
        <v>43221</v>
      </c>
      <c r="O2" s="62"/>
      <c r="P2" s="63"/>
      <c r="Q2" s="64">
        <v>43252</v>
      </c>
      <c r="R2" s="65"/>
      <c r="S2" s="66"/>
    </row>
    <row r="3" spans="2:19" ht="15.75" thickTop="1" x14ac:dyDescent="0.25">
      <c r="B3" s="3">
        <f>B2</f>
        <v>43101</v>
      </c>
      <c r="C3" s="4">
        <f>B2</f>
        <v>43101</v>
      </c>
      <c r="D3" s="13"/>
      <c r="E3" s="3">
        <f>B33+1</f>
        <v>43132</v>
      </c>
      <c r="F3" s="4">
        <f>C33+1</f>
        <v>43132</v>
      </c>
      <c r="G3" s="16"/>
      <c r="H3" s="3">
        <f>E30+1</f>
        <v>43160</v>
      </c>
      <c r="I3" s="4">
        <f>F30+1</f>
        <v>43160</v>
      </c>
      <c r="J3" s="13"/>
      <c r="K3" s="3">
        <f>H33+1</f>
        <v>43191</v>
      </c>
      <c r="L3" s="4">
        <f>I33+1</f>
        <v>43191</v>
      </c>
      <c r="M3" s="13"/>
      <c r="N3" s="3">
        <f>K32+1</f>
        <v>43221</v>
      </c>
      <c r="O3" s="4">
        <f>L32+1</f>
        <v>43221</v>
      </c>
      <c r="P3" s="19"/>
      <c r="Q3" s="3">
        <f>N33+1</f>
        <v>43252</v>
      </c>
      <c r="R3" s="4">
        <f>O33+1</f>
        <v>43252</v>
      </c>
      <c r="S3" s="13"/>
    </row>
    <row r="4" spans="2:19" x14ac:dyDescent="0.25">
      <c r="B4" s="5">
        <f>B3+1</f>
        <v>43102</v>
      </c>
      <c r="C4" s="6">
        <f>C3+1</f>
        <v>43102</v>
      </c>
      <c r="D4" s="14"/>
      <c r="E4" s="5">
        <f t="shared" ref="E4:E30" si="0">E3+1</f>
        <v>43133</v>
      </c>
      <c r="F4" s="6">
        <f t="shared" ref="F4:F30" si="1">F3+1</f>
        <v>43133</v>
      </c>
      <c r="G4" s="17"/>
      <c r="H4" s="5">
        <f t="shared" ref="H4:H33" si="2">H3+1</f>
        <v>43161</v>
      </c>
      <c r="I4" s="6">
        <f t="shared" ref="I4:I33" si="3">I3+1</f>
        <v>43161</v>
      </c>
      <c r="J4" s="14"/>
      <c r="K4" s="5">
        <f t="shared" ref="K4:K32" si="4">K3+1</f>
        <v>43192</v>
      </c>
      <c r="L4" s="6">
        <f t="shared" ref="L4:L32" si="5">L3+1</f>
        <v>43192</v>
      </c>
      <c r="M4" s="14"/>
      <c r="N4" s="5">
        <f t="shared" ref="N4:N33" si="6">N3+1</f>
        <v>43222</v>
      </c>
      <c r="O4" s="6">
        <f t="shared" ref="O4:O33" si="7">O3+1</f>
        <v>43222</v>
      </c>
      <c r="P4" s="20"/>
      <c r="Q4" s="5">
        <f t="shared" ref="Q4:Q32" si="8">Q3+1</f>
        <v>43253</v>
      </c>
      <c r="R4" s="6">
        <f t="shared" ref="R4:R32" si="9">R3+1</f>
        <v>43253</v>
      </c>
      <c r="S4" s="14"/>
    </row>
    <row r="5" spans="2:19" x14ac:dyDescent="0.25">
      <c r="B5" s="5">
        <f t="shared" ref="B5:B33" si="10">B4+1</f>
        <v>43103</v>
      </c>
      <c r="C5" s="6">
        <f t="shared" ref="C5:C33" si="11">C4+1</f>
        <v>43103</v>
      </c>
      <c r="D5" s="14"/>
      <c r="E5" s="5">
        <f t="shared" si="0"/>
        <v>43134</v>
      </c>
      <c r="F5" s="6">
        <f t="shared" si="1"/>
        <v>43134</v>
      </c>
      <c r="G5" s="17"/>
      <c r="H5" s="5">
        <f t="shared" si="2"/>
        <v>43162</v>
      </c>
      <c r="I5" s="6">
        <f t="shared" si="3"/>
        <v>43162</v>
      </c>
      <c r="J5" s="14"/>
      <c r="K5" s="5">
        <f t="shared" si="4"/>
        <v>43193</v>
      </c>
      <c r="L5" s="6">
        <f t="shared" si="5"/>
        <v>43193</v>
      </c>
      <c r="M5" s="14"/>
      <c r="N5" s="5">
        <f t="shared" si="6"/>
        <v>43223</v>
      </c>
      <c r="O5" s="6">
        <f t="shared" si="7"/>
        <v>43223</v>
      </c>
      <c r="P5" s="20"/>
      <c r="Q5" s="5">
        <f t="shared" si="8"/>
        <v>43254</v>
      </c>
      <c r="R5" s="6">
        <f t="shared" si="9"/>
        <v>43254</v>
      </c>
      <c r="S5" s="14"/>
    </row>
    <row r="6" spans="2:19" x14ac:dyDescent="0.25">
      <c r="B6" s="5">
        <f t="shared" si="10"/>
        <v>43104</v>
      </c>
      <c r="C6" s="6">
        <f t="shared" si="11"/>
        <v>43104</v>
      </c>
      <c r="D6" s="14"/>
      <c r="E6" s="5">
        <f t="shared" si="0"/>
        <v>43135</v>
      </c>
      <c r="F6" s="6">
        <f t="shared" si="1"/>
        <v>43135</v>
      </c>
      <c r="G6" s="17"/>
      <c r="H6" s="5">
        <f t="shared" si="2"/>
        <v>43163</v>
      </c>
      <c r="I6" s="6">
        <f t="shared" si="3"/>
        <v>43163</v>
      </c>
      <c r="J6" s="14"/>
      <c r="K6" s="5">
        <f t="shared" si="4"/>
        <v>43194</v>
      </c>
      <c r="L6" s="6">
        <f t="shared" si="5"/>
        <v>43194</v>
      </c>
      <c r="M6" s="14"/>
      <c r="N6" s="5">
        <f t="shared" si="6"/>
        <v>43224</v>
      </c>
      <c r="O6" s="6">
        <f t="shared" si="7"/>
        <v>43224</v>
      </c>
      <c r="P6" s="20"/>
      <c r="Q6" s="5">
        <f t="shared" si="8"/>
        <v>43255</v>
      </c>
      <c r="R6" s="6">
        <f t="shared" si="9"/>
        <v>43255</v>
      </c>
      <c r="S6" s="14"/>
    </row>
    <row r="7" spans="2:19" x14ac:dyDescent="0.25">
      <c r="B7" s="5">
        <f t="shared" si="10"/>
        <v>43105</v>
      </c>
      <c r="C7" s="6">
        <f t="shared" si="11"/>
        <v>43105</v>
      </c>
      <c r="D7" s="14"/>
      <c r="E7" s="5">
        <f t="shared" si="0"/>
        <v>43136</v>
      </c>
      <c r="F7" s="6">
        <f t="shared" si="1"/>
        <v>43136</v>
      </c>
      <c r="G7" s="17"/>
      <c r="H7" s="5">
        <f t="shared" si="2"/>
        <v>43164</v>
      </c>
      <c r="I7" s="6">
        <f t="shared" si="3"/>
        <v>43164</v>
      </c>
      <c r="J7" s="14"/>
      <c r="K7" s="5">
        <f t="shared" si="4"/>
        <v>43195</v>
      </c>
      <c r="L7" s="6">
        <f t="shared" si="5"/>
        <v>43195</v>
      </c>
      <c r="M7" s="14"/>
      <c r="N7" s="5">
        <f t="shared" si="6"/>
        <v>43225</v>
      </c>
      <c r="O7" s="6">
        <f t="shared" si="7"/>
        <v>43225</v>
      </c>
      <c r="P7" s="20"/>
      <c r="Q7" s="5">
        <f t="shared" si="8"/>
        <v>43256</v>
      </c>
      <c r="R7" s="6">
        <f t="shared" si="9"/>
        <v>43256</v>
      </c>
      <c r="S7" s="14"/>
    </row>
    <row r="8" spans="2:19" x14ac:dyDescent="0.25">
      <c r="B8" s="5">
        <f t="shared" si="10"/>
        <v>43106</v>
      </c>
      <c r="C8" s="6">
        <f t="shared" si="11"/>
        <v>43106</v>
      </c>
      <c r="D8" s="14"/>
      <c r="E8" s="5">
        <f t="shared" si="0"/>
        <v>43137</v>
      </c>
      <c r="F8" s="6">
        <f t="shared" si="1"/>
        <v>43137</v>
      </c>
      <c r="G8" s="17"/>
      <c r="H8" s="5">
        <f t="shared" si="2"/>
        <v>43165</v>
      </c>
      <c r="I8" s="6">
        <f t="shared" si="3"/>
        <v>43165</v>
      </c>
      <c r="J8" s="14"/>
      <c r="K8" s="5">
        <f t="shared" si="4"/>
        <v>43196</v>
      </c>
      <c r="L8" s="6">
        <f t="shared" si="5"/>
        <v>43196</v>
      </c>
      <c r="M8" s="14"/>
      <c r="N8" s="5">
        <f t="shared" si="6"/>
        <v>43226</v>
      </c>
      <c r="O8" s="6">
        <f t="shared" si="7"/>
        <v>43226</v>
      </c>
      <c r="P8" s="20"/>
      <c r="Q8" s="5">
        <f t="shared" si="8"/>
        <v>43257</v>
      </c>
      <c r="R8" s="6">
        <f t="shared" si="9"/>
        <v>43257</v>
      </c>
      <c r="S8" s="14"/>
    </row>
    <row r="9" spans="2:19" x14ac:dyDescent="0.25">
      <c r="B9" s="5">
        <f t="shared" si="10"/>
        <v>43107</v>
      </c>
      <c r="C9" s="6">
        <f t="shared" si="11"/>
        <v>43107</v>
      </c>
      <c r="D9" s="14"/>
      <c r="E9" s="5">
        <f t="shared" si="0"/>
        <v>43138</v>
      </c>
      <c r="F9" s="6">
        <f t="shared" si="1"/>
        <v>43138</v>
      </c>
      <c r="G9" s="17"/>
      <c r="H9" s="5">
        <f t="shared" si="2"/>
        <v>43166</v>
      </c>
      <c r="I9" s="6">
        <f t="shared" si="3"/>
        <v>43166</v>
      </c>
      <c r="J9" s="14"/>
      <c r="K9" s="5">
        <f t="shared" si="4"/>
        <v>43197</v>
      </c>
      <c r="L9" s="6">
        <f t="shared" si="5"/>
        <v>43197</v>
      </c>
      <c r="M9" s="14"/>
      <c r="N9" s="5">
        <f t="shared" si="6"/>
        <v>43227</v>
      </c>
      <c r="O9" s="6">
        <f t="shared" si="7"/>
        <v>43227</v>
      </c>
      <c r="P9" s="20"/>
      <c r="Q9" s="5">
        <f t="shared" si="8"/>
        <v>43258</v>
      </c>
      <c r="R9" s="6">
        <f t="shared" si="9"/>
        <v>43258</v>
      </c>
      <c r="S9" s="14"/>
    </row>
    <row r="10" spans="2:19" x14ac:dyDescent="0.25">
      <c r="B10" s="5">
        <f t="shared" si="10"/>
        <v>43108</v>
      </c>
      <c r="C10" s="6">
        <f t="shared" si="11"/>
        <v>43108</v>
      </c>
      <c r="D10" s="14"/>
      <c r="E10" s="5">
        <f t="shared" si="0"/>
        <v>43139</v>
      </c>
      <c r="F10" s="6">
        <f t="shared" si="1"/>
        <v>43139</v>
      </c>
      <c r="G10" s="17"/>
      <c r="H10" s="5">
        <f t="shared" si="2"/>
        <v>43167</v>
      </c>
      <c r="I10" s="6">
        <f t="shared" si="3"/>
        <v>43167</v>
      </c>
      <c r="J10" s="14"/>
      <c r="K10" s="5">
        <f t="shared" si="4"/>
        <v>43198</v>
      </c>
      <c r="L10" s="6">
        <f t="shared" si="5"/>
        <v>43198</v>
      </c>
      <c r="M10" s="14"/>
      <c r="N10" s="5">
        <f t="shared" si="6"/>
        <v>43228</v>
      </c>
      <c r="O10" s="6">
        <f t="shared" si="7"/>
        <v>43228</v>
      </c>
      <c r="P10" s="20"/>
      <c r="Q10" s="5">
        <f t="shared" si="8"/>
        <v>43259</v>
      </c>
      <c r="R10" s="6">
        <f t="shared" si="9"/>
        <v>43259</v>
      </c>
      <c r="S10" s="14"/>
    </row>
    <row r="11" spans="2:19" x14ac:dyDescent="0.25">
      <c r="B11" s="5">
        <f t="shared" si="10"/>
        <v>43109</v>
      </c>
      <c r="C11" s="6">
        <f t="shared" si="11"/>
        <v>43109</v>
      </c>
      <c r="D11" s="14"/>
      <c r="E11" s="5">
        <f t="shared" si="0"/>
        <v>43140</v>
      </c>
      <c r="F11" s="6">
        <f t="shared" si="1"/>
        <v>43140</v>
      </c>
      <c r="G11" s="17"/>
      <c r="H11" s="5">
        <f t="shared" si="2"/>
        <v>43168</v>
      </c>
      <c r="I11" s="6">
        <f t="shared" si="3"/>
        <v>43168</v>
      </c>
      <c r="J11" s="14"/>
      <c r="K11" s="5">
        <f t="shared" si="4"/>
        <v>43199</v>
      </c>
      <c r="L11" s="6">
        <f t="shared" si="5"/>
        <v>43199</v>
      </c>
      <c r="M11" s="14"/>
      <c r="N11" s="5">
        <f t="shared" si="6"/>
        <v>43229</v>
      </c>
      <c r="O11" s="6">
        <f t="shared" si="7"/>
        <v>43229</v>
      </c>
      <c r="P11" s="20"/>
      <c r="Q11" s="5">
        <f t="shared" si="8"/>
        <v>43260</v>
      </c>
      <c r="R11" s="6">
        <f t="shared" si="9"/>
        <v>43260</v>
      </c>
      <c r="S11" s="14"/>
    </row>
    <row r="12" spans="2:19" x14ac:dyDescent="0.25">
      <c r="B12" s="5">
        <f t="shared" si="10"/>
        <v>43110</v>
      </c>
      <c r="C12" s="6">
        <f t="shared" si="11"/>
        <v>43110</v>
      </c>
      <c r="D12" s="14"/>
      <c r="E12" s="5">
        <f t="shared" si="0"/>
        <v>43141</v>
      </c>
      <c r="F12" s="6">
        <f t="shared" si="1"/>
        <v>43141</v>
      </c>
      <c r="G12" s="17"/>
      <c r="H12" s="5">
        <f t="shared" si="2"/>
        <v>43169</v>
      </c>
      <c r="I12" s="6">
        <f t="shared" si="3"/>
        <v>43169</v>
      </c>
      <c r="J12" s="14"/>
      <c r="K12" s="5">
        <f t="shared" si="4"/>
        <v>43200</v>
      </c>
      <c r="L12" s="6">
        <f t="shared" si="5"/>
        <v>43200</v>
      </c>
      <c r="M12" s="14"/>
      <c r="N12" s="5">
        <f t="shared" si="6"/>
        <v>43230</v>
      </c>
      <c r="O12" s="6">
        <f t="shared" si="7"/>
        <v>43230</v>
      </c>
      <c r="P12" s="20"/>
      <c r="Q12" s="5">
        <f t="shared" si="8"/>
        <v>43261</v>
      </c>
      <c r="R12" s="6">
        <f t="shared" si="9"/>
        <v>43261</v>
      </c>
      <c r="S12" s="14"/>
    </row>
    <row r="13" spans="2:19" x14ac:dyDescent="0.25">
      <c r="B13" s="5">
        <f t="shared" si="10"/>
        <v>43111</v>
      </c>
      <c r="C13" s="6">
        <f t="shared" si="11"/>
        <v>43111</v>
      </c>
      <c r="D13" s="14"/>
      <c r="E13" s="5">
        <f t="shared" si="0"/>
        <v>43142</v>
      </c>
      <c r="F13" s="6">
        <f t="shared" si="1"/>
        <v>43142</v>
      </c>
      <c r="G13" s="17"/>
      <c r="H13" s="5">
        <f t="shared" si="2"/>
        <v>43170</v>
      </c>
      <c r="I13" s="6">
        <f t="shared" si="3"/>
        <v>43170</v>
      </c>
      <c r="J13" s="14"/>
      <c r="K13" s="5">
        <f t="shared" si="4"/>
        <v>43201</v>
      </c>
      <c r="L13" s="6">
        <f t="shared" si="5"/>
        <v>43201</v>
      </c>
      <c r="M13" s="14"/>
      <c r="N13" s="5">
        <f t="shared" si="6"/>
        <v>43231</v>
      </c>
      <c r="O13" s="6">
        <f t="shared" si="7"/>
        <v>43231</v>
      </c>
      <c r="P13" s="20"/>
      <c r="Q13" s="5">
        <f t="shared" si="8"/>
        <v>43262</v>
      </c>
      <c r="R13" s="6">
        <f t="shared" si="9"/>
        <v>43262</v>
      </c>
      <c r="S13" s="14"/>
    </row>
    <row r="14" spans="2:19" x14ac:dyDescent="0.25">
      <c r="B14" s="5">
        <f t="shared" si="10"/>
        <v>43112</v>
      </c>
      <c r="C14" s="6">
        <f t="shared" si="11"/>
        <v>43112</v>
      </c>
      <c r="D14" s="14"/>
      <c r="E14" s="5">
        <f t="shared" si="0"/>
        <v>43143</v>
      </c>
      <c r="F14" s="6">
        <f t="shared" si="1"/>
        <v>43143</v>
      </c>
      <c r="G14" s="17"/>
      <c r="H14" s="5">
        <f t="shared" si="2"/>
        <v>43171</v>
      </c>
      <c r="I14" s="6">
        <f t="shared" si="3"/>
        <v>43171</v>
      </c>
      <c r="J14" s="14"/>
      <c r="K14" s="5">
        <f t="shared" si="4"/>
        <v>43202</v>
      </c>
      <c r="L14" s="6">
        <f t="shared" si="5"/>
        <v>43202</v>
      </c>
      <c r="M14" s="14"/>
      <c r="N14" s="5">
        <f t="shared" si="6"/>
        <v>43232</v>
      </c>
      <c r="O14" s="6">
        <f t="shared" si="7"/>
        <v>43232</v>
      </c>
      <c r="P14" s="20"/>
      <c r="Q14" s="5">
        <f t="shared" si="8"/>
        <v>43263</v>
      </c>
      <c r="R14" s="6">
        <f t="shared" si="9"/>
        <v>43263</v>
      </c>
      <c r="S14" s="14"/>
    </row>
    <row r="15" spans="2:19" x14ac:dyDescent="0.25">
      <c r="B15" s="5">
        <f t="shared" si="10"/>
        <v>43113</v>
      </c>
      <c r="C15" s="6">
        <f t="shared" si="11"/>
        <v>43113</v>
      </c>
      <c r="D15" s="14"/>
      <c r="E15" s="5">
        <f t="shared" si="0"/>
        <v>43144</v>
      </c>
      <c r="F15" s="6">
        <f t="shared" si="1"/>
        <v>43144</v>
      </c>
      <c r="G15" s="17"/>
      <c r="H15" s="5">
        <f t="shared" si="2"/>
        <v>43172</v>
      </c>
      <c r="I15" s="6">
        <f t="shared" si="3"/>
        <v>43172</v>
      </c>
      <c r="J15" s="14"/>
      <c r="K15" s="5">
        <f t="shared" si="4"/>
        <v>43203</v>
      </c>
      <c r="L15" s="6">
        <f t="shared" si="5"/>
        <v>43203</v>
      </c>
      <c r="M15" s="14"/>
      <c r="N15" s="5">
        <f t="shared" si="6"/>
        <v>43233</v>
      </c>
      <c r="O15" s="6">
        <f t="shared" si="7"/>
        <v>43233</v>
      </c>
      <c r="P15" s="20"/>
      <c r="Q15" s="5">
        <f t="shared" si="8"/>
        <v>43264</v>
      </c>
      <c r="R15" s="6">
        <f t="shared" si="9"/>
        <v>43264</v>
      </c>
      <c r="S15" s="14"/>
    </row>
    <row r="16" spans="2:19" x14ac:dyDescent="0.25">
      <c r="B16" s="5">
        <f t="shared" si="10"/>
        <v>43114</v>
      </c>
      <c r="C16" s="6">
        <f t="shared" si="11"/>
        <v>43114</v>
      </c>
      <c r="D16" s="14"/>
      <c r="E16" s="5">
        <f t="shared" si="0"/>
        <v>43145</v>
      </c>
      <c r="F16" s="6">
        <f t="shared" si="1"/>
        <v>43145</v>
      </c>
      <c r="G16" s="17"/>
      <c r="H16" s="5">
        <f t="shared" si="2"/>
        <v>43173</v>
      </c>
      <c r="I16" s="6">
        <f t="shared" si="3"/>
        <v>43173</v>
      </c>
      <c r="J16" s="14"/>
      <c r="K16" s="5">
        <f t="shared" si="4"/>
        <v>43204</v>
      </c>
      <c r="L16" s="6">
        <f t="shared" si="5"/>
        <v>43204</v>
      </c>
      <c r="M16" s="14"/>
      <c r="N16" s="5">
        <f t="shared" si="6"/>
        <v>43234</v>
      </c>
      <c r="O16" s="6">
        <f t="shared" si="7"/>
        <v>43234</v>
      </c>
      <c r="P16" s="20"/>
      <c r="Q16" s="5">
        <f t="shared" si="8"/>
        <v>43265</v>
      </c>
      <c r="R16" s="6">
        <f t="shared" si="9"/>
        <v>43265</v>
      </c>
      <c r="S16" s="14"/>
    </row>
    <row r="17" spans="2:23" x14ac:dyDescent="0.25">
      <c r="B17" s="5">
        <f t="shared" si="10"/>
        <v>43115</v>
      </c>
      <c r="C17" s="6">
        <f t="shared" si="11"/>
        <v>43115</v>
      </c>
      <c r="D17" s="14"/>
      <c r="E17" s="5">
        <f t="shared" si="0"/>
        <v>43146</v>
      </c>
      <c r="F17" s="6">
        <f t="shared" si="1"/>
        <v>43146</v>
      </c>
      <c r="G17" s="17"/>
      <c r="H17" s="5">
        <f t="shared" si="2"/>
        <v>43174</v>
      </c>
      <c r="I17" s="6">
        <f t="shared" si="3"/>
        <v>43174</v>
      </c>
      <c r="J17" s="14"/>
      <c r="K17" s="5">
        <f t="shared" si="4"/>
        <v>43205</v>
      </c>
      <c r="L17" s="6">
        <f t="shared" si="5"/>
        <v>43205</v>
      </c>
      <c r="M17" s="14"/>
      <c r="N17" s="5">
        <f t="shared" si="6"/>
        <v>43235</v>
      </c>
      <c r="O17" s="6">
        <f t="shared" si="7"/>
        <v>43235</v>
      </c>
      <c r="P17" s="20"/>
      <c r="Q17" s="5">
        <f t="shared" si="8"/>
        <v>43266</v>
      </c>
      <c r="R17" s="6">
        <f t="shared" si="9"/>
        <v>43266</v>
      </c>
      <c r="S17" s="14"/>
    </row>
    <row r="18" spans="2:23" x14ac:dyDescent="0.25">
      <c r="B18" s="5">
        <f t="shared" si="10"/>
        <v>43116</v>
      </c>
      <c r="C18" s="6">
        <f t="shared" si="11"/>
        <v>43116</v>
      </c>
      <c r="D18" s="14"/>
      <c r="E18" s="5">
        <f t="shared" si="0"/>
        <v>43147</v>
      </c>
      <c r="F18" s="6">
        <f t="shared" si="1"/>
        <v>43147</v>
      </c>
      <c r="G18" s="17"/>
      <c r="H18" s="5">
        <f t="shared" si="2"/>
        <v>43175</v>
      </c>
      <c r="I18" s="6">
        <f t="shared" si="3"/>
        <v>43175</v>
      </c>
      <c r="J18" s="14"/>
      <c r="K18" s="5">
        <f t="shared" si="4"/>
        <v>43206</v>
      </c>
      <c r="L18" s="6">
        <f t="shared" si="5"/>
        <v>43206</v>
      </c>
      <c r="M18" s="14"/>
      <c r="N18" s="5">
        <f t="shared" si="6"/>
        <v>43236</v>
      </c>
      <c r="O18" s="6">
        <f t="shared" si="7"/>
        <v>43236</v>
      </c>
      <c r="P18" s="20"/>
      <c r="Q18" s="5">
        <f t="shared" si="8"/>
        <v>43267</v>
      </c>
      <c r="R18" s="6">
        <f t="shared" si="9"/>
        <v>43267</v>
      </c>
      <c r="S18" s="14"/>
    </row>
    <row r="19" spans="2:23" x14ac:dyDescent="0.25">
      <c r="B19" s="5">
        <f t="shared" si="10"/>
        <v>43117</v>
      </c>
      <c r="C19" s="6">
        <f t="shared" si="11"/>
        <v>43117</v>
      </c>
      <c r="D19" s="14"/>
      <c r="E19" s="5">
        <f t="shared" si="0"/>
        <v>43148</v>
      </c>
      <c r="F19" s="6">
        <f t="shared" si="1"/>
        <v>43148</v>
      </c>
      <c r="G19" s="17"/>
      <c r="H19" s="5">
        <f t="shared" si="2"/>
        <v>43176</v>
      </c>
      <c r="I19" s="6">
        <f t="shared" si="3"/>
        <v>43176</v>
      </c>
      <c r="J19" s="14"/>
      <c r="K19" s="5">
        <f t="shared" si="4"/>
        <v>43207</v>
      </c>
      <c r="L19" s="6">
        <f t="shared" si="5"/>
        <v>43207</v>
      </c>
      <c r="M19" s="14"/>
      <c r="N19" s="5">
        <f t="shared" si="6"/>
        <v>43237</v>
      </c>
      <c r="O19" s="6">
        <f t="shared" si="7"/>
        <v>43237</v>
      </c>
      <c r="P19" s="20"/>
      <c r="Q19" s="5">
        <f t="shared" si="8"/>
        <v>43268</v>
      </c>
      <c r="R19" s="6">
        <f t="shared" si="9"/>
        <v>43268</v>
      </c>
      <c r="S19" s="14"/>
    </row>
    <row r="20" spans="2:23" x14ac:dyDescent="0.25">
      <c r="B20" s="5">
        <f t="shared" si="10"/>
        <v>43118</v>
      </c>
      <c r="C20" s="6">
        <f t="shared" si="11"/>
        <v>43118</v>
      </c>
      <c r="D20" s="14"/>
      <c r="E20" s="5">
        <f t="shared" si="0"/>
        <v>43149</v>
      </c>
      <c r="F20" s="6">
        <f t="shared" si="1"/>
        <v>43149</v>
      </c>
      <c r="G20" s="17"/>
      <c r="H20" s="5">
        <f t="shared" si="2"/>
        <v>43177</v>
      </c>
      <c r="I20" s="6">
        <f t="shared" si="3"/>
        <v>43177</v>
      </c>
      <c r="J20" s="14"/>
      <c r="K20" s="5">
        <f t="shared" si="4"/>
        <v>43208</v>
      </c>
      <c r="L20" s="6">
        <f t="shared" si="5"/>
        <v>43208</v>
      </c>
      <c r="M20" s="14"/>
      <c r="N20" s="5">
        <f t="shared" si="6"/>
        <v>43238</v>
      </c>
      <c r="O20" s="6">
        <f t="shared" si="7"/>
        <v>43238</v>
      </c>
      <c r="P20" s="20"/>
      <c r="Q20" s="5">
        <f t="shared" si="8"/>
        <v>43269</v>
      </c>
      <c r="R20" s="6">
        <f t="shared" si="9"/>
        <v>43269</v>
      </c>
      <c r="S20" s="14"/>
    </row>
    <row r="21" spans="2:23" x14ac:dyDescent="0.25">
      <c r="B21" s="5">
        <f t="shared" si="10"/>
        <v>43119</v>
      </c>
      <c r="C21" s="6">
        <f t="shared" si="11"/>
        <v>43119</v>
      </c>
      <c r="D21" s="14"/>
      <c r="E21" s="5">
        <f t="shared" si="0"/>
        <v>43150</v>
      </c>
      <c r="F21" s="6">
        <f t="shared" si="1"/>
        <v>43150</v>
      </c>
      <c r="G21" s="17"/>
      <c r="H21" s="5">
        <f t="shared" si="2"/>
        <v>43178</v>
      </c>
      <c r="I21" s="6">
        <f t="shared" si="3"/>
        <v>43178</v>
      </c>
      <c r="J21" s="14"/>
      <c r="K21" s="5">
        <f t="shared" si="4"/>
        <v>43209</v>
      </c>
      <c r="L21" s="6">
        <f t="shared" si="5"/>
        <v>43209</v>
      </c>
      <c r="M21" s="14"/>
      <c r="N21" s="5">
        <f t="shared" si="6"/>
        <v>43239</v>
      </c>
      <c r="O21" s="6">
        <f t="shared" si="7"/>
        <v>43239</v>
      </c>
      <c r="P21" s="20"/>
      <c r="Q21" s="5">
        <f t="shared" si="8"/>
        <v>43270</v>
      </c>
      <c r="R21" s="6">
        <f t="shared" si="9"/>
        <v>43270</v>
      </c>
      <c r="S21" s="14"/>
    </row>
    <row r="22" spans="2:23" x14ac:dyDescent="0.25">
      <c r="B22" s="5">
        <f t="shared" si="10"/>
        <v>43120</v>
      </c>
      <c r="C22" s="6">
        <f t="shared" si="11"/>
        <v>43120</v>
      </c>
      <c r="D22" s="14"/>
      <c r="E22" s="5">
        <f t="shared" si="0"/>
        <v>43151</v>
      </c>
      <c r="F22" s="6">
        <f t="shared" si="1"/>
        <v>43151</v>
      </c>
      <c r="G22" s="17"/>
      <c r="H22" s="5">
        <f t="shared" si="2"/>
        <v>43179</v>
      </c>
      <c r="I22" s="6">
        <f t="shared" si="3"/>
        <v>43179</v>
      </c>
      <c r="J22" s="14"/>
      <c r="K22" s="5">
        <f t="shared" si="4"/>
        <v>43210</v>
      </c>
      <c r="L22" s="6">
        <f t="shared" si="5"/>
        <v>43210</v>
      </c>
      <c r="M22" s="14"/>
      <c r="N22" s="5">
        <f t="shared" si="6"/>
        <v>43240</v>
      </c>
      <c r="O22" s="6">
        <f t="shared" si="7"/>
        <v>43240</v>
      </c>
      <c r="P22" s="20"/>
      <c r="Q22" s="5">
        <f t="shared" si="8"/>
        <v>43271</v>
      </c>
      <c r="R22" s="6">
        <f t="shared" si="9"/>
        <v>43271</v>
      </c>
      <c r="S22" s="14"/>
    </row>
    <row r="23" spans="2:23" x14ac:dyDescent="0.25">
      <c r="B23" s="5">
        <f t="shared" si="10"/>
        <v>43121</v>
      </c>
      <c r="C23" s="6">
        <f t="shared" si="11"/>
        <v>43121</v>
      </c>
      <c r="D23" s="14"/>
      <c r="E23" s="5">
        <f t="shared" si="0"/>
        <v>43152</v>
      </c>
      <c r="F23" s="6">
        <f t="shared" si="1"/>
        <v>43152</v>
      </c>
      <c r="G23" s="17"/>
      <c r="H23" s="5">
        <f t="shared" si="2"/>
        <v>43180</v>
      </c>
      <c r="I23" s="6">
        <f t="shared" si="3"/>
        <v>43180</v>
      </c>
      <c r="J23" s="14"/>
      <c r="K23" s="5">
        <f t="shared" si="4"/>
        <v>43211</v>
      </c>
      <c r="L23" s="6">
        <f t="shared" si="5"/>
        <v>43211</v>
      </c>
      <c r="M23" s="14"/>
      <c r="N23" s="5">
        <f t="shared" si="6"/>
        <v>43241</v>
      </c>
      <c r="O23" s="6">
        <f t="shared" si="7"/>
        <v>43241</v>
      </c>
      <c r="P23" s="20"/>
      <c r="Q23" s="5">
        <f t="shared" si="8"/>
        <v>43272</v>
      </c>
      <c r="R23" s="6">
        <f t="shared" si="9"/>
        <v>43272</v>
      </c>
      <c r="S23" s="14"/>
      <c r="W23" s="22"/>
    </row>
    <row r="24" spans="2:23" x14ac:dyDescent="0.25">
      <c r="B24" s="5">
        <f t="shared" si="10"/>
        <v>43122</v>
      </c>
      <c r="C24" s="6">
        <f t="shared" si="11"/>
        <v>43122</v>
      </c>
      <c r="D24" s="14"/>
      <c r="E24" s="5">
        <f t="shared" si="0"/>
        <v>43153</v>
      </c>
      <c r="F24" s="6">
        <f t="shared" si="1"/>
        <v>43153</v>
      </c>
      <c r="G24" s="17"/>
      <c r="H24" s="5">
        <f t="shared" si="2"/>
        <v>43181</v>
      </c>
      <c r="I24" s="6">
        <f t="shared" si="3"/>
        <v>43181</v>
      </c>
      <c r="J24" s="14"/>
      <c r="K24" s="5">
        <f t="shared" si="4"/>
        <v>43212</v>
      </c>
      <c r="L24" s="6">
        <f t="shared" si="5"/>
        <v>43212</v>
      </c>
      <c r="M24" s="14"/>
      <c r="N24" s="5">
        <f t="shared" si="6"/>
        <v>43242</v>
      </c>
      <c r="O24" s="6">
        <f t="shared" si="7"/>
        <v>43242</v>
      </c>
      <c r="P24" s="20"/>
      <c r="Q24" s="5">
        <f t="shared" si="8"/>
        <v>43273</v>
      </c>
      <c r="R24" s="6">
        <f t="shared" si="9"/>
        <v>43273</v>
      </c>
      <c r="S24" s="14"/>
    </row>
    <row r="25" spans="2:23" x14ac:dyDescent="0.25">
      <c r="B25" s="5">
        <f t="shared" si="10"/>
        <v>43123</v>
      </c>
      <c r="C25" s="6">
        <f t="shared" si="11"/>
        <v>43123</v>
      </c>
      <c r="D25" s="14"/>
      <c r="E25" s="5">
        <f t="shared" si="0"/>
        <v>43154</v>
      </c>
      <c r="F25" s="6">
        <f t="shared" si="1"/>
        <v>43154</v>
      </c>
      <c r="G25" s="17"/>
      <c r="H25" s="5">
        <f t="shared" si="2"/>
        <v>43182</v>
      </c>
      <c r="I25" s="6">
        <f t="shared" si="3"/>
        <v>43182</v>
      </c>
      <c r="J25" s="14"/>
      <c r="K25" s="5">
        <f t="shared" si="4"/>
        <v>43213</v>
      </c>
      <c r="L25" s="6">
        <f t="shared" si="5"/>
        <v>43213</v>
      </c>
      <c r="M25" s="14"/>
      <c r="N25" s="5">
        <f t="shared" si="6"/>
        <v>43243</v>
      </c>
      <c r="O25" s="6">
        <f t="shared" si="7"/>
        <v>43243</v>
      </c>
      <c r="P25" s="20"/>
      <c r="Q25" s="5">
        <f t="shared" si="8"/>
        <v>43274</v>
      </c>
      <c r="R25" s="6">
        <f t="shared" si="9"/>
        <v>43274</v>
      </c>
      <c r="S25" s="14"/>
    </row>
    <row r="26" spans="2:23" x14ac:dyDescent="0.25">
      <c r="B26" s="5">
        <f t="shared" si="10"/>
        <v>43124</v>
      </c>
      <c r="C26" s="6">
        <f t="shared" si="11"/>
        <v>43124</v>
      </c>
      <c r="D26" s="14"/>
      <c r="E26" s="5">
        <f t="shared" si="0"/>
        <v>43155</v>
      </c>
      <c r="F26" s="6">
        <f t="shared" si="1"/>
        <v>43155</v>
      </c>
      <c r="G26" s="17"/>
      <c r="H26" s="5">
        <f t="shared" si="2"/>
        <v>43183</v>
      </c>
      <c r="I26" s="6">
        <f t="shared" si="3"/>
        <v>43183</v>
      </c>
      <c r="J26" s="14"/>
      <c r="K26" s="5">
        <f t="shared" si="4"/>
        <v>43214</v>
      </c>
      <c r="L26" s="6">
        <f t="shared" si="5"/>
        <v>43214</v>
      </c>
      <c r="M26" s="14"/>
      <c r="N26" s="5">
        <f t="shared" si="6"/>
        <v>43244</v>
      </c>
      <c r="O26" s="6">
        <f t="shared" si="7"/>
        <v>43244</v>
      </c>
      <c r="P26" s="20"/>
      <c r="Q26" s="5">
        <f t="shared" si="8"/>
        <v>43275</v>
      </c>
      <c r="R26" s="6">
        <f t="shared" si="9"/>
        <v>43275</v>
      </c>
      <c r="S26" s="14"/>
    </row>
    <row r="27" spans="2:23" x14ac:dyDescent="0.25">
      <c r="B27" s="5">
        <f t="shared" si="10"/>
        <v>43125</v>
      </c>
      <c r="C27" s="6">
        <f t="shared" si="11"/>
        <v>43125</v>
      </c>
      <c r="D27" s="14"/>
      <c r="E27" s="5">
        <f t="shared" si="0"/>
        <v>43156</v>
      </c>
      <c r="F27" s="6">
        <f t="shared" si="1"/>
        <v>43156</v>
      </c>
      <c r="G27" s="17"/>
      <c r="H27" s="5">
        <f t="shared" si="2"/>
        <v>43184</v>
      </c>
      <c r="I27" s="6">
        <f t="shared" si="3"/>
        <v>43184</v>
      </c>
      <c r="J27" s="14"/>
      <c r="K27" s="5">
        <f t="shared" si="4"/>
        <v>43215</v>
      </c>
      <c r="L27" s="6">
        <f t="shared" si="5"/>
        <v>43215</v>
      </c>
      <c r="M27" s="14"/>
      <c r="N27" s="5">
        <f t="shared" si="6"/>
        <v>43245</v>
      </c>
      <c r="O27" s="6">
        <f t="shared" si="7"/>
        <v>43245</v>
      </c>
      <c r="P27" s="20"/>
      <c r="Q27" s="5">
        <f t="shared" si="8"/>
        <v>43276</v>
      </c>
      <c r="R27" s="6">
        <f t="shared" si="9"/>
        <v>43276</v>
      </c>
      <c r="S27" s="14"/>
    </row>
    <row r="28" spans="2:23" x14ac:dyDescent="0.25">
      <c r="B28" s="5">
        <f t="shared" si="10"/>
        <v>43126</v>
      </c>
      <c r="C28" s="6">
        <f t="shared" si="11"/>
        <v>43126</v>
      </c>
      <c r="D28" s="14"/>
      <c r="E28" s="5">
        <f t="shared" si="0"/>
        <v>43157</v>
      </c>
      <c r="F28" s="6">
        <f t="shared" si="1"/>
        <v>43157</v>
      </c>
      <c r="G28" s="17"/>
      <c r="H28" s="5">
        <f t="shared" si="2"/>
        <v>43185</v>
      </c>
      <c r="I28" s="6">
        <f t="shared" si="3"/>
        <v>43185</v>
      </c>
      <c r="J28" s="14"/>
      <c r="K28" s="5">
        <f t="shared" si="4"/>
        <v>43216</v>
      </c>
      <c r="L28" s="6">
        <f t="shared" si="5"/>
        <v>43216</v>
      </c>
      <c r="M28" s="14"/>
      <c r="N28" s="5">
        <f t="shared" si="6"/>
        <v>43246</v>
      </c>
      <c r="O28" s="6">
        <f t="shared" si="7"/>
        <v>43246</v>
      </c>
      <c r="P28" s="20"/>
      <c r="Q28" s="5">
        <f t="shared" si="8"/>
        <v>43277</v>
      </c>
      <c r="R28" s="6">
        <f t="shared" si="9"/>
        <v>43277</v>
      </c>
      <c r="S28" s="14"/>
    </row>
    <row r="29" spans="2:23" x14ac:dyDescent="0.25">
      <c r="B29" s="5">
        <f t="shared" si="10"/>
        <v>43127</v>
      </c>
      <c r="C29" s="6">
        <f t="shared" si="11"/>
        <v>43127</v>
      </c>
      <c r="D29" s="14"/>
      <c r="E29" s="5">
        <f t="shared" si="0"/>
        <v>43158</v>
      </c>
      <c r="F29" s="6">
        <f t="shared" si="1"/>
        <v>43158</v>
      </c>
      <c r="G29" s="17"/>
      <c r="H29" s="5">
        <f t="shared" si="2"/>
        <v>43186</v>
      </c>
      <c r="I29" s="6">
        <f t="shared" si="3"/>
        <v>43186</v>
      </c>
      <c r="J29" s="14"/>
      <c r="K29" s="5">
        <f t="shared" si="4"/>
        <v>43217</v>
      </c>
      <c r="L29" s="6">
        <f t="shared" si="5"/>
        <v>43217</v>
      </c>
      <c r="M29" s="14"/>
      <c r="N29" s="5">
        <f t="shared" si="6"/>
        <v>43247</v>
      </c>
      <c r="O29" s="6">
        <f t="shared" si="7"/>
        <v>43247</v>
      </c>
      <c r="P29" s="20"/>
      <c r="Q29" s="5">
        <f t="shared" si="8"/>
        <v>43278</v>
      </c>
      <c r="R29" s="6">
        <f t="shared" si="9"/>
        <v>43278</v>
      </c>
      <c r="S29" s="14"/>
    </row>
    <row r="30" spans="2:23" x14ac:dyDescent="0.25">
      <c r="B30" s="5">
        <f t="shared" si="10"/>
        <v>43128</v>
      </c>
      <c r="C30" s="6">
        <f t="shared" si="11"/>
        <v>43128</v>
      </c>
      <c r="D30" s="14"/>
      <c r="E30" s="5">
        <f t="shared" si="0"/>
        <v>43159</v>
      </c>
      <c r="F30" s="6">
        <f t="shared" si="1"/>
        <v>43159</v>
      </c>
      <c r="G30" s="17"/>
      <c r="H30" s="5">
        <f t="shared" si="2"/>
        <v>43187</v>
      </c>
      <c r="I30" s="6">
        <f t="shared" si="3"/>
        <v>43187</v>
      </c>
      <c r="J30" s="14"/>
      <c r="K30" s="5">
        <f t="shared" si="4"/>
        <v>43218</v>
      </c>
      <c r="L30" s="6">
        <f t="shared" si="5"/>
        <v>43218</v>
      </c>
      <c r="M30" s="14"/>
      <c r="N30" s="5">
        <f t="shared" si="6"/>
        <v>43248</v>
      </c>
      <c r="O30" s="6">
        <f t="shared" si="7"/>
        <v>43248</v>
      </c>
      <c r="P30" s="20"/>
      <c r="Q30" s="5">
        <f t="shared" si="8"/>
        <v>43279</v>
      </c>
      <c r="R30" s="6">
        <f t="shared" si="9"/>
        <v>43279</v>
      </c>
      <c r="S30" s="14"/>
    </row>
    <row r="31" spans="2:23" x14ac:dyDescent="0.25">
      <c r="B31" s="5">
        <f t="shared" si="10"/>
        <v>43129</v>
      </c>
      <c r="C31" s="6">
        <f t="shared" si="11"/>
        <v>43129</v>
      </c>
      <c r="D31" s="14"/>
      <c r="E31" s="11"/>
      <c r="F31" s="12"/>
      <c r="G31" s="17"/>
      <c r="H31" s="5">
        <f t="shared" si="2"/>
        <v>43188</v>
      </c>
      <c r="I31" s="6">
        <f t="shared" si="3"/>
        <v>43188</v>
      </c>
      <c r="J31" s="14"/>
      <c r="K31" s="5">
        <f t="shared" si="4"/>
        <v>43219</v>
      </c>
      <c r="L31" s="6">
        <f t="shared" si="5"/>
        <v>43219</v>
      </c>
      <c r="M31" s="14"/>
      <c r="N31" s="5">
        <f t="shared" si="6"/>
        <v>43249</v>
      </c>
      <c r="O31" s="6">
        <f t="shared" si="7"/>
        <v>43249</v>
      </c>
      <c r="P31" s="20"/>
      <c r="Q31" s="5">
        <f t="shared" si="8"/>
        <v>43280</v>
      </c>
      <c r="R31" s="6">
        <f t="shared" si="9"/>
        <v>43280</v>
      </c>
      <c r="S31" s="14"/>
    </row>
    <row r="32" spans="2:23" x14ac:dyDescent="0.25">
      <c r="B32" s="5">
        <f>B31+1</f>
        <v>43130</v>
      </c>
      <c r="C32" s="6">
        <f t="shared" si="11"/>
        <v>43130</v>
      </c>
      <c r="D32" s="14"/>
      <c r="E32" s="11"/>
      <c r="F32" s="12"/>
      <c r="G32" s="17"/>
      <c r="H32" s="5">
        <f t="shared" si="2"/>
        <v>43189</v>
      </c>
      <c r="I32" s="6">
        <f t="shared" si="3"/>
        <v>43189</v>
      </c>
      <c r="J32" s="14"/>
      <c r="K32" s="5">
        <f t="shared" si="4"/>
        <v>43220</v>
      </c>
      <c r="L32" s="6">
        <f t="shared" si="5"/>
        <v>43220</v>
      </c>
      <c r="M32" s="14"/>
      <c r="N32" s="5">
        <f t="shared" si="6"/>
        <v>43250</v>
      </c>
      <c r="O32" s="6">
        <f t="shared" si="7"/>
        <v>43250</v>
      </c>
      <c r="P32" s="20"/>
      <c r="Q32" s="5">
        <f t="shared" si="8"/>
        <v>43281</v>
      </c>
      <c r="R32" s="6">
        <f t="shared" si="9"/>
        <v>43281</v>
      </c>
      <c r="S32" s="14"/>
    </row>
    <row r="33" spans="2:19" ht="15.75" thickBot="1" x14ac:dyDescent="0.3">
      <c r="B33" s="7">
        <f t="shared" si="10"/>
        <v>43131</v>
      </c>
      <c r="C33" s="8">
        <f t="shared" si="11"/>
        <v>43131</v>
      </c>
      <c r="D33" s="15"/>
      <c r="E33" s="9"/>
      <c r="F33" s="10"/>
      <c r="G33" s="18"/>
      <c r="H33" s="7">
        <f t="shared" si="2"/>
        <v>43190</v>
      </c>
      <c r="I33" s="8">
        <f t="shared" si="3"/>
        <v>43190</v>
      </c>
      <c r="J33" s="15"/>
      <c r="K33" s="9"/>
      <c r="L33" s="10"/>
      <c r="M33" s="15"/>
      <c r="N33" s="7">
        <f t="shared" si="6"/>
        <v>43251</v>
      </c>
      <c r="O33" s="8">
        <f t="shared" si="7"/>
        <v>43251</v>
      </c>
      <c r="P33" s="21"/>
      <c r="Q33" s="9"/>
      <c r="R33" s="10"/>
      <c r="S33" s="15"/>
    </row>
    <row r="34" spans="2:19" ht="20.25" customHeight="1" thickTop="1" x14ac:dyDescent="0.25">
      <c r="D34" s="2"/>
      <c r="G34" s="1"/>
    </row>
    <row r="35" spans="2:19" ht="45.75" customHeight="1" thickBot="1" x14ac:dyDescent="0.75">
      <c r="C35" s="29">
        <f>B1</f>
        <v>43101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2:19" ht="16.5" thickTop="1" thickBot="1" x14ac:dyDescent="0.3">
      <c r="B36" s="31">
        <v>43282</v>
      </c>
      <c r="C36" s="32"/>
      <c r="D36" s="33"/>
      <c r="E36" s="34">
        <v>43313</v>
      </c>
      <c r="F36" s="35"/>
      <c r="G36" s="36"/>
      <c r="H36" s="37">
        <v>43344</v>
      </c>
      <c r="I36" s="38"/>
      <c r="J36" s="39"/>
      <c r="K36" s="40">
        <v>43374</v>
      </c>
      <c r="L36" s="41"/>
      <c r="M36" s="42"/>
      <c r="N36" s="43">
        <v>43405</v>
      </c>
      <c r="O36" s="44"/>
      <c r="P36" s="45"/>
      <c r="Q36" s="46">
        <v>43435</v>
      </c>
      <c r="R36" s="47"/>
      <c r="S36" s="48"/>
    </row>
    <row r="37" spans="2:19" ht="15.75" thickTop="1" x14ac:dyDescent="0.25">
      <c r="B37" s="3">
        <f>Q32+1</f>
        <v>43282</v>
      </c>
      <c r="C37" s="4">
        <f>R32+1</f>
        <v>43282</v>
      </c>
      <c r="D37" s="13"/>
      <c r="E37" s="3">
        <f>B67+1</f>
        <v>43313</v>
      </c>
      <c r="F37" s="4">
        <f>C67+1</f>
        <v>43313</v>
      </c>
      <c r="G37" s="13"/>
      <c r="H37" s="3">
        <f>E67+1</f>
        <v>43344</v>
      </c>
      <c r="I37" s="4">
        <f>F67+1</f>
        <v>43344</v>
      </c>
      <c r="J37" s="13"/>
      <c r="K37" s="3">
        <f>H66+1</f>
        <v>43374</v>
      </c>
      <c r="L37" s="4">
        <f>I66+1</f>
        <v>43374</v>
      </c>
      <c r="M37" s="13"/>
      <c r="N37" s="3">
        <f>K67+1</f>
        <v>43405</v>
      </c>
      <c r="O37" s="4">
        <f>L67+1</f>
        <v>43405</v>
      </c>
      <c r="P37" s="13"/>
      <c r="Q37" s="3">
        <f>N66+1</f>
        <v>43435</v>
      </c>
      <c r="R37" s="4">
        <f>O66+1</f>
        <v>43435</v>
      </c>
      <c r="S37" s="23"/>
    </row>
    <row r="38" spans="2:19" x14ac:dyDescent="0.25">
      <c r="B38" s="5">
        <f t="shared" ref="B38:B67" si="12">B37+1</f>
        <v>43283</v>
      </c>
      <c r="C38" s="6">
        <f t="shared" ref="C38:C67" si="13">C37+1</f>
        <v>43283</v>
      </c>
      <c r="D38" s="14"/>
      <c r="E38" s="5">
        <f t="shared" ref="E38:E67" si="14">E37+1</f>
        <v>43314</v>
      </c>
      <c r="F38" s="6">
        <f t="shared" ref="F38:F67" si="15">F37+1</f>
        <v>43314</v>
      </c>
      <c r="G38" s="14"/>
      <c r="H38" s="5">
        <f t="shared" ref="H38:H66" si="16">H37+1</f>
        <v>43345</v>
      </c>
      <c r="I38" s="6">
        <f t="shared" ref="I38:I66" si="17">I37+1</f>
        <v>43345</v>
      </c>
      <c r="J38" s="14"/>
      <c r="K38" s="5">
        <f t="shared" ref="K38:K67" si="18">K37+1</f>
        <v>43375</v>
      </c>
      <c r="L38" s="6">
        <f t="shared" ref="L38:L67" si="19">L37+1</f>
        <v>43375</v>
      </c>
      <c r="M38" s="14"/>
      <c r="N38" s="5">
        <f t="shared" ref="N38:N66" si="20">N37+1</f>
        <v>43406</v>
      </c>
      <c r="O38" s="6">
        <f t="shared" ref="O38:O66" si="21">O37+1</f>
        <v>43406</v>
      </c>
      <c r="P38" s="14"/>
      <c r="Q38" s="5">
        <f t="shared" ref="Q38:Q67" si="22">Q37+1</f>
        <v>43436</v>
      </c>
      <c r="R38" s="6">
        <f t="shared" ref="R38:R67" si="23">R37+1</f>
        <v>43436</v>
      </c>
      <c r="S38" s="24"/>
    </row>
    <row r="39" spans="2:19" x14ac:dyDescent="0.25">
      <c r="B39" s="5">
        <f t="shared" si="12"/>
        <v>43284</v>
      </c>
      <c r="C39" s="6">
        <f t="shared" si="13"/>
        <v>43284</v>
      </c>
      <c r="D39" s="14"/>
      <c r="E39" s="5">
        <f t="shared" si="14"/>
        <v>43315</v>
      </c>
      <c r="F39" s="6">
        <f t="shared" si="15"/>
        <v>43315</v>
      </c>
      <c r="G39" s="14"/>
      <c r="H39" s="5">
        <f t="shared" si="16"/>
        <v>43346</v>
      </c>
      <c r="I39" s="6">
        <f t="shared" si="17"/>
        <v>43346</v>
      </c>
      <c r="J39" s="14"/>
      <c r="K39" s="5">
        <f t="shared" si="18"/>
        <v>43376</v>
      </c>
      <c r="L39" s="6">
        <f t="shared" si="19"/>
        <v>43376</v>
      </c>
      <c r="M39" s="14"/>
      <c r="N39" s="5">
        <f t="shared" si="20"/>
        <v>43407</v>
      </c>
      <c r="O39" s="6">
        <f t="shared" si="21"/>
        <v>43407</v>
      </c>
      <c r="P39" s="14"/>
      <c r="Q39" s="5">
        <f t="shared" si="22"/>
        <v>43437</v>
      </c>
      <c r="R39" s="6">
        <f t="shared" si="23"/>
        <v>43437</v>
      </c>
      <c r="S39" s="24"/>
    </row>
    <row r="40" spans="2:19" x14ac:dyDescent="0.25">
      <c r="B40" s="5">
        <f t="shared" si="12"/>
        <v>43285</v>
      </c>
      <c r="C40" s="6">
        <f t="shared" si="13"/>
        <v>43285</v>
      </c>
      <c r="D40" s="14"/>
      <c r="E40" s="5">
        <f t="shared" si="14"/>
        <v>43316</v>
      </c>
      <c r="F40" s="6">
        <f t="shared" si="15"/>
        <v>43316</v>
      </c>
      <c r="G40" s="14"/>
      <c r="H40" s="5">
        <f t="shared" si="16"/>
        <v>43347</v>
      </c>
      <c r="I40" s="6">
        <f t="shared" si="17"/>
        <v>43347</v>
      </c>
      <c r="J40" s="14"/>
      <c r="K40" s="5">
        <f t="shared" si="18"/>
        <v>43377</v>
      </c>
      <c r="L40" s="6">
        <f t="shared" si="19"/>
        <v>43377</v>
      </c>
      <c r="M40" s="14"/>
      <c r="N40" s="5">
        <f t="shared" si="20"/>
        <v>43408</v>
      </c>
      <c r="O40" s="6">
        <f t="shared" si="21"/>
        <v>43408</v>
      </c>
      <c r="P40" s="14"/>
      <c r="Q40" s="5">
        <f t="shared" si="22"/>
        <v>43438</v>
      </c>
      <c r="R40" s="6">
        <f t="shared" si="23"/>
        <v>43438</v>
      </c>
      <c r="S40" s="24"/>
    </row>
    <row r="41" spans="2:19" x14ac:dyDescent="0.25">
      <c r="B41" s="5">
        <f t="shared" si="12"/>
        <v>43286</v>
      </c>
      <c r="C41" s="6">
        <f t="shared" si="13"/>
        <v>43286</v>
      </c>
      <c r="D41" s="14"/>
      <c r="E41" s="5">
        <f t="shared" si="14"/>
        <v>43317</v>
      </c>
      <c r="F41" s="6">
        <f t="shared" si="15"/>
        <v>43317</v>
      </c>
      <c r="G41" s="14"/>
      <c r="H41" s="5">
        <f t="shared" si="16"/>
        <v>43348</v>
      </c>
      <c r="I41" s="6">
        <f t="shared" si="17"/>
        <v>43348</v>
      </c>
      <c r="J41" s="14"/>
      <c r="K41" s="5">
        <f t="shared" si="18"/>
        <v>43378</v>
      </c>
      <c r="L41" s="6">
        <f t="shared" si="19"/>
        <v>43378</v>
      </c>
      <c r="M41" s="14"/>
      <c r="N41" s="5">
        <f t="shared" si="20"/>
        <v>43409</v>
      </c>
      <c r="O41" s="6">
        <f t="shared" si="21"/>
        <v>43409</v>
      </c>
      <c r="P41" s="14"/>
      <c r="Q41" s="5">
        <f t="shared" si="22"/>
        <v>43439</v>
      </c>
      <c r="R41" s="6">
        <f t="shared" si="23"/>
        <v>43439</v>
      </c>
      <c r="S41" s="24"/>
    </row>
    <row r="42" spans="2:19" x14ac:dyDescent="0.25">
      <c r="B42" s="5">
        <f t="shared" si="12"/>
        <v>43287</v>
      </c>
      <c r="C42" s="6">
        <f t="shared" si="13"/>
        <v>43287</v>
      </c>
      <c r="D42" s="14"/>
      <c r="E42" s="5">
        <f t="shared" si="14"/>
        <v>43318</v>
      </c>
      <c r="F42" s="6">
        <f t="shared" si="15"/>
        <v>43318</v>
      </c>
      <c r="G42" s="14"/>
      <c r="H42" s="5">
        <f t="shared" si="16"/>
        <v>43349</v>
      </c>
      <c r="I42" s="6">
        <f t="shared" si="17"/>
        <v>43349</v>
      </c>
      <c r="J42" s="14"/>
      <c r="K42" s="5">
        <f t="shared" si="18"/>
        <v>43379</v>
      </c>
      <c r="L42" s="6">
        <f t="shared" si="19"/>
        <v>43379</v>
      </c>
      <c r="M42" s="14"/>
      <c r="N42" s="5">
        <f t="shared" si="20"/>
        <v>43410</v>
      </c>
      <c r="O42" s="6">
        <f t="shared" si="21"/>
        <v>43410</v>
      </c>
      <c r="P42" s="14"/>
      <c r="Q42" s="5">
        <f t="shared" si="22"/>
        <v>43440</v>
      </c>
      <c r="R42" s="6">
        <f t="shared" si="23"/>
        <v>43440</v>
      </c>
      <c r="S42" s="25"/>
    </row>
    <row r="43" spans="2:19" x14ac:dyDescent="0.25">
      <c r="B43" s="5">
        <f t="shared" si="12"/>
        <v>43288</v>
      </c>
      <c r="C43" s="6">
        <f t="shared" si="13"/>
        <v>43288</v>
      </c>
      <c r="D43" s="14"/>
      <c r="E43" s="5">
        <f t="shared" si="14"/>
        <v>43319</v>
      </c>
      <c r="F43" s="6">
        <f t="shared" si="15"/>
        <v>43319</v>
      </c>
      <c r="G43" s="14"/>
      <c r="H43" s="5">
        <f t="shared" si="16"/>
        <v>43350</v>
      </c>
      <c r="I43" s="6">
        <f t="shared" si="17"/>
        <v>43350</v>
      </c>
      <c r="J43" s="14"/>
      <c r="K43" s="5">
        <f t="shared" si="18"/>
        <v>43380</v>
      </c>
      <c r="L43" s="6">
        <f t="shared" si="19"/>
        <v>43380</v>
      </c>
      <c r="M43" s="14"/>
      <c r="N43" s="5">
        <f t="shared" si="20"/>
        <v>43411</v>
      </c>
      <c r="O43" s="6">
        <f t="shared" si="21"/>
        <v>43411</v>
      </c>
      <c r="P43" s="14"/>
      <c r="Q43" s="5">
        <f t="shared" si="22"/>
        <v>43441</v>
      </c>
      <c r="R43" s="6">
        <f t="shared" si="23"/>
        <v>43441</v>
      </c>
      <c r="S43" s="26"/>
    </row>
    <row r="44" spans="2:19" x14ac:dyDescent="0.25">
      <c r="B44" s="5">
        <f t="shared" si="12"/>
        <v>43289</v>
      </c>
      <c r="C44" s="6">
        <f t="shared" si="13"/>
        <v>43289</v>
      </c>
      <c r="D44" s="14"/>
      <c r="E44" s="5">
        <f t="shared" si="14"/>
        <v>43320</v>
      </c>
      <c r="F44" s="6">
        <f t="shared" si="15"/>
        <v>43320</v>
      </c>
      <c r="G44" s="14"/>
      <c r="H44" s="5">
        <f t="shared" si="16"/>
        <v>43351</v>
      </c>
      <c r="I44" s="6">
        <f t="shared" si="17"/>
        <v>43351</v>
      </c>
      <c r="J44" s="14"/>
      <c r="K44" s="5">
        <f t="shared" si="18"/>
        <v>43381</v>
      </c>
      <c r="L44" s="6">
        <f t="shared" si="19"/>
        <v>43381</v>
      </c>
      <c r="M44" s="14"/>
      <c r="N44" s="5">
        <f t="shared" si="20"/>
        <v>43412</v>
      </c>
      <c r="O44" s="6">
        <f t="shared" si="21"/>
        <v>43412</v>
      </c>
      <c r="P44" s="14"/>
      <c r="Q44" s="5">
        <f t="shared" si="22"/>
        <v>43442</v>
      </c>
      <c r="R44" s="6">
        <f t="shared" si="23"/>
        <v>43442</v>
      </c>
      <c r="S44" s="24"/>
    </row>
    <row r="45" spans="2:19" x14ac:dyDescent="0.25">
      <c r="B45" s="5">
        <f t="shared" si="12"/>
        <v>43290</v>
      </c>
      <c r="C45" s="6">
        <f t="shared" si="13"/>
        <v>43290</v>
      </c>
      <c r="D45" s="14"/>
      <c r="E45" s="5">
        <f t="shared" si="14"/>
        <v>43321</v>
      </c>
      <c r="F45" s="6">
        <f t="shared" si="15"/>
        <v>43321</v>
      </c>
      <c r="G45" s="14"/>
      <c r="H45" s="5">
        <f t="shared" si="16"/>
        <v>43352</v>
      </c>
      <c r="I45" s="6">
        <f t="shared" si="17"/>
        <v>43352</v>
      </c>
      <c r="J45" s="14"/>
      <c r="K45" s="5">
        <f t="shared" si="18"/>
        <v>43382</v>
      </c>
      <c r="L45" s="6">
        <f t="shared" si="19"/>
        <v>43382</v>
      </c>
      <c r="M45" s="14"/>
      <c r="N45" s="5">
        <f t="shared" si="20"/>
        <v>43413</v>
      </c>
      <c r="O45" s="6">
        <f t="shared" si="21"/>
        <v>43413</v>
      </c>
      <c r="P45" s="14"/>
      <c r="Q45" s="5">
        <f t="shared" si="22"/>
        <v>43443</v>
      </c>
      <c r="R45" s="6">
        <f t="shared" si="23"/>
        <v>43443</v>
      </c>
      <c r="S45" s="25"/>
    </row>
    <row r="46" spans="2:19" x14ac:dyDescent="0.25">
      <c r="B46" s="5">
        <f t="shared" si="12"/>
        <v>43291</v>
      </c>
      <c r="C46" s="6">
        <f t="shared" si="13"/>
        <v>43291</v>
      </c>
      <c r="D46" s="14"/>
      <c r="E46" s="5">
        <f t="shared" si="14"/>
        <v>43322</v>
      </c>
      <c r="F46" s="6">
        <f t="shared" si="15"/>
        <v>43322</v>
      </c>
      <c r="G46" s="14"/>
      <c r="H46" s="5">
        <f t="shared" si="16"/>
        <v>43353</v>
      </c>
      <c r="I46" s="6">
        <f t="shared" si="17"/>
        <v>43353</v>
      </c>
      <c r="J46" s="14"/>
      <c r="K46" s="5">
        <f t="shared" si="18"/>
        <v>43383</v>
      </c>
      <c r="L46" s="6">
        <f t="shared" si="19"/>
        <v>43383</v>
      </c>
      <c r="M46" s="14"/>
      <c r="N46" s="5">
        <f t="shared" si="20"/>
        <v>43414</v>
      </c>
      <c r="O46" s="6">
        <f t="shared" si="21"/>
        <v>43414</v>
      </c>
      <c r="P46" s="14"/>
      <c r="Q46" s="5">
        <f t="shared" si="22"/>
        <v>43444</v>
      </c>
      <c r="R46" s="6">
        <f t="shared" si="23"/>
        <v>43444</v>
      </c>
      <c r="S46" s="24"/>
    </row>
    <row r="47" spans="2:19" x14ac:dyDescent="0.25">
      <c r="B47" s="5">
        <f t="shared" si="12"/>
        <v>43292</v>
      </c>
      <c r="C47" s="6">
        <f t="shared" si="13"/>
        <v>43292</v>
      </c>
      <c r="D47" s="14"/>
      <c r="E47" s="5">
        <f t="shared" si="14"/>
        <v>43323</v>
      </c>
      <c r="F47" s="6">
        <f t="shared" si="15"/>
        <v>43323</v>
      </c>
      <c r="G47" s="14"/>
      <c r="H47" s="5">
        <f t="shared" si="16"/>
        <v>43354</v>
      </c>
      <c r="I47" s="6">
        <f t="shared" si="17"/>
        <v>43354</v>
      </c>
      <c r="J47" s="14"/>
      <c r="K47" s="5">
        <f t="shared" si="18"/>
        <v>43384</v>
      </c>
      <c r="L47" s="6">
        <f t="shared" si="19"/>
        <v>43384</v>
      </c>
      <c r="M47" s="14"/>
      <c r="N47" s="5">
        <f t="shared" si="20"/>
        <v>43415</v>
      </c>
      <c r="O47" s="6">
        <f t="shared" si="21"/>
        <v>43415</v>
      </c>
      <c r="P47" s="14"/>
      <c r="Q47" s="5">
        <f t="shared" si="22"/>
        <v>43445</v>
      </c>
      <c r="R47" s="6">
        <f t="shared" si="23"/>
        <v>43445</v>
      </c>
      <c r="S47" s="24"/>
    </row>
    <row r="48" spans="2:19" x14ac:dyDescent="0.25">
      <c r="B48" s="5">
        <f t="shared" si="12"/>
        <v>43293</v>
      </c>
      <c r="C48" s="6">
        <f t="shared" si="13"/>
        <v>43293</v>
      </c>
      <c r="D48" s="14"/>
      <c r="E48" s="5">
        <f t="shared" si="14"/>
        <v>43324</v>
      </c>
      <c r="F48" s="6">
        <f t="shared" si="15"/>
        <v>43324</v>
      </c>
      <c r="G48" s="14"/>
      <c r="H48" s="5">
        <f t="shared" si="16"/>
        <v>43355</v>
      </c>
      <c r="I48" s="6">
        <f t="shared" si="17"/>
        <v>43355</v>
      </c>
      <c r="J48" s="14"/>
      <c r="K48" s="5">
        <f t="shared" si="18"/>
        <v>43385</v>
      </c>
      <c r="L48" s="6">
        <f t="shared" si="19"/>
        <v>43385</v>
      </c>
      <c r="M48" s="14"/>
      <c r="N48" s="5">
        <f t="shared" si="20"/>
        <v>43416</v>
      </c>
      <c r="O48" s="6">
        <f t="shared" si="21"/>
        <v>43416</v>
      </c>
      <c r="P48" s="14"/>
      <c r="Q48" s="5">
        <f t="shared" si="22"/>
        <v>43446</v>
      </c>
      <c r="R48" s="6">
        <f t="shared" si="23"/>
        <v>43446</v>
      </c>
      <c r="S48" s="24"/>
    </row>
    <row r="49" spans="2:19" x14ac:dyDescent="0.25">
      <c r="B49" s="5">
        <f t="shared" si="12"/>
        <v>43294</v>
      </c>
      <c r="C49" s="6">
        <f t="shared" si="13"/>
        <v>43294</v>
      </c>
      <c r="D49" s="14"/>
      <c r="E49" s="5">
        <f t="shared" si="14"/>
        <v>43325</v>
      </c>
      <c r="F49" s="6">
        <f t="shared" si="15"/>
        <v>43325</v>
      </c>
      <c r="G49" s="14"/>
      <c r="H49" s="5">
        <f t="shared" si="16"/>
        <v>43356</v>
      </c>
      <c r="I49" s="6">
        <f t="shared" si="17"/>
        <v>43356</v>
      </c>
      <c r="J49" s="14"/>
      <c r="K49" s="5">
        <f t="shared" si="18"/>
        <v>43386</v>
      </c>
      <c r="L49" s="6">
        <f t="shared" si="19"/>
        <v>43386</v>
      </c>
      <c r="M49" s="14"/>
      <c r="N49" s="5">
        <f t="shared" si="20"/>
        <v>43417</v>
      </c>
      <c r="O49" s="6">
        <f t="shared" si="21"/>
        <v>43417</v>
      </c>
      <c r="P49" s="14"/>
      <c r="Q49" s="5">
        <f t="shared" si="22"/>
        <v>43447</v>
      </c>
      <c r="R49" s="6">
        <f t="shared" si="23"/>
        <v>43447</v>
      </c>
      <c r="S49" s="24"/>
    </row>
    <row r="50" spans="2:19" x14ac:dyDescent="0.25">
      <c r="B50" s="5">
        <f t="shared" si="12"/>
        <v>43295</v>
      </c>
      <c r="C50" s="6">
        <f t="shared" si="13"/>
        <v>43295</v>
      </c>
      <c r="D50" s="14"/>
      <c r="E50" s="5">
        <f t="shared" si="14"/>
        <v>43326</v>
      </c>
      <c r="F50" s="6">
        <f t="shared" si="15"/>
        <v>43326</v>
      </c>
      <c r="G50" s="14"/>
      <c r="H50" s="5">
        <f t="shared" si="16"/>
        <v>43357</v>
      </c>
      <c r="I50" s="6">
        <f t="shared" si="17"/>
        <v>43357</v>
      </c>
      <c r="J50" s="14"/>
      <c r="K50" s="5">
        <f t="shared" si="18"/>
        <v>43387</v>
      </c>
      <c r="L50" s="6">
        <f t="shared" si="19"/>
        <v>43387</v>
      </c>
      <c r="M50" s="14"/>
      <c r="N50" s="5">
        <f t="shared" si="20"/>
        <v>43418</v>
      </c>
      <c r="O50" s="6">
        <f t="shared" si="21"/>
        <v>43418</v>
      </c>
      <c r="P50" s="14"/>
      <c r="Q50" s="5">
        <f t="shared" si="22"/>
        <v>43448</v>
      </c>
      <c r="R50" s="6">
        <f t="shared" si="23"/>
        <v>43448</v>
      </c>
      <c r="S50" s="24"/>
    </row>
    <row r="51" spans="2:19" x14ac:dyDescent="0.25">
      <c r="B51" s="5">
        <f t="shared" si="12"/>
        <v>43296</v>
      </c>
      <c r="C51" s="6">
        <f t="shared" si="13"/>
        <v>43296</v>
      </c>
      <c r="D51" s="14"/>
      <c r="E51" s="5">
        <f t="shared" si="14"/>
        <v>43327</v>
      </c>
      <c r="F51" s="6">
        <f t="shared" si="15"/>
        <v>43327</v>
      </c>
      <c r="G51" s="14"/>
      <c r="H51" s="5">
        <f t="shared" si="16"/>
        <v>43358</v>
      </c>
      <c r="I51" s="6">
        <f t="shared" si="17"/>
        <v>43358</v>
      </c>
      <c r="J51" s="14"/>
      <c r="K51" s="5">
        <f t="shared" si="18"/>
        <v>43388</v>
      </c>
      <c r="L51" s="6">
        <f t="shared" si="19"/>
        <v>43388</v>
      </c>
      <c r="M51" s="14"/>
      <c r="N51" s="5">
        <f t="shared" si="20"/>
        <v>43419</v>
      </c>
      <c r="O51" s="6">
        <f t="shared" si="21"/>
        <v>43419</v>
      </c>
      <c r="P51" s="14"/>
      <c r="Q51" s="5">
        <f t="shared" si="22"/>
        <v>43449</v>
      </c>
      <c r="R51" s="6">
        <f t="shared" si="23"/>
        <v>43449</v>
      </c>
      <c r="S51" s="24"/>
    </row>
    <row r="52" spans="2:19" x14ac:dyDescent="0.25">
      <c r="B52" s="5">
        <f t="shared" si="12"/>
        <v>43297</v>
      </c>
      <c r="C52" s="6">
        <f t="shared" si="13"/>
        <v>43297</v>
      </c>
      <c r="D52" s="14"/>
      <c r="E52" s="5">
        <f t="shared" si="14"/>
        <v>43328</v>
      </c>
      <c r="F52" s="6">
        <f t="shared" si="15"/>
        <v>43328</v>
      </c>
      <c r="G52" s="14"/>
      <c r="H52" s="5">
        <f t="shared" si="16"/>
        <v>43359</v>
      </c>
      <c r="I52" s="6">
        <f t="shared" si="17"/>
        <v>43359</v>
      </c>
      <c r="J52" s="14"/>
      <c r="K52" s="5">
        <f t="shared" si="18"/>
        <v>43389</v>
      </c>
      <c r="L52" s="6">
        <f t="shared" si="19"/>
        <v>43389</v>
      </c>
      <c r="M52" s="14"/>
      <c r="N52" s="5">
        <f t="shared" si="20"/>
        <v>43420</v>
      </c>
      <c r="O52" s="6">
        <f t="shared" si="21"/>
        <v>43420</v>
      </c>
      <c r="P52" s="14"/>
      <c r="Q52" s="5">
        <f t="shared" si="22"/>
        <v>43450</v>
      </c>
      <c r="R52" s="6">
        <f t="shared" si="23"/>
        <v>43450</v>
      </c>
      <c r="S52" s="25"/>
    </row>
    <row r="53" spans="2:19" x14ac:dyDescent="0.25">
      <c r="B53" s="5">
        <f t="shared" si="12"/>
        <v>43298</v>
      </c>
      <c r="C53" s="6">
        <f t="shared" si="13"/>
        <v>43298</v>
      </c>
      <c r="D53" s="14"/>
      <c r="E53" s="5">
        <f t="shared" si="14"/>
        <v>43329</v>
      </c>
      <c r="F53" s="6">
        <f t="shared" si="15"/>
        <v>43329</v>
      </c>
      <c r="G53" s="14"/>
      <c r="H53" s="5">
        <f t="shared" si="16"/>
        <v>43360</v>
      </c>
      <c r="I53" s="6">
        <f t="shared" si="17"/>
        <v>43360</v>
      </c>
      <c r="J53" s="14"/>
      <c r="K53" s="5">
        <f t="shared" si="18"/>
        <v>43390</v>
      </c>
      <c r="L53" s="6">
        <f t="shared" si="19"/>
        <v>43390</v>
      </c>
      <c r="M53" s="14"/>
      <c r="N53" s="5">
        <f t="shared" si="20"/>
        <v>43421</v>
      </c>
      <c r="O53" s="6">
        <f t="shared" si="21"/>
        <v>43421</v>
      </c>
      <c r="P53" s="14"/>
      <c r="Q53" s="5">
        <f t="shared" si="22"/>
        <v>43451</v>
      </c>
      <c r="R53" s="6">
        <f t="shared" si="23"/>
        <v>43451</v>
      </c>
      <c r="S53" s="24"/>
    </row>
    <row r="54" spans="2:19" x14ac:dyDescent="0.25">
      <c r="B54" s="5">
        <f t="shared" si="12"/>
        <v>43299</v>
      </c>
      <c r="C54" s="6">
        <f t="shared" si="13"/>
        <v>43299</v>
      </c>
      <c r="D54" s="14"/>
      <c r="E54" s="5">
        <f t="shared" si="14"/>
        <v>43330</v>
      </c>
      <c r="F54" s="6">
        <f t="shared" si="15"/>
        <v>43330</v>
      </c>
      <c r="G54" s="14"/>
      <c r="H54" s="5">
        <f t="shared" si="16"/>
        <v>43361</v>
      </c>
      <c r="I54" s="6">
        <f t="shared" si="17"/>
        <v>43361</v>
      </c>
      <c r="J54" s="14"/>
      <c r="K54" s="5">
        <f t="shared" si="18"/>
        <v>43391</v>
      </c>
      <c r="L54" s="6">
        <f t="shared" si="19"/>
        <v>43391</v>
      </c>
      <c r="M54" s="14"/>
      <c r="N54" s="5">
        <f t="shared" si="20"/>
        <v>43422</v>
      </c>
      <c r="O54" s="6">
        <f t="shared" si="21"/>
        <v>43422</v>
      </c>
      <c r="P54" s="14"/>
      <c r="Q54" s="5">
        <f t="shared" si="22"/>
        <v>43452</v>
      </c>
      <c r="R54" s="6">
        <f t="shared" si="23"/>
        <v>43452</v>
      </c>
      <c r="S54" s="25"/>
    </row>
    <row r="55" spans="2:19" x14ac:dyDescent="0.25">
      <c r="B55" s="5">
        <f t="shared" si="12"/>
        <v>43300</v>
      </c>
      <c r="C55" s="6">
        <f t="shared" si="13"/>
        <v>43300</v>
      </c>
      <c r="D55" s="14"/>
      <c r="E55" s="5">
        <f t="shared" si="14"/>
        <v>43331</v>
      </c>
      <c r="F55" s="6">
        <f t="shared" si="15"/>
        <v>43331</v>
      </c>
      <c r="G55" s="14"/>
      <c r="H55" s="5">
        <f t="shared" si="16"/>
        <v>43362</v>
      </c>
      <c r="I55" s="6">
        <f t="shared" si="17"/>
        <v>43362</v>
      </c>
      <c r="J55" s="14"/>
      <c r="K55" s="5">
        <f t="shared" si="18"/>
        <v>43392</v>
      </c>
      <c r="L55" s="6">
        <f t="shared" si="19"/>
        <v>43392</v>
      </c>
      <c r="M55" s="14"/>
      <c r="N55" s="5">
        <f t="shared" si="20"/>
        <v>43423</v>
      </c>
      <c r="O55" s="6">
        <f t="shared" si="21"/>
        <v>43423</v>
      </c>
      <c r="P55" s="14"/>
      <c r="Q55" s="5">
        <f t="shared" si="22"/>
        <v>43453</v>
      </c>
      <c r="R55" s="6">
        <f t="shared" si="23"/>
        <v>43453</v>
      </c>
      <c r="S55" s="24"/>
    </row>
    <row r="56" spans="2:19" x14ac:dyDescent="0.25">
      <c r="B56" s="5">
        <f t="shared" si="12"/>
        <v>43301</v>
      </c>
      <c r="C56" s="6">
        <f t="shared" si="13"/>
        <v>43301</v>
      </c>
      <c r="D56" s="14"/>
      <c r="E56" s="5">
        <f t="shared" si="14"/>
        <v>43332</v>
      </c>
      <c r="F56" s="6">
        <f t="shared" si="15"/>
        <v>43332</v>
      </c>
      <c r="G56" s="14"/>
      <c r="H56" s="5">
        <f t="shared" si="16"/>
        <v>43363</v>
      </c>
      <c r="I56" s="6">
        <f t="shared" si="17"/>
        <v>43363</v>
      </c>
      <c r="J56" s="14"/>
      <c r="K56" s="5">
        <f t="shared" si="18"/>
        <v>43393</v>
      </c>
      <c r="L56" s="6">
        <f t="shared" si="19"/>
        <v>43393</v>
      </c>
      <c r="M56" s="14"/>
      <c r="N56" s="5">
        <f t="shared" si="20"/>
        <v>43424</v>
      </c>
      <c r="O56" s="6">
        <f t="shared" si="21"/>
        <v>43424</v>
      </c>
      <c r="P56" s="14"/>
      <c r="Q56" s="5">
        <f t="shared" si="22"/>
        <v>43454</v>
      </c>
      <c r="R56" s="6">
        <f t="shared" si="23"/>
        <v>43454</v>
      </c>
      <c r="S56" s="24"/>
    </row>
    <row r="57" spans="2:19" x14ac:dyDescent="0.25">
      <c r="B57" s="5">
        <f t="shared" si="12"/>
        <v>43302</v>
      </c>
      <c r="C57" s="6">
        <f t="shared" si="13"/>
        <v>43302</v>
      </c>
      <c r="D57" s="14"/>
      <c r="E57" s="5">
        <f t="shared" si="14"/>
        <v>43333</v>
      </c>
      <c r="F57" s="6">
        <f t="shared" si="15"/>
        <v>43333</v>
      </c>
      <c r="G57" s="14"/>
      <c r="H57" s="5">
        <f t="shared" si="16"/>
        <v>43364</v>
      </c>
      <c r="I57" s="6">
        <f t="shared" si="17"/>
        <v>43364</v>
      </c>
      <c r="J57" s="14"/>
      <c r="K57" s="5">
        <f t="shared" si="18"/>
        <v>43394</v>
      </c>
      <c r="L57" s="6">
        <f t="shared" si="19"/>
        <v>43394</v>
      </c>
      <c r="M57" s="14"/>
      <c r="N57" s="5">
        <f t="shared" si="20"/>
        <v>43425</v>
      </c>
      <c r="O57" s="6">
        <f t="shared" si="21"/>
        <v>43425</v>
      </c>
      <c r="P57" s="14"/>
      <c r="Q57" s="5">
        <f t="shared" si="22"/>
        <v>43455</v>
      </c>
      <c r="R57" s="6">
        <f t="shared" si="23"/>
        <v>43455</v>
      </c>
      <c r="S57" s="25"/>
    </row>
    <row r="58" spans="2:19" x14ac:dyDescent="0.25">
      <c r="B58" s="5">
        <f t="shared" si="12"/>
        <v>43303</v>
      </c>
      <c r="C58" s="6">
        <f t="shared" si="13"/>
        <v>43303</v>
      </c>
      <c r="D58" s="14"/>
      <c r="E58" s="5">
        <f t="shared" si="14"/>
        <v>43334</v>
      </c>
      <c r="F58" s="6">
        <f t="shared" si="15"/>
        <v>43334</v>
      </c>
      <c r="G58" s="14"/>
      <c r="H58" s="5">
        <f t="shared" si="16"/>
        <v>43365</v>
      </c>
      <c r="I58" s="6">
        <f t="shared" si="17"/>
        <v>43365</v>
      </c>
      <c r="J58" s="14"/>
      <c r="K58" s="5">
        <f t="shared" si="18"/>
        <v>43395</v>
      </c>
      <c r="L58" s="6">
        <f t="shared" si="19"/>
        <v>43395</v>
      </c>
      <c r="M58" s="14"/>
      <c r="N58" s="5">
        <f t="shared" si="20"/>
        <v>43426</v>
      </c>
      <c r="O58" s="6">
        <f t="shared" si="21"/>
        <v>43426</v>
      </c>
      <c r="P58" s="14"/>
      <c r="Q58" s="5">
        <f t="shared" si="22"/>
        <v>43456</v>
      </c>
      <c r="R58" s="6">
        <f t="shared" si="23"/>
        <v>43456</v>
      </c>
      <c r="S58" s="24"/>
    </row>
    <row r="59" spans="2:19" x14ac:dyDescent="0.25">
      <c r="B59" s="5">
        <f t="shared" si="12"/>
        <v>43304</v>
      </c>
      <c r="C59" s="6">
        <f t="shared" si="13"/>
        <v>43304</v>
      </c>
      <c r="D59" s="14"/>
      <c r="E59" s="5">
        <f t="shared" si="14"/>
        <v>43335</v>
      </c>
      <c r="F59" s="6">
        <f t="shared" si="15"/>
        <v>43335</v>
      </c>
      <c r="G59" s="14"/>
      <c r="H59" s="5">
        <f t="shared" si="16"/>
        <v>43366</v>
      </c>
      <c r="I59" s="6">
        <f t="shared" si="17"/>
        <v>43366</v>
      </c>
      <c r="J59" s="14"/>
      <c r="K59" s="5">
        <f t="shared" si="18"/>
        <v>43396</v>
      </c>
      <c r="L59" s="6">
        <f t="shared" si="19"/>
        <v>43396</v>
      </c>
      <c r="M59" s="14"/>
      <c r="N59" s="5">
        <f t="shared" si="20"/>
        <v>43427</v>
      </c>
      <c r="O59" s="6">
        <f t="shared" si="21"/>
        <v>43427</v>
      </c>
      <c r="P59" s="14"/>
      <c r="Q59" s="5">
        <f t="shared" si="22"/>
        <v>43457</v>
      </c>
      <c r="R59" s="6">
        <f t="shared" si="23"/>
        <v>43457</v>
      </c>
      <c r="S59" s="25"/>
    </row>
    <row r="60" spans="2:19" x14ac:dyDescent="0.25">
      <c r="B60" s="5">
        <f t="shared" si="12"/>
        <v>43305</v>
      </c>
      <c r="C60" s="6">
        <f t="shared" si="13"/>
        <v>43305</v>
      </c>
      <c r="D60" s="14"/>
      <c r="E60" s="5">
        <f t="shared" si="14"/>
        <v>43336</v>
      </c>
      <c r="F60" s="6">
        <f t="shared" si="15"/>
        <v>43336</v>
      </c>
      <c r="G60" s="14"/>
      <c r="H60" s="5">
        <f t="shared" si="16"/>
        <v>43367</v>
      </c>
      <c r="I60" s="6">
        <f t="shared" si="17"/>
        <v>43367</v>
      </c>
      <c r="J60" s="14"/>
      <c r="K60" s="5">
        <f t="shared" si="18"/>
        <v>43397</v>
      </c>
      <c r="L60" s="6">
        <f t="shared" si="19"/>
        <v>43397</v>
      </c>
      <c r="M60" s="14"/>
      <c r="N60" s="5">
        <f t="shared" si="20"/>
        <v>43428</v>
      </c>
      <c r="O60" s="6">
        <f t="shared" si="21"/>
        <v>43428</v>
      </c>
      <c r="P60" s="14"/>
      <c r="Q60" s="5">
        <f t="shared" si="22"/>
        <v>43458</v>
      </c>
      <c r="R60" s="6">
        <f t="shared" si="23"/>
        <v>43458</v>
      </c>
      <c r="S60" s="26"/>
    </row>
    <row r="61" spans="2:19" x14ac:dyDescent="0.25">
      <c r="B61" s="5">
        <f t="shared" si="12"/>
        <v>43306</v>
      </c>
      <c r="C61" s="6">
        <f t="shared" si="13"/>
        <v>43306</v>
      </c>
      <c r="D61" s="14"/>
      <c r="E61" s="5">
        <f t="shared" si="14"/>
        <v>43337</v>
      </c>
      <c r="F61" s="6">
        <f t="shared" si="15"/>
        <v>43337</v>
      </c>
      <c r="G61" s="14"/>
      <c r="H61" s="5">
        <f t="shared" si="16"/>
        <v>43368</v>
      </c>
      <c r="I61" s="6">
        <f t="shared" si="17"/>
        <v>43368</v>
      </c>
      <c r="J61" s="14"/>
      <c r="K61" s="5">
        <f t="shared" si="18"/>
        <v>43398</v>
      </c>
      <c r="L61" s="6">
        <f t="shared" si="19"/>
        <v>43398</v>
      </c>
      <c r="M61" s="14"/>
      <c r="N61" s="5">
        <f t="shared" si="20"/>
        <v>43429</v>
      </c>
      <c r="O61" s="6">
        <f t="shared" si="21"/>
        <v>43429</v>
      </c>
      <c r="P61" s="14"/>
      <c r="Q61" s="5">
        <f t="shared" si="22"/>
        <v>43459</v>
      </c>
      <c r="R61" s="6">
        <f t="shared" si="23"/>
        <v>43459</v>
      </c>
      <c r="S61" s="26"/>
    </row>
    <row r="62" spans="2:19" x14ac:dyDescent="0.25">
      <c r="B62" s="5">
        <f t="shared" si="12"/>
        <v>43307</v>
      </c>
      <c r="C62" s="6">
        <f t="shared" si="13"/>
        <v>43307</v>
      </c>
      <c r="D62" s="14"/>
      <c r="E62" s="5">
        <f t="shared" si="14"/>
        <v>43338</v>
      </c>
      <c r="F62" s="6">
        <f t="shared" si="15"/>
        <v>43338</v>
      </c>
      <c r="G62" s="14"/>
      <c r="H62" s="5">
        <f t="shared" si="16"/>
        <v>43369</v>
      </c>
      <c r="I62" s="6">
        <f t="shared" si="17"/>
        <v>43369</v>
      </c>
      <c r="J62" s="14"/>
      <c r="K62" s="5">
        <f t="shared" si="18"/>
        <v>43399</v>
      </c>
      <c r="L62" s="6">
        <f t="shared" si="19"/>
        <v>43399</v>
      </c>
      <c r="M62" s="14"/>
      <c r="N62" s="5">
        <f t="shared" si="20"/>
        <v>43430</v>
      </c>
      <c r="O62" s="6">
        <f t="shared" si="21"/>
        <v>43430</v>
      </c>
      <c r="P62" s="14"/>
      <c r="Q62" s="5">
        <f t="shared" si="22"/>
        <v>43460</v>
      </c>
      <c r="R62" s="6">
        <f t="shared" si="23"/>
        <v>43460</v>
      </c>
      <c r="S62" s="24"/>
    </row>
    <row r="63" spans="2:19" x14ac:dyDescent="0.25">
      <c r="B63" s="5">
        <f t="shared" si="12"/>
        <v>43308</v>
      </c>
      <c r="C63" s="6">
        <f t="shared" si="13"/>
        <v>43308</v>
      </c>
      <c r="D63" s="14"/>
      <c r="E63" s="5">
        <f t="shared" si="14"/>
        <v>43339</v>
      </c>
      <c r="F63" s="6">
        <f t="shared" si="15"/>
        <v>43339</v>
      </c>
      <c r="G63" s="14"/>
      <c r="H63" s="5">
        <f t="shared" si="16"/>
        <v>43370</v>
      </c>
      <c r="I63" s="6">
        <f t="shared" si="17"/>
        <v>43370</v>
      </c>
      <c r="J63" s="14"/>
      <c r="K63" s="5">
        <f t="shared" si="18"/>
        <v>43400</v>
      </c>
      <c r="L63" s="6">
        <f t="shared" si="19"/>
        <v>43400</v>
      </c>
      <c r="M63" s="14"/>
      <c r="N63" s="5">
        <f t="shared" si="20"/>
        <v>43431</v>
      </c>
      <c r="O63" s="6">
        <f t="shared" si="21"/>
        <v>43431</v>
      </c>
      <c r="P63" s="14"/>
      <c r="Q63" s="5">
        <f t="shared" si="22"/>
        <v>43461</v>
      </c>
      <c r="R63" s="6">
        <f t="shared" si="23"/>
        <v>43461</v>
      </c>
      <c r="S63" s="25"/>
    </row>
    <row r="64" spans="2:19" x14ac:dyDescent="0.25">
      <c r="B64" s="5">
        <f t="shared" si="12"/>
        <v>43309</v>
      </c>
      <c r="C64" s="6">
        <f t="shared" si="13"/>
        <v>43309</v>
      </c>
      <c r="D64" s="14"/>
      <c r="E64" s="5">
        <f t="shared" si="14"/>
        <v>43340</v>
      </c>
      <c r="F64" s="6">
        <f t="shared" si="15"/>
        <v>43340</v>
      </c>
      <c r="G64" s="14"/>
      <c r="H64" s="5">
        <f t="shared" si="16"/>
        <v>43371</v>
      </c>
      <c r="I64" s="6">
        <f t="shared" si="17"/>
        <v>43371</v>
      </c>
      <c r="J64" s="14"/>
      <c r="K64" s="5">
        <f t="shared" si="18"/>
        <v>43401</v>
      </c>
      <c r="L64" s="6">
        <f t="shared" si="19"/>
        <v>43401</v>
      </c>
      <c r="M64" s="14"/>
      <c r="N64" s="5">
        <f t="shared" si="20"/>
        <v>43432</v>
      </c>
      <c r="O64" s="6">
        <f t="shared" si="21"/>
        <v>43432</v>
      </c>
      <c r="P64" s="14"/>
      <c r="Q64" s="5">
        <f t="shared" si="22"/>
        <v>43462</v>
      </c>
      <c r="R64" s="6">
        <f t="shared" si="23"/>
        <v>43462</v>
      </c>
      <c r="S64" s="26"/>
    </row>
    <row r="65" spans="2:32" x14ac:dyDescent="0.25">
      <c r="B65" s="5">
        <f t="shared" si="12"/>
        <v>43310</v>
      </c>
      <c r="C65" s="6">
        <f t="shared" si="13"/>
        <v>43310</v>
      </c>
      <c r="D65" s="14"/>
      <c r="E65" s="5">
        <f t="shared" si="14"/>
        <v>43341</v>
      </c>
      <c r="F65" s="6">
        <f t="shared" si="15"/>
        <v>43341</v>
      </c>
      <c r="G65" s="14"/>
      <c r="H65" s="5">
        <f t="shared" si="16"/>
        <v>43372</v>
      </c>
      <c r="I65" s="6">
        <f t="shared" si="17"/>
        <v>43372</v>
      </c>
      <c r="J65" s="14"/>
      <c r="K65" s="5">
        <f t="shared" si="18"/>
        <v>43402</v>
      </c>
      <c r="L65" s="6">
        <f t="shared" si="19"/>
        <v>43402</v>
      </c>
      <c r="M65" s="14"/>
      <c r="N65" s="5">
        <f t="shared" si="20"/>
        <v>43433</v>
      </c>
      <c r="O65" s="6">
        <f t="shared" si="21"/>
        <v>43433</v>
      </c>
      <c r="P65" s="14"/>
      <c r="Q65" s="5">
        <f t="shared" si="22"/>
        <v>43463</v>
      </c>
      <c r="R65" s="6">
        <f t="shared" si="23"/>
        <v>43463</v>
      </c>
      <c r="S65" s="24"/>
      <c r="W65" s="2"/>
      <c r="Z65" s="2"/>
      <c r="AC65" s="2"/>
      <c r="AF65" s="2"/>
    </row>
    <row r="66" spans="2:32" x14ac:dyDescent="0.25">
      <c r="B66" s="5">
        <f t="shared" si="12"/>
        <v>43311</v>
      </c>
      <c r="C66" s="6">
        <f t="shared" si="13"/>
        <v>43311</v>
      </c>
      <c r="D66" s="14"/>
      <c r="E66" s="5">
        <f t="shared" si="14"/>
        <v>43342</v>
      </c>
      <c r="F66" s="6">
        <f t="shared" si="15"/>
        <v>43342</v>
      </c>
      <c r="G66" s="14"/>
      <c r="H66" s="5">
        <f t="shared" si="16"/>
        <v>43373</v>
      </c>
      <c r="I66" s="6">
        <f t="shared" si="17"/>
        <v>43373</v>
      </c>
      <c r="J66" s="14"/>
      <c r="K66" s="5">
        <f t="shared" si="18"/>
        <v>43403</v>
      </c>
      <c r="L66" s="6">
        <f t="shared" si="19"/>
        <v>43403</v>
      </c>
      <c r="M66" s="14"/>
      <c r="N66" s="5">
        <f t="shared" si="20"/>
        <v>43434</v>
      </c>
      <c r="O66" s="6">
        <f t="shared" si="21"/>
        <v>43434</v>
      </c>
      <c r="P66" s="14"/>
      <c r="Q66" s="5">
        <f t="shared" si="22"/>
        <v>43464</v>
      </c>
      <c r="R66" s="6">
        <f t="shared" si="23"/>
        <v>43464</v>
      </c>
      <c r="S66" s="25"/>
      <c r="T66" s="2"/>
      <c r="W66" s="2"/>
      <c r="Z66" s="2"/>
      <c r="AC66" s="2"/>
      <c r="AF66" s="2"/>
    </row>
    <row r="67" spans="2:32" ht="15.75" thickBot="1" x14ac:dyDescent="0.3">
      <c r="B67" s="7">
        <f t="shared" si="12"/>
        <v>43312</v>
      </c>
      <c r="C67" s="8">
        <f t="shared" si="13"/>
        <v>43312</v>
      </c>
      <c r="D67" s="15"/>
      <c r="E67" s="7">
        <f t="shared" si="14"/>
        <v>43343</v>
      </c>
      <c r="F67" s="8">
        <f t="shared" si="15"/>
        <v>43343</v>
      </c>
      <c r="G67" s="15"/>
      <c r="H67" s="9"/>
      <c r="I67" s="10"/>
      <c r="J67" s="15"/>
      <c r="K67" s="7">
        <f t="shared" si="18"/>
        <v>43404</v>
      </c>
      <c r="L67" s="8">
        <f t="shared" si="19"/>
        <v>43404</v>
      </c>
      <c r="M67" s="15"/>
      <c r="N67" s="9"/>
      <c r="O67" s="10"/>
      <c r="P67" s="15"/>
      <c r="Q67" s="7">
        <f t="shared" si="22"/>
        <v>43465</v>
      </c>
      <c r="R67" s="8">
        <f t="shared" si="23"/>
        <v>43465</v>
      </c>
      <c r="S67" s="27"/>
      <c r="W67" s="2"/>
      <c r="Z67" s="2"/>
      <c r="AC67" s="2"/>
      <c r="AF67" s="2"/>
    </row>
    <row r="68" spans="2:32" ht="20.25" customHeight="1" thickTop="1" x14ac:dyDescent="0.25">
      <c r="H68" s="2"/>
      <c r="K68" s="2"/>
      <c r="N68" s="2"/>
      <c r="W68" s="2"/>
      <c r="Z68" s="2"/>
      <c r="AC68" s="2"/>
      <c r="AF68" s="2"/>
    </row>
    <row r="69" spans="2:32" x14ac:dyDescent="0.25">
      <c r="H69" s="2"/>
      <c r="K69" s="2"/>
      <c r="N69" s="2"/>
      <c r="W69" s="2"/>
      <c r="AC69" s="2"/>
      <c r="AF69" s="2"/>
    </row>
    <row r="70" spans="2:32" x14ac:dyDescent="0.25">
      <c r="H70" s="2"/>
      <c r="K70" s="2"/>
      <c r="N70" s="2"/>
      <c r="W70" s="2"/>
      <c r="AC70" s="2"/>
      <c r="AF70" s="2"/>
    </row>
    <row r="71" spans="2:32" x14ac:dyDescent="0.25">
      <c r="H71" s="2"/>
      <c r="K71" s="2"/>
      <c r="N71" s="2"/>
      <c r="W71" s="2"/>
      <c r="AC71" s="2"/>
      <c r="AF71" s="2"/>
    </row>
    <row r="72" spans="2:32" x14ac:dyDescent="0.25">
      <c r="H72" s="2"/>
      <c r="K72" s="2"/>
      <c r="N72" s="2"/>
      <c r="W72" s="2"/>
      <c r="AC72" s="2"/>
      <c r="AF72" s="2"/>
    </row>
    <row r="73" spans="2:32" x14ac:dyDescent="0.25">
      <c r="H73" s="2"/>
      <c r="K73" s="2"/>
      <c r="N73" s="2"/>
      <c r="W73" s="2"/>
      <c r="AC73" s="2"/>
      <c r="AF73" s="2"/>
    </row>
    <row r="74" spans="2:32" x14ac:dyDescent="0.25">
      <c r="H74" s="2"/>
      <c r="K74" s="2"/>
      <c r="N74" s="2"/>
      <c r="W74" s="2"/>
      <c r="AC74" s="2"/>
      <c r="AF74" s="2"/>
    </row>
    <row r="75" spans="2:32" x14ac:dyDescent="0.25">
      <c r="C75" s="1"/>
      <c r="H75" s="2"/>
      <c r="K75" s="2"/>
      <c r="N75" s="2"/>
      <c r="W75" s="2"/>
      <c r="AC75" s="2"/>
      <c r="AF75" s="2"/>
    </row>
    <row r="76" spans="2:32" x14ac:dyDescent="0.25">
      <c r="C76" s="1"/>
      <c r="H76" s="2"/>
      <c r="K76" s="2"/>
      <c r="N76" s="2"/>
      <c r="W76" s="2"/>
      <c r="AC76" s="2"/>
      <c r="AF76" s="2"/>
    </row>
    <row r="77" spans="2:32" x14ac:dyDescent="0.25">
      <c r="C77" s="1"/>
      <c r="H77" s="2"/>
      <c r="K77" s="2"/>
      <c r="N77" s="2"/>
      <c r="W77" s="2"/>
      <c r="AC77" s="2"/>
      <c r="AF77" s="2"/>
    </row>
    <row r="78" spans="2:32" x14ac:dyDescent="0.25">
      <c r="C78" s="1"/>
      <c r="H78" s="2"/>
      <c r="K78" s="2"/>
      <c r="N78" s="2"/>
      <c r="W78" s="2"/>
      <c r="AC78" s="2"/>
    </row>
    <row r="79" spans="2:32" x14ac:dyDescent="0.25">
      <c r="C79" s="1"/>
      <c r="H79" s="2"/>
      <c r="K79" s="2"/>
      <c r="N79" s="2"/>
      <c r="AC79" s="2"/>
    </row>
    <row r="80" spans="2:32" x14ac:dyDescent="0.25">
      <c r="C80" s="1"/>
      <c r="H80" s="2"/>
      <c r="K80" s="2"/>
      <c r="N80" s="2"/>
    </row>
    <row r="81" spans="3:14" x14ac:dyDescent="0.25">
      <c r="C81" s="1"/>
      <c r="H81" s="2"/>
      <c r="K81" s="2"/>
      <c r="N81" s="2"/>
    </row>
    <row r="82" spans="3:14" x14ac:dyDescent="0.25">
      <c r="C82" s="1"/>
      <c r="H82" s="2"/>
      <c r="K82" s="2"/>
      <c r="N82" s="2"/>
    </row>
    <row r="83" spans="3:14" x14ac:dyDescent="0.25">
      <c r="C83" s="1"/>
      <c r="H83" s="2"/>
      <c r="K83" s="2"/>
      <c r="N83" s="2"/>
    </row>
    <row r="84" spans="3:14" x14ac:dyDescent="0.25">
      <c r="C84" s="1"/>
      <c r="H84" s="2"/>
      <c r="K84" s="2"/>
      <c r="N84" s="2"/>
    </row>
    <row r="85" spans="3:14" x14ac:dyDescent="0.25">
      <c r="C85" s="1"/>
      <c r="H85" s="2"/>
      <c r="K85" s="2"/>
      <c r="N85" s="2"/>
    </row>
    <row r="86" spans="3:14" x14ac:dyDescent="0.25">
      <c r="C86" s="1"/>
      <c r="K86" s="2"/>
      <c r="N86" s="2"/>
    </row>
    <row r="87" spans="3:14" x14ac:dyDescent="0.25">
      <c r="C87" s="1"/>
      <c r="K87" s="2"/>
      <c r="N87" s="2"/>
    </row>
    <row r="88" spans="3:14" x14ac:dyDescent="0.25">
      <c r="C88" s="1"/>
      <c r="K88" s="2"/>
      <c r="N88" s="2"/>
    </row>
    <row r="89" spans="3:14" x14ac:dyDescent="0.25">
      <c r="C89" s="1"/>
      <c r="K89" s="2"/>
      <c r="N89" s="2"/>
    </row>
    <row r="90" spans="3:14" x14ac:dyDescent="0.25">
      <c r="C90" s="1"/>
      <c r="K90" s="2"/>
      <c r="N90" s="2"/>
    </row>
    <row r="91" spans="3:14" x14ac:dyDescent="0.25">
      <c r="C91" s="1"/>
      <c r="K91" s="2"/>
      <c r="N91" s="2"/>
    </row>
    <row r="92" spans="3:14" x14ac:dyDescent="0.25">
      <c r="C92" s="1"/>
      <c r="K92" s="2"/>
    </row>
    <row r="93" spans="3:14" x14ac:dyDescent="0.25">
      <c r="C93" s="1"/>
      <c r="K93" s="2"/>
    </row>
    <row r="94" spans="3:14" x14ac:dyDescent="0.25">
      <c r="C94" s="1"/>
    </row>
    <row r="95" spans="3:14" x14ac:dyDescent="0.25">
      <c r="C95" s="1"/>
    </row>
    <row r="96" spans="3:14" x14ac:dyDescent="0.25">
      <c r="C96" s="1"/>
    </row>
    <row r="97" spans="3:3" x14ac:dyDescent="0.25">
      <c r="C97" s="1"/>
    </row>
  </sheetData>
  <sheetProtection algorithmName="SHA-512" hashValue="XLE3OfiwLeE/Vp2hJ2pke48RYqPIUOP8Q9iJ4zUyyfcWFNF+s1ue+3fRfQwpCc7/DkykopZiuqqMhHuLeK2E7w==" saltValue="h33rcHL4TZw+w/x//S8Tyw==" spinCount="100000" sheet="1" objects="1" scenarios="1" selectLockedCells="1"/>
  <protectedRanges>
    <protectedRange algorithmName="SHA-512" hashValue="+hwg47wkxX5VWH5X/xCaRLf1hxhTI3U6Fhws8mKCI+MAPzHvptNgJGxxQnshRSqpOtHdVS3MX6hiuXuEPFkxZA==" saltValue="i384qtpW7hUnFo/fu1wk9A==" spinCount="100000" sqref="B36 B2 E2 H2 K2 N2 Q2 E36 H36 K36 N36 Q36 B3:C33 E3:F30 H3:I33 K3:L32 N3:O33 Q3:R32 B37:C67 E37:F67 H37:I66 K37:L67 N37:O66 Q37:R67" name="Kalender"/>
  </protectedRanges>
  <mergeCells count="14">
    <mergeCell ref="B1:S1"/>
    <mergeCell ref="C35:S35"/>
    <mergeCell ref="B36:D36"/>
    <mergeCell ref="E36:G36"/>
    <mergeCell ref="H36:J36"/>
    <mergeCell ref="K36:M36"/>
    <mergeCell ref="N36:P36"/>
    <mergeCell ref="Q36:S36"/>
    <mergeCell ref="B2:D2"/>
    <mergeCell ref="E2:G2"/>
    <mergeCell ref="H2:J2"/>
    <mergeCell ref="K2:M2"/>
    <mergeCell ref="N2:P2"/>
    <mergeCell ref="Q2:S2"/>
  </mergeCells>
  <conditionalFormatting sqref="B3:D33 B37:D67">
    <cfRule type="expression" dxfId="19" priority="26">
      <formula>WEEKDAY($B3,2)&gt;5</formula>
    </cfRule>
  </conditionalFormatting>
  <conditionalFormatting sqref="E3:G30">
    <cfRule type="expression" dxfId="18" priority="28" stopIfTrue="1">
      <formula>WEEKDAY($E3,2)&gt;5</formula>
    </cfRule>
  </conditionalFormatting>
  <conditionalFormatting sqref="H3:J33 H37:J66">
    <cfRule type="expression" dxfId="17" priority="30">
      <formula>WEEKDAY($H3,2)&gt;5</formula>
    </cfRule>
  </conditionalFormatting>
  <conditionalFormatting sqref="K3:M32">
    <cfRule type="expression" dxfId="16" priority="32" stopIfTrue="1">
      <formula>WEEKDAY($K3,2)&gt;5</formula>
    </cfRule>
  </conditionalFormatting>
  <conditionalFormatting sqref="N3:P33">
    <cfRule type="expression" dxfId="15" priority="34" stopIfTrue="1">
      <formula>WEEKDAY($N3,2)&gt;5</formula>
    </cfRule>
  </conditionalFormatting>
  <conditionalFormatting sqref="Q3:S32 Q37:S67">
    <cfRule type="expression" dxfId="14" priority="36">
      <formula>WEEKDAY($Q3,2)&gt;5</formula>
    </cfRule>
  </conditionalFormatting>
  <conditionalFormatting sqref="E37:G67">
    <cfRule type="expression" dxfId="13" priority="52">
      <formula>WEEKDAY($E37,2)&gt;5</formula>
    </cfRule>
  </conditionalFormatting>
  <conditionalFormatting sqref="K37:M67">
    <cfRule type="expression" dxfId="12" priority="56">
      <formula>WEEKDAY($K37,2)&gt;5</formula>
    </cfRule>
  </conditionalFormatting>
  <conditionalFormatting sqref="N37:P66">
    <cfRule type="expression" dxfId="11" priority="58">
      <formula>WEEKDAY($N37,2)&gt;5</formula>
    </cfRule>
  </conditionalFormatting>
  <printOptions horizontalCentered="1" verticalCentered="1"/>
  <pageMargins left="0.25" right="0.25" top="0.47" bottom="0.33" header="0.3" footer="0.17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08690F02-60F3-4562-BF1C-A1708DFEC129}">
            <xm:f>MATCH($B3,Feiertage!$B$2:$B$49,0)&gt;0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B3:D33 B37:D67</xm:sqref>
        </x14:conditionalFormatting>
        <x14:conditionalFormatting xmlns:xm="http://schemas.microsoft.com/office/excel/2006/main">
          <x14:cfRule type="expression" priority="27" id="{1A13AAC0-7AE3-4A42-9D9F-1D8FA8B1664E}">
            <xm:f>MATCH($E3,Feiertage!$B$2:$B$49,0)&gt;0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E3:G30</xm:sqref>
        </x14:conditionalFormatting>
        <x14:conditionalFormatting xmlns:xm="http://schemas.microsoft.com/office/excel/2006/main">
          <x14:cfRule type="expression" priority="29" id="{4FAF1D00-A57C-48CF-B04F-09F7B1800847}">
            <xm:f>MATCH($H3,Feiertage!$B$2:$B$49,0)&gt;0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H3:J33 H37:J66</xm:sqref>
        </x14:conditionalFormatting>
        <x14:conditionalFormatting xmlns:xm="http://schemas.microsoft.com/office/excel/2006/main">
          <x14:cfRule type="expression" priority="31" id="{C403E056-69A1-4EEA-9C1B-6C1481BD604B}">
            <xm:f>MATCH($K3,Feiertage!$B$2:$B$49,0)&gt;0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K3:M32</xm:sqref>
        </x14:conditionalFormatting>
        <x14:conditionalFormatting xmlns:xm="http://schemas.microsoft.com/office/excel/2006/main">
          <x14:cfRule type="expression" priority="33" id="{46E3F313-D3B2-4583-8B53-FD110936A69A}">
            <xm:f>MATCH($N3,Feiertage!$B$2:$B$49,0)&gt;0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N3:P33</xm:sqref>
        </x14:conditionalFormatting>
        <x14:conditionalFormatting xmlns:xm="http://schemas.microsoft.com/office/excel/2006/main">
          <x14:cfRule type="expression" priority="35" id="{F5629510-D902-4D85-AA87-544785964303}">
            <xm:f>MATCH($Q3,Feiertage!$B$2:$B$49,0)&gt;0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Q3:S32 Q37:S67</xm:sqref>
        </x14:conditionalFormatting>
        <x14:conditionalFormatting xmlns:xm="http://schemas.microsoft.com/office/excel/2006/main">
          <x14:cfRule type="expression" priority="51" id="{AD67A585-A3EA-48C0-83ED-5E8676170033}">
            <xm:f>MATCH($E37,Feiertage!$B$2:$B$49,0)&gt;0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E37:G67</xm:sqref>
        </x14:conditionalFormatting>
        <x14:conditionalFormatting xmlns:xm="http://schemas.microsoft.com/office/excel/2006/main">
          <x14:cfRule type="expression" priority="55" id="{4752DBEC-02C5-46C8-9A85-D436787DA9E8}">
            <xm:f>MATCH($K37,Feiertage!$B$2:$B$49,0)&gt;0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K37:M67</xm:sqref>
        </x14:conditionalFormatting>
        <x14:conditionalFormatting xmlns:xm="http://schemas.microsoft.com/office/excel/2006/main">
          <x14:cfRule type="expression" priority="57" id="{343B9B7A-B28D-4B8A-A99C-2B9D7470A7CF}">
            <xm:f>MATCH($N37,Feiertage!$B$2:$B$49,0)&gt;0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N37:P66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8B2A-860E-4EB6-89BB-6AB314A6D048}">
  <sheetPr>
    <tabColor theme="5" tint="0.79998168889431442"/>
  </sheetPr>
  <dimension ref="A1:D49"/>
  <sheetViews>
    <sheetView workbookViewId="0">
      <selection activeCell="C14" sqref="C14"/>
    </sheetView>
  </sheetViews>
  <sheetFormatPr baseColWidth="10" defaultRowHeight="15.75" x14ac:dyDescent="0.25"/>
  <cols>
    <col min="1" max="1" width="12.5703125" style="77" customWidth="1"/>
    <col min="2" max="3" width="14.42578125" style="77" customWidth="1"/>
    <col min="4" max="4" width="30.140625" style="70" bestFit="1" customWidth="1"/>
    <col min="5" max="16384" width="11.42578125" style="70"/>
  </cols>
  <sheetData>
    <row r="1" spans="1:4" x14ac:dyDescent="0.25">
      <c r="A1" s="67" t="s">
        <v>0</v>
      </c>
      <c r="B1" s="68">
        <f>YEAR(Urlaubsübersicht!B1)</f>
        <v>2018</v>
      </c>
      <c r="C1" s="68" t="s">
        <v>1</v>
      </c>
      <c r="D1" s="69"/>
    </row>
    <row r="2" spans="1:4" x14ac:dyDescent="0.25">
      <c r="A2" s="74">
        <f>DATEVALUE("01.01."&amp;$B$1)</f>
        <v>43101</v>
      </c>
      <c r="B2" s="75">
        <f>IF(C2="x",A2,0)</f>
        <v>43101</v>
      </c>
      <c r="C2" s="71" t="s">
        <v>2</v>
      </c>
      <c r="D2" s="72" t="s">
        <v>3</v>
      </c>
    </row>
    <row r="3" spans="1:4" x14ac:dyDescent="0.25">
      <c r="A3" s="74">
        <f>DATEVALUE("02.01."&amp;$B$1)</f>
        <v>43102</v>
      </c>
      <c r="B3" s="75">
        <f>IF(C3="x",A3,0)</f>
        <v>0</v>
      </c>
      <c r="C3" s="71"/>
      <c r="D3" s="72" t="s">
        <v>4</v>
      </c>
    </row>
    <row r="4" spans="1:4" x14ac:dyDescent="0.25">
      <c r="A4" s="74">
        <f>DATEVALUE("06.01."&amp;$B$1)</f>
        <v>43106</v>
      </c>
      <c r="B4" s="75">
        <f t="shared" ref="B4:B49" si="0">IF(C4="x",A4,0)</f>
        <v>0</v>
      </c>
      <c r="C4" s="71"/>
      <c r="D4" s="72" t="s">
        <v>5</v>
      </c>
    </row>
    <row r="5" spans="1:4" x14ac:dyDescent="0.25">
      <c r="A5" s="74">
        <f>A8-48</f>
        <v>43143</v>
      </c>
      <c r="B5" s="75">
        <f t="shared" si="0"/>
        <v>0</v>
      </c>
      <c r="C5" s="71"/>
      <c r="D5" s="72" t="s">
        <v>6</v>
      </c>
    </row>
    <row r="6" spans="1:4" x14ac:dyDescent="0.25">
      <c r="A6" s="74">
        <f>A8-2</f>
        <v>43189</v>
      </c>
      <c r="B6" s="75">
        <f t="shared" si="0"/>
        <v>43189</v>
      </c>
      <c r="C6" s="71" t="s">
        <v>2</v>
      </c>
      <c r="D6" s="72" t="s">
        <v>7</v>
      </c>
    </row>
    <row r="7" spans="1:4" x14ac:dyDescent="0.25">
      <c r="A7" s="74">
        <f>A8-1</f>
        <v>43190</v>
      </c>
      <c r="B7" s="75">
        <f t="shared" si="0"/>
        <v>0</v>
      </c>
      <c r="C7" s="71"/>
      <c r="D7" s="72" t="s">
        <v>8</v>
      </c>
    </row>
    <row r="8" spans="1:4" x14ac:dyDescent="0.25">
      <c r="A8" s="74">
        <f>DOLLAR((DAY(MINUTE($B$1/38)/2+55) &amp; ".4." &amp; $B$1)/7,)*7-IF(YEAR(1)=1904,5,6)</f>
        <v>43191</v>
      </c>
      <c r="B8" s="75">
        <f t="shared" si="0"/>
        <v>43191</v>
      </c>
      <c r="C8" s="71" t="s">
        <v>2</v>
      </c>
      <c r="D8" s="72" t="s">
        <v>9</v>
      </c>
    </row>
    <row r="9" spans="1:4" x14ac:dyDescent="0.25">
      <c r="A9" s="74">
        <f>A8+1</f>
        <v>43192</v>
      </c>
      <c r="B9" s="75">
        <f t="shared" si="0"/>
        <v>43192</v>
      </c>
      <c r="C9" s="71" t="s">
        <v>2</v>
      </c>
      <c r="D9" s="72" t="s">
        <v>10</v>
      </c>
    </row>
    <row r="10" spans="1:4" x14ac:dyDescent="0.25">
      <c r="A10" s="74">
        <f>DATEVALUE("01.05."&amp;$B$1)</f>
        <v>43221</v>
      </c>
      <c r="B10" s="75">
        <f t="shared" si="0"/>
        <v>43221</v>
      </c>
      <c r="C10" s="71" t="s">
        <v>2</v>
      </c>
      <c r="D10" s="72" t="s">
        <v>11</v>
      </c>
    </row>
    <row r="11" spans="1:4" x14ac:dyDescent="0.25">
      <c r="A11" s="74">
        <f>A8+39</f>
        <v>43230</v>
      </c>
      <c r="B11" s="75">
        <f t="shared" si="0"/>
        <v>43230</v>
      </c>
      <c r="C11" s="71" t="s">
        <v>2</v>
      </c>
      <c r="D11" s="72" t="s">
        <v>12</v>
      </c>
    </row>
    <row r="12" spans="1:4" x14ac:dyDescent="0.25">
      <c r="A12" s="74">
        <f>DATE($B$1,5,1)+15-WEEKDAY(DATE($B$1,5,1))</f>
        <v>43233</v>
      </c>
      <c r="B12" s="75">
        <f t="shared" si="0"/>
        <v>0</v>
      </c>
      <c r="C12" s="71"/>
      <c r="D12" s="72" t="s">
        <v>13</v>
      </c>
    </row>
    <row r="13" spans="1:4" x14ac:dyDescent="0.25">
      <c r="A13" s="74">
        <f>A8+48</f>
        <v>43239</v>
      </c>
      <c r="B13" s="75">
        <f t="shared" si="0"/>
        <v>0</v>
      </c>
      <c r="C13" s="71"/>
      <c r="D13" s="72" t="s">
        <v>14</v>
      </c>
    </row>
    <row r="14" spans="1:4" x14ac:dyDescent="0.25">
      <c r="A14" s="74">
        <f>A8+49</f>
        <v>43240</v>
      </c>
      <c r="B14" s="75">
        <f t="shared" si="0"/>
        <v>43240</v>
      </c>
      <c r="C14" s="71" t="s">
        <v>2</v>
      </c>
      <c r="D14" s="72" t="s">
        <v>15</v>
      </c>
    </row>
    <row r="15" spans="1:4" x14ac:dyDescent="0.25">
      <c r="A15" s="74">
        <f>A8+50</f>
        <v>43241</v>
      </c>
      <c r="B15" s="75">
        <f t="shared" si="0"/>
        <v>43241</v>
      </c>
      <c r="C15" s="71" t="s">
        <v>2</v>
      </c>
      <c r="D15" s="72" t="s">
        <v>16</v>
      </c>
    </row>
    <row r="16" spans="1:4" x14ac:dyDescent="0.25">
      <c r="A16" s="74">
        <f>A8+60</f>
        <v>43251</v>
      </c>
      <c r="B16" s="75">
        <f t="shared" si="0"/>
        <v>0</v>
      </c>
      <c r="C16" s="71"/>
      <c r="D16" s="72" t="s">
        <v>17</v>
      </c>
    </row>
    <row r="17" spans="1:4" x14ac:dyDescent="0.25">
      <c r="A17" s="74">
        <f>DATEVALUE("01.08."&amp;$B$1)</f>
        <v>43313</v>
      </c>
      <c r="B17" s="75">
        <f t="shared" si="0"/>
        <v>0</v>
      </c>
      <c r="C17" s="71"/>
      <c r="D17" s="72" t="s">
        <v>18</v>
      </c>
    </row>
    <row r="18" spans="1:4" x14ac:dyDescent="0.25">
      <c r="A18" s="74">
        <f>DATEVALUE("03.10."&amp;$B$1)</f>
        <v>43376</v>
      </c>
      <c r="B18" s="75">
        <f t="shared" si="0"/>
        <v>43376</v>
      </c>
      <c r="C18" s="71" t="s">
        <v>2</v>
      </c>
      <c r="D18" s="72" t="s">
        <v>19</v>
      </c>
    </row>
    <row r="19" spans="1:4" x14ac:dyDescent="0.25">
      <c r="A19" s="74">
        <f>DATE($B$1,10,1)+7-WEEKDAY(DATE($B$1,10,1),2)</f>
        <v>43380</v>
      </c>
      <c r="B19" s="75">
        <f t="shared" si="0"/>
        <v>0</v>
      </c>
      <c r="C19" s="71"/>
      <c r="D19" s="72" t="s">
        <v>20</v>
      </c>
    </row>
    <row r="20" spans="1:4" x14ac:dyDescent="0.25">
      <c r="A20" s="74">
        <v>43399</v>
      </c>
      <c r="B20" s="75">
        <f t="shared" si="0"/>
        <v>0</v>
      </c>
      <c r="C20" s="71"/>
      <c r="D20" s="72" t="s">
        <v>34</v>
      </c>
    </row>
    <row r="21" spans="1:4" x14ac:dyDescent="0.25">
      <c r="A21" s="74">
        <f>DATEVALUE("31.10."&amp;$B$1)</f>
        <v>43404</v>
      </c>
      <c r="B21" s="75">
        <f t="shared" si="0"/>
        <v>0</v>
      </c>
      <c r="C21" s="71"/>
      <c r="D21" s="72" t="s">
        <v>21</v>
      </c>
    </row>
    <row r="22" spans="1:4" x14ac:dyDescent="0.25">
      <c r="A22" s="74">
        <f>DATEVALUE("01.11."&amp;$B$1)</f>
        <v>43405</v>
      </c>
      <c r="B22" s="75">
        <f t="shared" si="0"/>
        <v>0</v>
      </c>
      <c r="C22" s="71"/>
      <c r="D22" s="72" t="s">
        <v>22</v>
      </c>
    </row>
    <row r="23" spans="1:4" x14ac:dyDescent="0.25">
      <c r="A23" s="74">
        <f>DATE($B$1,12,25)-WEEKDAY(DATE($B$1,12,25),2)-35</f>
        <v>43422</v>
      </c>
      <c r="B23" s="75">
        <f t="shared" si="0"/>
        <v>0</v>
      </c>
      <c r="C23" s="71"/>
      <c r="D23" s="72" t="s">
        <v>23</v>
      </c>
    </row>
    <row r="24" spans="1:4" x14ac:dyDescent="0.25">
      <c r="A24" s="74">
        <f>DATE($B$1,12,25)-WEEKDAY(DATE($B$1,12,25),2)-32</f>
        <v>43425</v>
      </c>
      <c r="B24" s="75">
        <f t="shared" si="0"/>
        <v>0</v>
      </c>
      <c r="C24" s="71"/>
      <c r="D24" s="72" t="s">
        <v>24</v>
      </c>
    </row>
    <row r="25" spans="1:4" x14ac:dyDescent="0.25">
      <c r="A25" s="74">
        <f>DATE($B$1,12,25)-WEEKDAY(DATE($B$1,12,25),2)-28</f>
        <v>43429</v>
      </c>
      <c r="B25" s="75">
        <f t="shared" si="0"/>
        <v>0</v>
      </c>
      <c r="C25" s="71"/>
      <c r="D25" s="72" t="s">
        <v>25</v>
      </c>
    </row>
    <row r="26" spans="1:4" x14ac:dyDescent="0.25">
      <c r="A26" s="74">
        <f>DATE($B$1,12,25)-WEEKDAY(DATE($B$1,12,25),2)-21</f>
        <v>43436</v>
      </c>
      <c r="B26" s="75">
        <f t="shared" si="0"/>
        <v>0</v>
      </c>
      <c r="C26" s="71"/>
      <c r="D26" s="72" t="s">
        <v>26</v>
      </c>
    </row>
    <row r="27" spans="1:4" x14ac:dyDescent="0.25">
      <c r="A27" s="74">
        <f>DATE($B$1,12,25)-WEEKDAY(DATE($B$1,12,25),2)-14</f>
        <v>43443</v>
      </c>
      <c r="B27" s="75">
        <f t="shared" si="0"/>
        <v>0</v>
      </c>
      <c r="C27" s="71"/>
      <c r="D27" s="72" t="s">
        <v>27</v>
      </c>
    </row>
    <row r="28" spans="1:4" x14ac:dyDescent="0.25">
      <c r="A28" s="74">
        <f>DATE($B$1,12,25)-WEEKDAY(DATE($B$1,12,25),2)-7</f>
        <v>43450</v>
      </c>
      <c r="B28" s="75">
        <f t="shared" si="0"/>
        <v>0</v>
      </c>
      <c r="C28" s="71"/>
      <c r="D28" s="72" t="s">
        <v>28</v>
      </c>
    </row>
    <row r="29" spans="1:4" x14ac:dyDescent="0.25">
      <c r="A29" s="74">
        <f>DATE($B$1,12,25)-WEEKDAY(DATE($B$1,12,25),2)</f>
        <v>43457</v>
      </c>
      <c r="B29" s="75">
        <f t="shared" si="0"/>
        <v>0</v>
      </c>
      <c r="C29" s="71"/>
      <c r="D29" s="72" t="s">
        <v>29</v>
      </c>
    </row>
    <row r="30" spans="1:4" x14ac:dyDescent="0.25">
      <c r="A30" s="74">
        <f>DATEVALUE("24.12."&amp;$B$1)</f>
        <v>43458</v>
      </c>
      <c r="B30" s="75">
        <f t="shared" si="0"/>
        <v>0</v>
      </c>
      <c r="C30" s="71"/>
      <c r="D30" s="72" t="s">
        <v>30</v>
      </c>
    </row>
    <row r="31" spans="1:4" x14ac:dyDescent="0.25">
      <c r="A31" s="74">
        <f>DATEVALUE("25.12."&amp;$B$1)</f>
        <v>43459</v>
      </c>
      <c r="B31" s="75">
        <f t="shared" si="0"/>
        <v>43459</v>
      </c>
      <c r="C31" s="71" t="s">
        <v>2</v>
      </c>
      <c r="D31" s="72" t="s">
        <v>31</v>
      </c>
    </row>
    <row r="32" spans="1:4" x14ac:dyDescent="0.25">
      <c r="A32" s="74">
        <f>DATEVALUE("26.12."&amp;$B$1)</f>
        <v>43460</v>
      </c>
      <c r="B32" s="75">
        <f t="shared" si="0"/>
        <v>43460</v>
      </c>
      <c r="C32" s="71" t="s">
        <v>2</v>
      </c>
      <c r="D32" s="72" t="s">
        <v>32</v>
      </c>
    </row>
    <row r="33" spans="1:4" x14ac:dyDescent="0.25">
      <c r="A33" s="74">
        <f>DATEVALUE("31.12."&amp;$B$1)</f>
        <v>43465</v>
      </c>
      <c r="B33" s="75">
        <f t="shared" si="0"/>
        <v>0</v>
      </c>
      <c r="C33" s="71"/>
      <c r="D33" s="72" t="s">
        <v>33</v>
      </c>
    </row>
    <row r="34" spans="1:4" x14ac:dyDescent="0.25">
      <c r="A34" s="76"/>
      <c r="B34" s="75">
        <f t="shared" si="0"/>
        <v>0</v>
      </c>
      <c r="C34" s="71"/>
      <c r="D34" s="73"/>
    </row>
    <row r="35" spans="1:4" x14ac:dyDescent="0.25">
      <c r="A35" s="76"/>
      <c r="B35" s="75">
        <f t="shared" si="0"/>
        <v>0</v>
      </c>
      <c r="C35" s="71"/>
      <c r="D35" s="73"/>
    </row>
    <row r="36" spans="1:4" x14ac:dyDescent="0.25">
      <c r="A36" s="76"/>
      <c r="B36" s="75">
        <f t="shared" si="0"/>
        <v>0</v>
      </c>
      <c r="C36" s="71"/>
      <c r="D36" s="73"/>
    </row>
    <row r="37" spans="1:4" x14ac:dyDescent="0.25">
      <c r="A37" s="76"/>
      <c r="B37" s="75">
        <f t="shared" si="0"/>
        <v>0</v>
      </c>
      <c r="C37" s="71"/>
      <c r="D37" s="73"/>
    </row>
    <row r="38" spans="1:4" x14ac:dyDescent="0.25">
      <c r="A38" s="76"/>
      <c r="B38" s="75">
        <f t="shared" si="0"/>
        <v>0</v>
      </c>
      <c r="C38" s="71"/>
      <c r="D38" s="73"/>
    </row>
    <row r="39" spans="1:4" x14ac:dyDescent="0.25">
      <c r="A39" s="76"/>
      <c r="B39" s="75">
        <f t="shared" si="0"/>
        <v>0</v>
      </c>
      <c r="C39" s="71"/>
      <c r="D39" s="73"/>
    </row>
    <row r="40" spans="1:4" x14ac:dyDescent="0.25">
      <c r="A40" s="76"/>
      <c r="B40" s="75">
        <f t="shared" si="0"/>
        <v>0</v>
      </c>
      <c r="C40" s="71"/>
      <c r="D40" s="73"/>
    </row>
    <row r="41" spans="1:4" x14ac:dyDescent="0.25">
      <c r="A41" s="76"/>
      <c r="B41" s="75">
        <f t="shared" si="0"/>
        <v>0</v>
      </c>
      <c r="C41" s="71"/>
      <c r="D41" s="73"/>
    </row>
    <row r="42" spans="1:4" x14ac:dyDescent="0.25">
      <c r="A42" s="71"/>
      <c r="B42" s="75">
        <f t="shared" si="0"/>
        <v>0</v>
      </c>
      <c r="C42" s="71"/>
      <c r="D42" s="73"/>
    </row>
    <row r="43" spans="1:4" x14ac:dyDescent="0.25">
      <c r="A43" s="71"/>
      <c r="B43" s="75">
        <f t="shared" si="0"/>
        <v>0</v>
      </c>
      <c r="C43" s="71"/>
      <c r="D43" s="73"/>
    </row>
    <row r="44" spans="1:4" x14ac:dyDescent="0.25">
      <c r="A44" s="71"/>
      <c r="B44" s="75">
        <f t="shared" si="0"/>
        <v>0</v>
      </c>
      <c r="C44" s="71"/>
      <c r="D44" s="73"/>
    </row>
    <row r="45" spans="1:4" x14ac:dyDescent="0.25">
      <c r="A45" s="71"/>
      <c r="B45" s="75">
        <f t="shared" si="0"/>
        <v>0</v>
      </c>
      <c r="C45" s="71"/>
      <c r="D45" s="73"/>
    </row>
    <row r="46" spans="1:4" x14ac:dyDescent="0.25">
      <c r="A46" s="71"/>
      <c r="B46" s="75">
        <f t="shared" si="0"/>
        <v>0</v>
      </c>
      <c r="C46" s="71"/>
      <c r="D46" s="73"/>
    </row>
    <row r="47" spans="1:4" x14ac:dyDescent="0.25">
      <c r="A47" s="76"/>
      <c r="B47" s="75">
        <f t="shared" si="0"/>
        <v>0</v>
      </c>
      <c r="C47" s="71"/>
      <c r="D47" s="73"/>
    </row>
    <row r="48" spans="1:4" x14ac:dyDescent="0.25">
      <c r="A48" s="71"/>
      <c r="B48" s="75">
        <f t="shared" si="0"/>
        <v>0</v>
      </c>
      <c r="C48" s="71"/>
      <c r="D48" s="73"/>
    </row>
    <row r="49" spans="1:4" x14ac:dyDescent="0.25">
      <c r="A49" s="71"/>
      <c r="B49" s="75">
        <f t="shared" si="0"/>
        <v>0</v>
      </c>
      <c r="C49" s="71"/>
      <c r="D49" s="73"/>
    </row>
  </sheetData>
  <sheetProtection algorithmName="SHA-512" hashValue="1rLsnol6QXgF0WosBRggDhn0FmFkfW3+Cer+k0o+HN8tF56Iy/j5965G1orWTKshsxSGR6ASi2E0l7jlEgNDGw==" saltValue="Jlaor3kxUKakSEoHTJjfbg==" spinCount="100000" sheet="1" objects="1" scenarios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Urlaubsübersicht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2017-09-18T22:13:17Z</cp:lastPrinted>
  <dcterms:created xsi:type="dcterms:W3CDTF">2017-09-17T19:22:21Z</dcterms:created>
  <dcterms:modified xsi:type="dcterms:W3CDTF">2017-09-18T22:20:16Z</dcterms:modified>
</cp:coreProperties>
</file>