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jla\Desktop\Blog\Arbeitszeittabellen\"/>
    </mc:Choice>
  </mc:AlternateContent>
  <bookViews>
    <workbookView xWindow="480" yWindow="225" windowWidth="18540" windowHeight="8895" tabRatio="701"/>
  </bookViews>
  <sheets>
    <sheet name="Arbeitszeiten" sheetId="14" r:id="rId1"/>
  </sheets>
  <definedNames>
    <definedName name="Pause">#REF!</definedName>
  </definedNames>
  <calcPr calcId="162913"/>
</workbook>
</file>

<file path=xl/calcChain.xml><?xml version="1.0" encoding="utf-8"?>
<calcChain xmlns="http://schemas.openxmlformats.org/spreadsheetml/2006/main">
  <c r="J7" i="14" l="1"/>
  <c r="K7" i="14"/>
  <c r="M7" i="14" s="1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L7" i="14" l="1"/>
  <c r="J38" i="14"/>
  <c r="B38" i="14"/>
  <c r="B8" i="14"/>
  <c r="K8" i="14" s="1"/>
  <c r="L8" i="14" s="1"/>
  <c r="C7" i="14"/>
  <c r="M8" i="14" l="1"/>
  <c r="B9" i="14"/>
  <c r="C8" i="14"/>
  <c r="K9" i="14" l="1"/>
  <c r="C9" i="14"/>
  <c r="B10" i="14"/>
  <c r="L9" i="14" l="1"/>
  <c r="M9" i="14"/>
  <c r="B11" i="14"/>
  <c r="K10" i="14"/>
  <c r="C10" i="14"/>
  <c r="M10" i="14" l="1"/>
  <c r="L10" i="14"/>
  <c r="B12" i="14"/>
  <c r="K11" i="14"/>
  <c r="C11" i="14"/>
  <c r="L11" i="14" l="1"/>
  <c r="M11" i="14"/>
  <c r="B13" i="14"/>
  <c r="K12" i="14"/>
  <c r="C12" i="14"/>
  <c r="L12" i="14" l="1"/>
  <c r="M12" i="14"/>
  <c r="B14" i="14"/>
  <c r="K13" i="14"/>
  <c r="C13" i="14"/>
  <c r="L13" i="14" l="1"/>
  <c r="M13" i="14"/>
  <c r="B15" i="14"/>
  <c r="K14" i="14"/>
  <c r="C14" i="14"/>
  <c r="L14" i="14" l="1"/>
  <c r="M14" i="14"/>
  <c r="B16" i="14"/>
  <c r="K15" i="14"/>
  <c r="C15" i="14"/>
  <c r="M15" i="14" l="1"/>
  <c r="L15" i="14"/>
  <c r="B17" i="14"/>
  <c r="K16" i="14"/>
  <c r="C16" i="14"/>
  <c r="M16" i="14" l="1"/>
  <c r="L16" i="14"/>
  <c r="B18" i="14"/>
  <c r="K17" i="14"/>
  <c r="C17" i="14"/>
  <c r="M17" i="14" l="1"/>
  <c r="L17" i="14"/>
  <c r="B19" i="14"/>
  <c r="K18" i="14"/>
  <c r="C18" i="14"/>
  <c r="M18" i="14" l="1"/>
  <c r="L18" i="14"/>
  <c r="B20" i="14"/>
  <c r="K19" i="14"/>
  <c r="C19" i="14"/>
  <c r="M19" i="14" l="1"/>
  <c r="L19" i="14"/>
  <c r="B21" i="14"/>
  <c r="K20" i="14"/>
  <c r="C20" i="14"/>
  <c r="L20" i="14" l="1"/>
  <c r="M20" i="14"/>
  <c r="B22" i="14"/>
  <c r="K21" i="14"/>
  <c r="C21" i="14"/>
  <c r="L21" i="14" l="1"/>
  <c r="M21" i="14"/>
  <c r="B23" i="14"/>
  <c r="K22" i="14"/>
  <c r="C22" i="14"/>
  <c r="M22" i="14" l="1"/>
  <c r="L22" i="14"/>
  <c r="B24" i="14"/>
  <c r="K23" i="14"/>
  <c r="C23" i="14"/>
  <c r="L23" i="14" l="1"/>
  <c r="M23" i="14"/>
  <c r="B25" i="14"/>
  <c r="K24" i="14"/>
  <c r="C24" i="14"/>
  <c r="M24" i="14" l="1"/>
  <c r="L24" i="14"/>
  <c r="B26" i="14"/>
  <c r="K25" i="14"/>
  <c r="C25" i="14"/>
  <c r="L25" i="14" l="1"/>
  <c r="M25" i="14"/>
  <c r="B27" i="14"/>
  <c r="K26" i="14"/>
  <c r="C26" i="14"/>
  <c r="M26" i="14" l="1"/>
  <c r="L26" i="14"/>
  <c r="B28" i="14"/>
  <c r="K27" i="14"/>
  <c r="C27" i="14"/>
  <c r="L27" i="14" l="1"/>
  <c r="M27" i="14"/>
  <c r="B29" i="14"/>
  <c r="K28" i="14"/>
  <c r="C28" i="14"/>
  <c r="L28" i="14" l="1"/>
  <c r="M28" i="14"/>
  <c r="B30" i="14"/>
  <c r="K29" i="14"/>
  <c r="C29" i="14"/>
  <c r="L29" i="14" l="1"/>
  <c r="M29" i="14"/>
  <c r="B31" i="14"/>
  <c r="K30" i="14"/>
  <c r="C30" i="14"/>
  <c r="M30" i="14" l="1"/>
  <c r="L30" i="14"/>
  <c r="B32" i="14"/>
  <c r="K31" i="14"/>
  <c r="C31" i="14"/>
  <c r="M31" i="14" l="1"/>
  <c r="L31" i="14"/>
  <c r="B33" i="14"/>
  <c r="K32" i="14"/>
  <c r="C32" i="14"/>
  <c r="M32" i="14" l="1"/>
  <c r="L32" i="14"/>
  <c r="B34" i="14"/>
  <c r="K33" i="14"/>
  <c r="C33" i="14"/>
  <c r="M33" i="14" l="1"/>
  <c r="L33" i="14"/>
  <c r="B35" i="14"/>
  <c r="K34" i="14"/>
  <c r="C34" i="14"/>
  <c r="M34" i="14" l="1"/>
  <c r="L34" i="14"/>
  <c r="B36" i="14"/>
  <c r="K35" i="14"/>
  <c r="C35" i="14"/>
  <c r="M35" i="14" l="1"/>
  <c r="L35" i="14"/>
  <c r="B37" i="14"/>
  <c r="K36" i="14"/>
  <c r="C36" i="14"/>
  <c r="L36" i="14" l="1"/>
  <c r="M36" i="14"/>
  <c r="K37" i="14"/>
  <c r="C37" i="14"/>
  <c r="M37" i="14" l="1"/>
  <c r="L37" i="14"/>
  <c r="K38" i="14"/>
  <c r="M40" i="14" l="1"/>
  <c r="L39" i="14"/>
</calcChain>
</file>

<file path=xl/comments1.xml><?xml version="1.0" encoding="utf-8"?>
<comments xmlns="http://schemas.openxmlformats.org/spreadsheetml/2006/main">
  <authors>
    <author>Sejla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 xml:space="preserve">Bitte beachten:
Hier wird die in der Spalte G40 eingegebene Pausenzeit automatisch abgezogen. Also nicht bei den Morgen und Nachmittag Zeiten die Pause selbst abziehen.
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Hier die Sollzeit pro Tag eingeben.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Hier die Pausenzeit pro Tag eingeben</t>
        </r>
      </text>
    </comment>
  </commentList>
</comments>
</file>

<file path=xl/sharedStrings.xml><?xml version="1.0" encoding="utf-8"?>
<sst xmlns="http://schemas.openxmlformats.org/spreadsheetml/2006/main" count="21" uniqueCount="16">
  <si>
    <t>Datum</t>
  </si>
  <si>
    <t>Tag</t>
  </si>
  <si>
    <t>Pause</t>
  </si>
  <si>
    <t>Morgen</t>
  </si>
  <si>
    <t>Nachmittag</t>
  </si>
  <si>
    <t>Total</t>
  </si>
  <si>
    <t>Soll-</t>
  </si>
  <si>
    <t>Über-</t>
  </si>
  <si>
    <t>Minus-</t>
  </si>
  <si>
    <t>Beginn</t>
  </si>
  <si>
    <t>Ende</t>
  </si>
  <si>
    <t>zeit</t>
  </si>
  <si>
    <t>Überzeit</t>
  </si>
  <si>
    <t>Minuszeit</t>
  </si>
  <si>
    <t>ARBEITSZEITEN</t>
  </si>
  <si>
    <t>Sollzeit/Tag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</si>
</sst>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h:mm;@"/>
    <numFmt numFmtId="165" formatCode="dddd"/>
    <numFmt numFmtId="166" formatCode="[h]:mm;;"/>
    <numFmt numFmtId="167" formatCode="[h]:mm"/>
    <numFmt numFmtId="168" formatCode="[$-407]mmmm\ yy;@"/>
  </numFmts>
  <fonts count="9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4" xfId="0" applyFill="1" applyBorder="1"/>
    <xf numFmtId="0" fontId="4" fillId="2" borderId="4" xfId="0" applyFont="1" applyFill="1" applyBorder="1" applyAlignment="1">
      <alignment horizontal="right"/>
    </xf>
    <xf numFmtId="0" fontId="0" fillId="2" borderId="0" xfId="0" applyFill="1" applyBorder="1" applyAlignment="1"/>
    <xf numFmtId="14" fontId="0" fillId="0" borderId="16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7" xfId="0" applyNumberFormat="1" applyBorder="1" applyAlignment="1">
      <alignment horizontal="left"/>
    </xf>
    <xf numFmtId="165" fontId="0" fillId="0" borderId="19" xfId="0" applyNumberFormat="1" applyBorder="1" applyAlignment="1">
      <alignment horizontal="left"/>
    </xf>
    <xf numFmtId="165" fontId="0" fillId="0" borderId="21" xfId="0" applyNumberFormat="1" applyBorder="1" applyAlignment="1">
      <alignment horizontal="left"/>
    </xf>
    <xf numFmtId="0" fontId="5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4" borderId="22" xfId="0" applyNumberFormat="1" applyFill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4" borderId="15" xfId="0" applyNumberFormat="1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4" borderId="23" xfId="0" applyNumberForma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7" fontId="5" fillId="4" borderId="25" xfId="0" applyNumberFormat="1" applyFont="1" applyFill="1" applyBorder="1"/>
    <xf numFmtId="167" fontId="5" fillId="0" borderId="1" xfId="0" applyNumberFormat="1" applyFont="1" applyBorder="1"/>
    <xf numFmtId="0" fontId="7" fillId="2" borderId="10" xfId="0" applyFont="1" applyFill="1" applyBorder="1" applyAlignment="1">
      <alignment horizontal="center"/>
    </xf>
    <xf numFmtId="167" fontId="5" fillId="0" borderId="24" xfId="0" applyNumberFormat="1" applyFont="1" applyBorder="1"/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3" fontId="1" fillId="3" borderId="6" xfId="1" applyFont="1" applyFill="1" applyBorder="1" applyAlignment="1">
      <alignment horizontal="center"/>
    </xf>
    <xf numFmtId="43" fontId="1" fillId="3" borderId="7" xfId="1" applyFont="1" applyFill="1" applyBorder="1" applyAlignment="1">
      <alignment horizontal="center"/>
    </xf>
    <xf numFmtId="43" fontId="1" fillId="3" borderId="8" xfId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68" fontId="5" fillId="4" borderId="6" xfId="0" applyNumberFormat="1" applyFont="1" applyFill="1" applyBorder="1" applyAlignment="1">
      <alignment horizontal="center"/>
    </xf>
    <xf numFmtId="168" fontId="5" fillId="4" borderId="7" xfId="0" applyNumberFormat="1" applyFont="1" applyFill="1" applyBorder="1" applyAlignment="1">
      <alignment horizontal="center"/>
    </xf>
    <xf numFmtId="168" fontId="5" fillId="4" borderId="8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1"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B7" sqref="B7"/>
    </sheetView>
  </sheetViews>
  <sheetFormatPr baseColWidth="10" defaultRowHeight="17.45" customHeight="1" x14ac:dyDescent="0.2"/>
  <cols>
    <col min="1" max="1" width="2.7109375" style="1" customWidth="1"/>
    <col min="2" max="2" width="10.140625" style="1" bestFit="1" customWidth="1"/>
    <col min="3" max="3" width="10.42578125" style="1" bestFit="1" customWidth="1"/>
    <col min="4" max="4" width="2.7109375" style="1" customWidth="1"/>
    <col min="5" max="8" width="7.7109375" style="1" customWidth="1"/>
    <col min="9" max="9" width="2.7109375" style="1" customWidth="1"/>
    <col min="10" max="13" width="7.7109375" style="1" customWidth="1"/>
    <col min="14" max="14" width="2.7109375" style="1" customWidth="1"/>
  </cols>
  <sheetData>
    <row r="1" spans="1:14" ht="17.45" customHeight="1" thickBot="1" x14ac:dyDescent="0.25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29.85" customHeight="1" thickBot="1" x14ac:dyDescent="0.35">
      <c r="A2" s="61"/>
      <c r="B2" s="63" t="s">
        <v>14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59"/>
    </row>
    <row r="3" spans="1:14" ht="17.45" customHeight="1" thickBot="1" x14ac:dyDescent="0.25">
      <c r="A3" s="61"/>
      <c r="B3" s="2"/>
      <c r="C3" s="2"/>
      <c r="D3" s="7"/>
      <c r="E3" s="2"/>
      <c r="F3" s="2"/>
      <c r="G3" s="2"/>
      <c r="H3" s="2"/>
      <c r="I3" s="7"/>
      <c r="J3" s="2"/>
      <c r="K3" s="2"/>
      <c r="L3" s="2"/>
      <c r="M3" s="2"/>
      <c r="N3" s="59"/>
    </row>
    <row r="4" spans="1:14" ht="17.45" customHeight="1" x14ac:dyDescent="0.2">
      <c r="A4" s="61"/>
      <c r="B4" s="66" t="s">
        <v>0</v>
      </c>
      <c r="C4" s="66" t="s">
        <v>1</v>
      </c>
      <c r="D4" s="7"/>
      <c r="E4" s="54" t="s">
        <v>3</v>
      </c>
      <c r="F4" s="55"/>
      <c r="G4" s="54" t="s">
        <v>4</v>
      </c>
      <c r="H4" s="55"/>
      <c r="I4" s="7"/>
      <c r="J4" s="66" t="s">
        <v>5</v>
      </c>
      <c r="K4" s="19" t="s">
        <v>6</v>
      </c>
      <c r="L4" s="17" t="s">
        <v>7</v>
      </c>
      <c r="M4" s="17" t="s">
        <v>8</v>
      </c>
      <c r="N4" s="59"/>
    </row>
    <row r="5" spans="1:14" ht="17.45" customHeight="1" thickBot="1" x14ac:dyDescent="0.25">
      <c r="A5" s="61"/>
      <c r="B5" s="67"/>
      <c r="C5" s="67"/>
      <c r="D5" s="7"/>
      <c r="E5" s="11" t="s">
        <v>9</v>
      </c>
      <c r="F5" s="12" t="s">
        <v>10</v>
      </c>
      <c r="G5" s="11" t="s">
        <v>9</v>
      </c>
      <c r="H5" s="12" t="s">
        <v>10</v>
      </c>
      <c r="I5" s="7"/>
      <c r="J5" s="67"/>
      <c r="K5" s="20" t="s">
        <v>11</v>
      </c>
      <c r="L5" s="18" t="s">
        <v>11</v>
      </c>
      <c r="M5" s="18" t="s">
        <v>11</v>
      </c>
      <c r="N5" s="59"/>
    </row>
    <row r="6" spans="1:14" ht="17.45" customHeight="1" thickBot="1" x14ac:dyDescent="0.25">
      <c r="A6" s="61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59"/>
    </row>
    <row r="7" spans="1:14" ht="17.45" customHeight="1" x14ac:dyDescent="0.2">
      <c r="A7" s="61"/>
      <c r="B7" s="8">
        <v>42370</v>
      </c>
      <c r="C7" s="14">
        <f>B7</f>
        <v>42370</v>
      </c>
      <c r="D7" s="46"/>
      <c r="E7" s="21">
        <v>0.29166666666666669</v>
      </c>
      <c r="F7" s="22">
        <v>0.54166666666666663</v>
      </c>
      <c r="G7" s="23">
        <v>0.58333333333333337</v>
      </c>
      <c r="H7" s="22">
        <v>0.79166666666666663</v>
      </c>
      <c r="I7" s="46"/>
      <c r="J7" s="30">
        <f>MAX(0,F7-E7+H7-G7-$G$40)</f>
        <v>0.41666666666666646</v>
      </c>
      <c r="K7" s="31">
        <f>IF($B7="",0,IF(WEEKDAY($B7,2)&gt;7,0,$G$39))</f>
        <v>0.33333333333333331</v>
      </c>
      <c r="L7" s="32">
        <f>(J7&gt;K7)*(J7-K7)</f>
        <v>8.3333333333333148E-2</v>
      </c>
      <c r="M7" s="33">
        <f t="shared" ref="M7:M37" si="0">(K7&gt;J7)*(K7-J7)</f>
        <v>0</v>
      </c>
      <c r="N7" s="59"/>
    </row>
    <row r="8" spans="1:14" ht="17.45" customHeight="1" x14ac:dyDescent="0.2">
      <c r="A8" s="61"/>
      <c r="B8" s="9">
        <f>B7+1</f>
        <v>42371</v>
      </c>
      <c r="C8" s="15">
        <f t="shared" ref="C8:C37" si="1">B8</f>
        <v>42371</v>
      </c>
      <c r="D8" s="46"/>
      <c r="E8" s="24">
        <v>0.29166666666666669</v>
      </c>
      <c r="F8" s="25">
        <v>0.54166666666666663</v>
      </c>
      <c r="G8" s="26">
        <v>0.58333333333333337</v>
      </c>
      <c r="H8" s="25">
        <v>0.66666666666666663</v>
      </c>
      <c r="I8" s="46"/>
      <c r="J8" s="34">
        <f t="shared" ref="J8:J37" si="2">MAX(0,F8-E8+H8-G8-$G$40)</f>
        <v>0.29166666666666646</v>
      </c>
      <c r="K8" s="35">
        <f t="shared" ref="K8:K37" si="3">IF($B8="",0,IF(WEEKDAY($B8,2)&gt;7,0,$G$39))</f>
        <v>0.33333333333333331</v>
      </c>
      <c r="L8" s="36">
        <f t="shared" ref="L8:L37" si="4">(J8&gt;K8)*(J8-K8)</f>
        <v>0</v>
      </c>
      <c r="M8" s="37">
        <f t="shared" si="0"/>
        <v>4.1666666666666852E-2</v>
      </c>
      <c r="N8" s="59"/>
    </row>
    <row r="9" spans="1:14" ht="17.45" customHeight="1" x14ac:dyDescent="0.2">
      <c r="A9" s="61"/>
      <c r="B9" s="9">
        <f t="shared" ref="B9:B37" si="5">B8+1</f>
        <v>42372</v>
      </c>
      <c r="C9" s="15">
        <f t="shared" si="1"/>
        <v>42372</v>
      </c>
      <c r="D9" s="46"/>
      <c r="E9" s="24"/>
      <c r="F9" s="25"/>
      <c r="G9" s="26"/>
      <c r="H9" s="25"/>
      <c r="I9" s="46"/>
      <c r="J9" s="34">
        <f t="shared" si="2"/>
        <v>0</v>
      </c>
      <c r="K9" s="35">
        <f t="shared" si="3"/>
        <v>0.33333333333333331</v>
      </c>
      <c r="L9" s="36">
        <f t="shared" si="4"/>
        <v>0</v>
      </c>
      <c r="M9" s="37">
        <f t="shared" si="0"/>
        <v>0.33333333333333331</v>
      </c>
      <c r="N9" s="59"/>
    </row>
    <row r="10" spans="1:14" ht="17.45" customHeight="1" x14ac:dyDescent="0.2">
      <c r="A10" s="61"/>
      <c r="B10" s="9">
        <f t="shared" si="5"/>
        <v>42373</v>
      </c>
      <c r="C10" s="15">
        <f t="shared" si="1"/>
        <v>42373</v>
      </c>
      <c r="D10" s="46"/>
      <c r="E10" s="24"/>
      <c r="F10" s="25"/>
      <c r="G10" s="26"/>
      <c r="H10" s="25"/>
      <c r="I10" s="46"/>
      <c r="J10" s="34">
        <f t="shared" si="2"/>
        <v>0</v>
      </c>
      <c r="K10" s="35">
        <f t="shared" si="3"/>
        <v>0.33333333333333331</v>
      </c>
      <c r="L10" s="36">
        <f t="shared" si="4"/>
        <v>0</v>
      </c>
      <c r="M10" s="37">
        <f t="shared" si="0"/>
        <v>0.33333333333333331</v>
      </c>
      <c r="N10" s="59"/>
    </row>
    <row r="11" spans="1:14" ht="17.45" customHeight="1" x14ac:dyDescent="0.2">
      <c r="A11" s="61"/>
      <c r="B11" s="9">
        <f t="shared" si="5"/>
        <v>42374</v>
      </c>
      <c r="C11" s="15">
        <f t="shared" si="1"/>
        <v>42374</v>
      </c>
      <c r="D11" s="46"/>
      <c r="E11" s="24">
        <v>0.3125</v>
      </c>
      <c r="F11" s="25">
        <v>0.5</v>
      </c>
      <c r="G11" s="26">
        <v>0.5</v>
      </c>
      <c r="H11" s="25">
        <v>0.625</v>
      </c>
      <c r="I11" s="46"/>
      <c r="J11" s="34">
        <f t="shared" si="2"/>
        <v>0.27083333333333331</v>
      </c>
      <c r="K11" s="35">
        <f t="shared" si="3"/>
        <v>0.33333333333333331</v>
      </c>
      <c r="L11" s="36">
        <f t="shared" si="4"/>
        <v>0</v>
      </c>
      <c r="M11" s="37">
        <f t="shared" si="0"/>
        <v>6.25E-2</v>
      </c>
      <c r="N11" s="59"/>
    </row>
    <row r="12" spans="1:14" ht="17.45" customHeight="1" x14ac:dyDescent="0.2">
      <c r="A12" s="61"/>
      <c r="B12" s="9">
        <f t="shared" si="5"/>
        <v>42375</v>
      </c>
      <c r="C12" s="15">
        <f t="shared" si="1"/>
        <v>42375</v>
      </c>
      <c r="D12" s="46"/>
      <c r="E12" s="24"/>
      <c r="F12" s="25"/>
      <c r="G12" s="26"/>
      <c r="H12" s="25"/>
      <c r="I12" s="46"/>
      <c r="J12" s="34">
        <f t="shared" si="2"/>
        <v>0</v>
      </c>
      <c r="K12" s="35">
        <f t="shared" si="3"/>
        <v>0.33333333333333331</v>
      </c>
      <c r="L12" s="36">
        <f t="shared" si="4"/>
        <v>0</v>
      </c>
      <c r="M12" s="37">
        <f t="shared" si="0"/>
        <v>0.33333333333333331</v>
      </c>
      <c r="N12" s="59"/>
    </row>
    <row r="13" spans="1:14" ht="17.45" customHeight="1" x14ac:dyDescent="0.2">
      <c r="A13" s="61"/>
      <c r="B13" s="9">
        <f t="shared" si="5"/>
        <v>42376</v>
      </c>
      <c r="C13" s="15">
        <f t="shared" si="1"/>
        <v>42376</v>
      </c>
      <c r="D13" s="46"/>
      <c r="E13" s="24"/>
      <c r="F13" s="25"/>
      <c r="G13" s="26"/>
      <c r="H13" s="25"/>
      <c r="I13" s="46"/>
      <c r="J13" s="34">
        <f t="shared" si="2"/>
        <v>0</v>
      </c>
      <c r="K13" s="35">
        <f t="shared" si="3"/>
        <v>0.33333333333333331</v>
      </c>
      <c r="L13" s="36">
        <f t="shared" si="4"/>
        <v>0</v>
      </c>
      <c r="M13" s="37">
        <f t="shared" si="0"/>
        <v>0.33333333333333331</v>
      </c>
      <c r="N13" s="59"/>
    </row>
    <row r="14" spans="1:14" ht="17.45" customHeight="1" x14ac:dyDescent="0.2">
      <c r="A14" s="61"/>
      <c r="B14" s="9">
        <f t="shared" si="5"/>
        <v>42377</v>
      </c>
      <c r="C14" s="15">
        <f t="shared" si="1"/>
        <v>42377</v>
      </c>
      <c r="D14" s="46"/>
      <c r="E14" s="24"/>
      <c r="F14" s="25"/>
      <c r="G14" s="26"/>
      <c r="H14" s="25"/>
      <c r="I14" s="46"/>
      <c r="J14" s="34">
        <f t="shared" si="2"/>
        <v>0</v>
      </c>
      <c r="K14" s="35">
        <f t="shared" si="3"/>
        <v>0.33333333333333331</v>
      </c>
      <c r="L14" s="36">
        <f t="shared" si="4"/>
        <v>0</v>
      </c>
      <c r="M14" s="37">
        <f t="shared" si="0"/>
        <v>0.33333333333333331</v>
      </c>
      <c r="N14" s="59"/>
    </row>
    <row r="15" spans="1:14" ht="17.45" customHeight="1" x14ac:dyDescent="0.2">
      <c r="A15" s="61"/>
      <c r="B15" s="9">
        <f t="shared" si="5"/>
        <v>42378</v>
      </c>
      <c r="C15" s="15">
        <f t="shared" si="1"/>
        <v>42378</v>
      </c>
      <c r="D15" s="46"/>
      <c r="E15" s="24"/>
      <c r="F15" s="25"/>
      <c r="G15" s="26"/>
      <c r="H15" s="25"/>
      <c r="I15" s="46"/>
      <c r="J15" s="34">
        <f t="shared" si="2"/>
        <v>0</v>
      </c>
      <c r="K15" s="35">
        <f t="shared" si="3"/>
        <v>0.33333333333333331</v>
      </c>
      <c r="L15" s="36">
        <f t="shared" si="4"/>
        <v>0</v>
      </c>
      <c r="M15" s="37">
        <f t="shared" si="0"/>
        <v>0.33333333333333331</v>
      </c>
      <c r="N15" s="59"/>
    </row>
    <row r="16" spans="1:14" ht="17.45" customHeight="1" x14ac:dyDescent="0.2">
      <c r="A16" s="61"/>
      <c r="B16" s="9">
        <f t="shared" si="5"/>
        <v>42379</v>
      </c>
      <c r="C16" s="15">
        <f t="shared" si="1"/>
        <v>42379</v>
      </c>
      <c r="D16" s="46"/>
      <c r="E16" s="24"/>
      <c r="F16" s="25"/>
      <c r="G16" s="26"/>
      <c r="H16" s="25"/>
      <c r="I16" s="46"/>
      <c r="J16" s="34">
        <f t="shared" si="2"/>
        <v>0</v>
      </c>
      <c r="K16" s="35">
        <f t="shared" si="3"/>
        <v>0.33333333333333331</v>
      </c>
      <c r="L16" s="36">
        <f t="shared" si="4"/>
        <v>0</v>
      </c>
      <c r="M16" s="37">
        <f t="shared" si="0"/>
        <v>0.33333333333333331</v>
      </c>
      <c r="N16" s="59"/>
    </row>
    <row r="17" spans="1:14" ht="17.45" customHeight="1" x14ac:dyDescent="0.2">
      <c r="A17" s="61"/>
      <c r="B17" s="9">
        <f t="shared" si="5"/>
        <v>42380</v>
      </c>
      <c r="C17" s="15">
        <f t="shared" si="1"/>
        <v>42380</v>
      </c>
      <c r="D17" s="46"/>
      <c r="E17" s="24"/>
      <c r="F17" s="25"/>
      <c r="G17" s="26"/>
      <c r="H17" s="25"/>
      <c r="I17" s="46"/>
      <c r="J17" s="34">
        <f t="shared" si="2"/>
        <v>0</v>
      </c>
      <c r="K17" s="35">
        <f t="shared" si="3"/>
        <v>0.33333333333333331</v>
      </c>
      <c r="L17" s="36">
        <f t="shared" si="4"/>
        <v>0</v>
      </c>
      <c r="M17" s="37">
        <f t="shared" si="0"/>
        <v>0.33333333333333331</v>
      </c>
      <c r="N17" s="59"/>
    </row>
    <row r="18" spans="1:14" ht="17.45" customHeight="1" x14ac:dyDescent="0.2">
      <c r="A18" s="61"/>
      <c r="B18" s="9">
        <f t="shared" si="5"/>
        <v>42381</v>
      </c>
      <c r="C18" s="15">
        <f t="shared" si="1"/>
        <v>42381</v>
      </c>
      <c r="D18" s="46"/>
      <c r="E18" s="24"/>
      <c r="F18" s="25"/>
      <c r="G18" s="26"/>
      <c r="H18" s="25"/>
      <c r="I18" s="46"/>
      <c r="J18" s="34">
        <f t="shared" si="2"/>
        <v>0</v>
      </c>
      <c r="K18" s="35">
        <f t="shared" si="3"/>
        <v>0.33333333333333331</v>
      </c>
      <c r="L18" s="36">
        <f t="shared" si="4"/>
        <v>0</v>
      </c>
      <c r="M18" s="37">
        <f t="shared" si="0"/>
        <v>0.33333333333333331</v>
      </c>
      <c r="N18" s="59"/>
    </row>
    <row r="19" spans="1:14" ht="17.45" customHeight="1" x14ac:dyDescent="0.2">
      <c r="A19" s="61"/>
      <c r="B19" s="9">
        <f t="shared" si="5"/>
        <v>42382</v>
      </c>
      <c r="C19" s="15">
        <f t="shared" si="1"/>
        <v>42382</v>
      </c>
      <c r="D19" s="46"/>
      <c r="E19" s="24"/>
      <c r="F19" s="25"/>
      <c r="G19" s="26"/>
      <c r="H19" s="25"/>
      <c r="I19" s="46"/>
      <c r="J19" s="34">
        <f t="shared" si="2"/>
        <v>0</v>
      </c>
      <c r="K19" s="35">
        <f t="shared" si="3"/>
        <v>0.33333333333333331</v>
      </c>
      <c r="L19" s="36">
        <f t="shared" si="4"/>
        <v>0</v>
      </c>
      <c r="M19" s="37">
        <f t="shared" si="0"/>
        <v>0.33333333333333331</v>
      </c>
      <c r="N19" s="59"/>
    </row>
    <row r="20" spans="1:14" ht="17.45" customHeight="1" x14ac:dyDescent="0.2">
      <c r="A20" s="61"/>
      <c r="B20" s="9">
        <f t="shared" si="5"/>
        <v>42383</v>
      </c>
      <c r="C20" s="15">
        <f t="shared" si="1"/>
        <v>42383</v>
      </c>
      <c r="D20" s="46"/>
      <c r="E20" s="24"/>
      <c r="F20" s="25"/>
      <c r="G20" s="26"/>
      <c r="H20" s="25"/>
      <c r="I20" s="46"/>
      <c r="J20" s="34">
        <f t="shared" si="2"/>
        <v>0</v>
      </c>
      <c r="K20" s="35">
        <f t="shared" si="3"/>
        <v>0.33333333333333331</v>
      </c>
      <c r="L20" s="36">
        <f t="shared" si="4"/>
        <v>0</v>
      </c>
      <c r="M20" s="37">
        <f t="shared" si="0"/>
        <v>0.33333333333333331</v>
      </c>
      <c r="N20" s="59"/>
    </row>
    <row r="21" spans="1:14" ht="17.45" customHeight="1" x14ac:dyDescent="0.2">
      <c r="A21" s="61"/>
      <c r="B21" s="9">
        <f t="shared" si="5"/>
        <v>42384</v>
      </c>
      <c r="C21" s="15">
        <f t="shared" si="1"/>
        <v>42384</v>
      </c>
      <c r="D21" s="46"/>
      <c r="E21" s="24"/>
      <c r="F21" s="25"/>
      <c r="G21" s="26"/>
      <c r="H21" s="25"/>
      <c r="I21" s="46"/>
      <c r="J21" s="34">
        <f t="shared" si="2"/>
        <v>0</v>
      </c>
      <c r="K21" s="35">
        <f t="shared" si="3"/>
        <v>0.33333333333333331</v>
      </c>
      <c r="L21" s="36">
        <f t="shared" si="4"/>
        <v>0</v>
      </c>
      <c r="M21" s="37">
        <f t="shared" si="0"/>
        <v>0.33333333333333331</v>
      </c>
      <c r="N21" s="59"/>
    </row>
    <row r="22" spans="1:14" ht="17.45" customHeight="1" x14ac:dyDescent="0.2">
      <c r="A22" s="61"/>
      <c r="B22" s="9">
        <f t="shared" si="5"/>
        <v>42385</v>
      </c>
      <c r="C22" s="15">
        <f t="shared" si="1"/>
        <v>42385</v>
      </c>
      <c r="D22" s="46"/>
      <c r="E22" s="24"/>
      <c r="F22" s="25"/>
      <c r="G22" s="26"/>
      <c r="H22" s="25"/>
      <c r="I22" s="46"/>
      <c r="J22" s="34">
        <f t="shared" si="2"/>
        <v>0</v>
      </c>
      <c r="K22" s="35">
        <f t="shared" si="3"/>
        <v>0.33333333333333331</v>
      </c>
      <c r="L22" s="36">
        <f t="shared" si="4"/>
        <v>0</v>
      </c>
      <c r="M22" s="37">
        <f t="shared" si="0"/>
        <v>0.33333333333333331</v>
      </c>
      <c r="N22" s="59"/>
    </row>
    <row r="23" spans="1:14" ht="17.45" customHeight="1" x14ac:dyDescent="0.2">
      <c r="A23" s="61"/>
      <c r="B23" s="9">
        <f t="shared" si="5"/>
        <v>42386</v>
      </c>
      <c r="C23" s="15">
        <f t="shared" si="1"/>
        <v>42386</v>
      </c>
      <c r="D23" s="46"/>
      <c r="E23" s="24"/>
      <c r="F23" s="25"/>
      <c r="G23" s="26"/>
      <c r="H23" s="25"/>
      <c r="I23" s="46"/>
      <c r="J23" s="34">
        <f t="shared" si="2"/>
        <v>0</v>
      </c>
      <c r="K23" s="35">
        <f t="shared" si="3"/>
        <v>0.33333333333333331</v>
      </c>
      <c r="L23" s="36">
        <f t="shared" si="4"/>
        <v>0</v>
      </c>
      <c r="M23" s="37">
        <f t="shared" si="0"/>
        <v>0.33333333333333331</v>
      </c>
      <c r="N23" s="59"/>
    </row>
    <row r="24" spans="1:14" ht="17.45" customHeight="1" x14ac:dyDescent="0.2">
      <c r="A24" s="61"/>
      <c r="B24" s="9">
        <f t="shared" si="5"/>
        <v>42387</v>
      </c>
      <c r="C24" s="15">
        <f t="shared" si="1"/>
        <v>42387</v>
      </c>
      <c r="D24" s="46"/>
      <c r="E24" s="24"/>
      <c r="F24" s="25"/>
      <c r="G24" s="26"/>
      <c r="H24" s="25"/>
      <c r="I24" s="46"/>
      <c r="J24" s="34">
        <f t="shared" si="2"/>
        <v>0</v>
      </c>
      <c r="K24" s="35">
        <f t="shared" si="3"/>
        <v>0.33333333333333331</v>
      </c>
      <c r="L24" s="36">
        <f t="shared" si="4"/>
        <v>0</v>
      </c>
      <c r="M24" s="37">
        <f t="shared" si="0"/>
        <v>0.33333333333333331</v>
      </c>
      <c r="N24" s="59"/>
    </row>
    <row r="25" spans="1:14" ht="17.45" customHeight="1" x14ac:dyDescent="0.2">
      <c r="A25" s="61"/>
      <c r="B25" s="9">
        <f t="shared" si="5"/>
        <v>42388</v>
      </c>
      <c r="C25" s="15">
        <f t="shared" si="1"/>
        <v>42388</v>
      </c>
      <c r="D25" s="46"/>
      <c r="E25" s="24"/>
      <c r="F25" s="25"/>
      <c r="G25" s="26"/>
      <c r="H25" s="25"/>
      <c r="I25" s="46"/>
      <c r="J25" s="34">
        <f t="shared" si="2"/>
        <v>0</v>
      </c>
      <c r="K25" s="35">
        <f t="shared" si="3"/>
        <v>0.33333333333333331</v>
      </c>
      <c r="L25" s="36">
        <f t="shared" si="4"/>
        <v>0</v>
      </c>
      <c r="M25" s="37">
        <f t="shared" si="0"/>
        <v>0.33333333333333331</v>
      </c>
      <c r="N25" s="59"/>
    </row>
    <row r="26" spans="1:14" ht="17.45" customHeight="1" x14ac:dyDescent="0.2">
      <c r="A26" s="61"/>
      <c r="B26" s="9">
        <f t="shared" si="5"/>
        <v>42389</v>
      </c>
      <c r="C26" s="15">
        <f t="shared" si="1"/>
        <v>42389</v>
      </c>
      <c r="D26" s="46"/>
      <c r="E26" s="24"/>
      <c r="F26" s="25"/>
      <c r="G26" s="26"/>
      <c r="H26" s="25"/>
      <c r="I26" s="46"/>
      <c r="J26" s="34">
        <f t="shared" si="2"/>
        <v>0</v>
      </c>
      <c r="K26" s="35">
        <f t="shared" si="3"/>
        <v>0.33333333333333331</v>
      </c>
      <c r="L26" s="36">
        <f t="shared" si="4"/>
        <v>0</v>
      </c>
      <c r="M26" s="37">
        <f t="shared" si="0"/>
        <v>0.33333333333333331</v>
      </c>
      <c r="N26" s="59"/>
    </row>
    <row r="27" spans="1:14" ht="17.45" customHeight="1" x14ac:dyDescent="0.2">
      <c r="A27" s="61"/>
      <c r="B27" s="9">
        <f t="shared" si="5"/>
        <v>42390</v>
      </c>
      <c r="C27" s="15">
        <f t="shared" si="1"/>
        <v>42390</v>
      </c>
      <c r="D27" s="46"/>
      <c r="E27" s="24"/>
      <c r="F27" s="25"/>
      <c r="G27" s="26"/>
      <c r="H27" s="25"/>
      <c r="I27" s="46"/>
      <c r="J27" s="34">
        <f t="shared" si="2"/>
        <v>0</v>
      </c>
      <c r="K27" s="35">
        <f t="shared" si="3"/>
        <v>0.33333333333333331</v>
      </c>
      <c r="L27" s="36">
        <f t="shared" si="4"/>
        <v>0</v>
      </c>
      <c r="M27" s="37">
        <f t="shared" si="0"/>
        <v>0.33333333333333331</v>
      </c>
      <c r="N27" s="59"/>
    </row>
    <row r="28" spans="1:14" ht="17.45" customHeight="1" x14ac:dyDescent="0.2">
      <c r="A28" s="61"/>
      <c r="B28" s="9">
        <f t="shared" si="5"/>
        <v>42391</v>
      </c>
      <c r="C28" s="15">
        <f t="shared" si="1"/>
        <v>42391</v>
      </c>
      <c r="D28" s="46"/>
      <c r="E28" s="24"/>
      <c r="F28" s="25"/>
      <c r="G28" s="26"/>
      <c r="H28" s="25"/>
      <c r="I28" s="46"/>
      <c r="J28" s="34">
        <f t="shared" si="2"/>
        <v>0</v>
      </c>
      <c r="K28" s="35">
        <f t="shared" si="3"/>
        <v>0.33333333333333331</v>
      </c>
      <c r="L28" s="36">
        <f t="shared" si="4"/>
        <v>0</v>
      </c>
      <c r="M28" s="37">
        <f t="shared" si="0"/>
        <v>0.33333333333333331</v>
      </c>
      <c r="N28" s="59"/>
    </row>
    <row r="29" spans="1:14" ht="17.45" customHeight="1" x14ac:dyDescent="0.2">
      <c r="A29" s="61"/>
      <c r="B29" s="9">
        <f t="shared" si="5"/>
        <v>42392</v>
      </c>
      <c r="C29" s="15">
        <f t="shared" si="1"/>
        <v>42392</v>
      </c>
      <c r="D29" s="46"/>
      <c r="E29" s="24"/>
      <c r="F29" s="25"/>
      <c r="G29" s="26"/>
      <c r="H29" s="25"/>
      <c r="I29" s="46"/>
      <c r="J29" s="34">
        <f t="shared" si="2"/>
        <v>0</v>
      </c>
      <c r="K29" s="35">
        <f t="shared" si="3"/>
        <v>0.33333333333333331</v>
      </c>
      <c r="L29" s="36">
        <f t="shared" si="4"/>
        <v>0</v>
      </c>
      <c r="M29" s="37">
        <f t="shared" si="0"/>
        <v>0.33333333333333331</v>
      </c>
      <c r="N29" s="59"/>
    </row>
    <row r="30" spans="1:14" ht="17.45" customHeight="1" x14ac:dyDescent="0.2">
      <c r="A30" s="61"/>
      <c r="B30" s="9">
        <f t="shared" si="5"/>
        <v>42393</v>
      </c>
      <c r="C30" s="15">
        <f t="shared" si="1"/>
        <v>42393</v>
      </c>
      <c r="D30" s="46"/>
      <c r="E30" s="24"/>
      <c r="F30" s="25"/>
      <c r="G30" s="26"/>
      <c r="H30" s="25"/>
      <c r="I30" s="46"/>
      <c r="J30" s="34">
        <f t="shared" si="2"/>
        <v>0</v>
      </c>
      <c r="K30" s="35">
        <f t="shared" si="3"/>
        <v>0.33333333333333331</v>
      </c>
      <c r="L30" s="36">
        <f t="shared" si="4"/>
        <v>0</v>
      </c>
      <c r="M30" s="37">
        <f t="shared" si="0"/>
        <v>0.33333333333333331</v>
      </c>
      <c r="N30" s="59"/>
    </row>
    <row r="31" spans="1:14" ht="17.45" customHeight="1" x14ac:dyDescent="0.2">
      <c r="A31" s="61"/>
      <c r="B31" s="9">
        <f t="shared" si="5"/>
        <v>42394</v>
      </c>
      <c r="C31" s="15">
        <f t="shared" si="1"/>
        <v>42394</v>
      </c>
      <c r="D31" s="46"/>
      <c r="E31" s="24"/>
      <c r="F31" s="25"/>
      <c r="G31" s="26"/>
      <c r="H31" s="25"/>
      <c r="I31" s="46"/>
      <c r="J31" s="34">
        <f t="shared" si="2"/>
        <v>0</v>
      </c>
      <c r="K31" s="35">
        <f t="shared" si="3"/>
        <v>0.33333333333333331</v>
      </c>
      <c r="L31" s="36">
        <f t="shared" si="4"/>
        <v>0</v>
      </c>
      <c r="M31" s="37">
        <f t="shared" si="0"/>
        <v>0.33333333333333331</v>
      </c>
      <c r="N31" s="59"/>
    </row>
    <row r="32" spans="1:14" ht="17.45" customHeight="1" x14ac:dyDescent="0.2">
      <c r="A32" s="61"/>
      <c r="B32" s="9">
        <f t="shared" si="5"/>
        <v>42395</v>
      </c>
      <c r="C32" s="15">
        <f t="shared" si="1"/>
        <v>42395</v>
      </c>
      <c r="D32" s="46"/>
      <c r="E32" s="24"/>
      <c r="F32" s="25"/>
      <c r="G32" s="26"/>
      <c r="H32" s="25"/>
      <c r="I32" s="46"/>
      <c r="J32" s="34">
        <f t="shared" si="2"/>
        <v>0</v>
      </c>
      <c r="K32" s="35">
        <f t="shared" si="3"/>
        <v>0.33333333333333331</v>
      </c>
      <c r="L32" s="36">
        <f t="shared" si="4"/>
        <v>0</v>
      </c>
      <c r="M32" s="37">
        <f t="shared" si="0"/>
        <v>0.33333333333333331</v>
      </c>
      <c r="N32" s="59"/>
    </row>
    <row r="33" spans="1:14" ht="17.45" customHeight="1" x14ac:dyDescent="0.2">
      <c r="A33" s="61"/>
      <c r="B33" s="9">
        <f t="shared" si="5"/>
        <v>42396</v>
      </c>
      <c r="C33" s="15">
        <f t="shared" si="1"/>
        <v>42396</v>
      </c>
      <c r="D33" s="46"/>
      <c r="E33" s="24"/>
      <c r="F33" s="25"/>
      <c r="G33" s="26"/>
      <c r="H33" s="25"/>
      <c r="I33" s="46"/>
      <c r="J33" s="34">
        <f t="shared" si="2"/>
        <v>0</v>
      </c>
      <c r="K33" s="35">
        <f t="shared" si="3"/>
        <v>0.33333333333333331</v>
      </c>
      <c r="L33" s="36">
        <f t="shared" si="4"/>
        <v>0</v>
      </c>
      <c r="M33" s="37">
        <f t="shared" si="0"/>
        <v>0.33333333333333331</v>
      </c>
      <c r="N33" s="59"/>
    </row>
    <row r="34" spans="1:14" ht="17.45" customHeight="1" x14ac:dyDescent="0.2">
      <c r="A34" s="61"/>
      <c r="B34" s="9">
        <f t="shared" si="5"/>
        <v>42397</v>
      </c>
      <c r="C34" s="15">
        <f t="shared" si="1"/>
        <v>42397</v>
      </c>
      <c r="D34" s="46"/>
      <c r="E34" s="24"/>
      <c r="F34" s="25"/>
      <c r="G34" s="26"/>
      <c r="H34" s="25"/>
      <c r="I34" s="46"/>
      <c r="J34" s="34">
        <f t="shared" si="2"/>
        <v>0</v>
      </c>
      <c r="K34" s="35">
        <f t="shared" si="3"/>
        <v>0.33333333333333331</v>
      </c>
      <c r="L34" s="36">
        <f t="shared" si="4"/>
        <v>0</v>
      </c>
      <c r="M34" s="37">
        <f t="shared" si="0"/>
        <v>0.33333333333333331</v>
      </c>
      <c r="N34" s="59"/>
    </row>
    <row r="35" spans="1:14" ht="17.45" customHeight="1" x14ac:dyDescent="0.2">
      <c r="A35" s="61"/>
      <c r="B35" s="9">
        <f t="shared" si="5"/>
        <v>42398</v>
      </c>
      <c r="C35" s="15">
        <f t="shared" si="1"/>
        <v>42398</v>
      </c>
      <c r="D35" s="46"/>
      <c r="E35" s="24"/>
      <c r="F35" s="25"/>
      <c r="G35" s="26"/>
      <c r="H35" s="25"/>
      <c r="I35" s="46"/>
      <c r="J35" s="34">
        <f t="shared" si="2"/>
        <v>0</v>
      </c>
      <c r="K35" s="35">
        <f t="shared" si="3"/>
        <v>0.33333333333333331</v>
      </c>
      <c r="L35" s="36">
        <f t="shared" si="4"/>
        <v>0</v>
      </c>
      <c r="M35" s="37">
        <f t="shared" si="0"/>
        <v>0.33333333333333331</v>
      </c>
      <c r="N35" s="59"/>
    </row>
    <row r="36" spans="1:14" ht="17.45" customHeight="1" x14ac:dyDescent="0.2">
      <c r="A36" s="61"/>
      <c r="B36" s="9">
        <f t="shared" si="5"/>
        <v>42399</v>
      </c>
      <c r="C36" s="15">
        <f t="shared" si="1"/>
        <v>42399</v>
      </c>
      <c r="D36" s="46"/>
      <c r="E36" s="24"/>
      <c r="F36" s="25"/>
      <c r="G36" s="26"/>
      <c r="H36" s="25"/>
      <c r="I36" s="46"/>
      <c r="J36" s="34">
        <f t="shared" si="2"/>
        <v>0</v>
      </c>
      <c r="K36" s="35">
        <f t="shared" si="3"/>
        <v>0.33333333333333331</v>
      </c>
      <c r="L36" s="36">
        <f t="shared" si="4"/>
        <v>0</v>
      </c>
      <c r="M36" s="37">
        <f t="shared" si="0"/>
        <v>0.33333333333333331</v>
      </c>
      <c r="N36" s="59"/>
    </row>
    <row r="37" spans="1:14" ht="17.45" customHeight="1" thickBot="1" x14ac:dyDescent="0.25">
      <c r="A37" s="61"/>
      <c r="B37" s="10">
        <f t="shared" si="5"/>
        <v>42400</v>
      </c>
      <c r="C37" s="16">
        <f t="shared" si="1"/>
        <v>42400</v>
      </c>
      <c r="D37" s="47"/>
      <c r="E37" s="27"/>
      <c r="F37" s="28"/>
      <c r="G37" s="29"/>
      <c r="H37" s="28"/>
      <c r="I37" s="47"/>
      <c r="J37" s="38">
        <f t="shared" si="2"/>
        <v>0</v>
      </c>
      <c r="K37" s="39">
        <f t="shared" si="3"/>
        <v>0.33333333333333331</v>
      </c>
      <c r="L37" s="40">
        <f t="shared" si="4"/>
        <v>0</v>
      </c>
      <c r="M37" s="41">
        <f t="shared" si="0"/>
        <v>0.33333333333333331</v>
      </c>
      <c r="N37" s="59"/>
    </row>
    <row r="38" spans="1:14" ht="17.45" customHeight="1" thickBot="1" x14ac:dyDescent="0.3">
      <c r="A38" s="61"/>
      <c r="B38" s="68">
        <f>B7</f>
        <v>42370</v>
      </c>
      <c r="C38" s="69"/>
      <c r="D38" s="70"/>
      <c r="E38" s="7"/>
      <c r="F38" s="7"/>
      <c r="G38" s="7"/>
      <c r="H38" s="71" t="s">
        <v>5</v>
      </c>
      <c r="I38" s="72"/>
      <c r="J38" s="45">
        <f>SUM(J7:J37)</f>
        <v>0.9791666666666663</v>
      </c>
      <c r="K38" s="42">
        <f>SUM(K7:K37)</f>
        <v>10.333333333333334</v>
      </c>
      <c r="L38" s="2"/>
      <c r="M38" s="2"/>
      <c r="N38" s="59"/>
    </row>
    <row r="39" spans="1:14" ht="17.45" customHeight="1" thickBot="1" x14ac:dyDescent="0.25">
      <c r="A39" s="61"/>
      <c r="B39" s="48"/>
      <c r="C39" s="48"/>
      <c r="D39" s="48"/>
      <c r="E39" s="50" t="s">
        <v>15</v>
      </c>
      <c r="F39" s="51"/>
      <c r="G39" s="13">
        <v>0.33333333333333331</v>
      </c>
      <c r="H39" s="2"/>
      <c r="I39" s="3"/>
      <c r="J39" s="4"/>
      <c r="K39" s="44" t="s">
        <v>12</v>
      </c>
      <c r="L39" s="43">
        <f>(J38&gt;K38)*(J38-K38)</f>
        <v>0</v>
      </c>
      <c r="M39" s="2"/>
      <c r="N39" s="59"/>
    </row>
    <row r="40" spans="1:14" ht="17.45" customHeight="1" thickBot="1" x14ac:dyDescent="0.25">
      <c r="A40" s="62"/>
      <c r="B40" s="49"/>
      <c r="C40" s="49"/>
      <c r="D40" s="49"/>
      <c r="E40" s="52" t="s">
        <v>2</v>
      </c>
      <c r="F40" s="53"/>
      <c r="G40" s="13">
        <v>4.1666666666666664E-2</v>
      </c>
      <c r="H40" s="5"/>
      <c r="I40" s="6"/>
      <c r="J40" s="5"/>
      <c r="K40" s="52" t="s">
        <v>13</v>
      </c>
      <c r="L40" s="53"/>
      <c r="M40" s="43">
        <f>(J38&lt;K38)*(K38-J38)</f>
        <v>9.3541666666666679</v>
      </c>
      <c r="N40" s="60"/>
    </row>
  </sheetData>
  <mergeCells count="18">
    <mergeCell ref="A1:N1"/>
    <mergeCell ref="N2:N40"/>
    <mergeCell ref="A2:A40"/>
    <mergeCell ref="B6:M6"/>
    <mergeCell ref="D7:D37"/>
    <mergeCell ref="K40:L40"/>
    <mergeCell ref="B2:M2"/>
    <mergeCell ref="B4:B5"/>
    <mergeCell ref="C4:C5"/>
    <mergeCell ref="J4:J5"/>
    <mergeCell ref="B38:D38"/>
    <mergeCell ref="H38:I38"/>
    <mergeCell ref="I7:I37"/>
    <mergeCell ref="B39:D40"/>
    <mergeCell ref="E39:F39"/>
    <mergeCell ref="E40:F40"/>
    <mergeCell ref="E4:F4"/>
    <mergeCell ref="G4:H4"/>
  </mergeCells>
  <conditionalFormatting sqref="B7:M37">
    <cfRule type="expression" dxfId="0" priority="1">
      <formula>WEEKDAY($B7,2)&gt;5</formula>
    </cfRule>
  </conditionalFormatting>
  <pageMargins left="0.25" right="0.25" top="0.75" bottom="0.75" header="0.3" footer="0.3"/>
  <pageSetup paperSize="9" orientation="portrait" horizontalDpi="4294967293" verticalDpi="4294967293" r:id="rId1"/>
  <headerFooter>
    <oddFooter>&amp;C&amp;"Arial,Fett"www.office-lernen.com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Arbeitszeiten</vt:lpstr>
    </vt:vector>
  </TitlesOfParts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lapchris</dc:creator>
  <cp:lastModifiedBy>Sejla</cp:lastModifiedBy>
  <cp:lastPrinted>2014-01-11T21:21:54Z</cp:lastPrinted>
  <dcterms:created xsi:type="dcterms:W3CDTF">2008-08-27T07:32:53Z</dcterms:created>
  <dcterms:modified xsi:type="dcterms:W3CDTF">2015-12-14T11:13:46Z</dcterms:modified>
</cp:coreProperties>
</file>