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.memic\Desktop\Kalender 2022\"/>
    </mc:Choice>
  </mc:AlternateContent>
  <xr:revisionPtr revIDLastSave="0" documentId="8_{C5B55066-C573-41AA-9B42-B4E20CB6F6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91029"/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<sst xmlns="http://schemas.openxmlformats.org/spreadsheetml/2006/main" count="1197" uniqueCount="62">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</sst>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00"/>
  <sheetViews>
    <sheetView tabSelected="1" zoomScale="70" zoomScaleNormal="70" zoomScaleSheetLayoutView="100" zoomScalePageLayoutView="80" workbookViewId="0">
      <selection activeCell="AL22" sqref="AL22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51">
        <f>TRUNC((A3-WEEKDAY(A3,2)-DATE(YEAR(A3+4-WEEKDAY(A3,2)),1,-10))/7)</f>
        <v>52</v>
      </c>
      <c r="B1" s="51"/>
      <c r="C1" s="52" t="str">
        <f>IF(MONTH(A3)=MONTH(A57),VLOOKUP(MONTH(A3),$AI$1:$AJ$12,2,2)&amp;" "&amp;YEAR(A3),VLOOKUP(MONTH(A3),$AI$1:$AJ$12,2,2)&amp;" "&amp;YEAR(A3)&amp;" / "&amp;VLOOKUP(MONTH(A57),$AI$1:$AJ$12,2,2)&amp;" "&amp;YEAR(A57))</f>
        <v>Dezember 2021 / Januar 2022</v>
      </c>
      <c r="D1" s="52"/>
      <c r="E1" s="52"/>
      <c r="F1" s="52"/>
      <c r="G1" s="52"/>
      <c r="H1" s="52"/>
      <c r="I1" s="52"/>
      <c r="J1" s="52"/>
      <c r="K1" s="52"/>
      <c r="L1" s="52"/>
      <c r="M1" s="52" t="str">
        <f>C1</f>
        <v>Dezember 2021 / Januar 2022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>
        <f>A1</f>
        <v>52</v>
      </c>
      <c r="AA1" s="53"/>
      <c r="AB1" s="53"/>
      <c r="AC1" s="53"/>
      <c r="AD1" s="1">
        <v>2022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44562</v>
      </c>
      <c r="AE2" s="8">
        <f>DATE(AD1,12,31)</f>
        <v>44926</v>
      </c>
      <c r="AI2" s="3">
        <v>2</v>
      </c>
      <c r="AJ2" s="3" t="s">
        <v>1</v>
      </c>
    </row>
    <row r="3" spans="1:36" ht="11.25" customHeight="1">
      <c r="A3" s="58">
        <f>AD2-(AD3-1)</f>
        <v>44557</v>
      </c>
      <c r="B3" s="5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6</v>
      </c>
      <c r="AI3" s="3">
        <v>3</v>
      </c>
      <c r="AJ3" s="3" t="s">
        <v>2</v>
      </c>
    </row>
    <row r="4" spans="1:36" ht="11.25" customHeight="1">
      <c r="A4" s="58"/>
      <c r="B4" s="5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8"/>
      <c r="B5" s="5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8"/>
      <c r="B6" s="58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44557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4" t="str">
        <f>IF(COUNTIF($AE$18:$AE$60,A3)=1,VLOOKUP(A3,$AE$18:$AF$60,2,0),"")</f>
        <v/>
      </c>
      <c r="B9" s="5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5"/>
      <c r="B10" s="5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8">
        <f>A3+1</f>
        <v>44558</v>
      </c>
      <c r="B12" s="5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8"/>
      <c r="B13" s="5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8"/>
      <c r="B14" s="5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8"/>
      <c r="B15" s="5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44558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66" t="s">
        <v>44</v>
      </c>
      <c r="AF16" s="66"/>
      <c r="AG16" s="66"/>
      <c r="AH16" s="66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4" t="str">
        <f>IF(COUNTIF($AE$18:$AE$60,A12)=1,VLOOKUP(A12,$AE$18:$AF$60,2,0),"")</f>
        <v/>
      </c>
      <c r="B18" s="5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44562</v>
      </c>
      <c r="AF18" s="14" t="s">
        <v>13</v>
      </c>
      <c r="AG18" s="15">
        <v>1</v>
      </c>
      <c r="AH18" s="13">
        <f t="shared" ref="AH18:AH60" si="0">IF(AG18=1,AE18,"")</f>
        <v>44562</v>
      </c>
    </row>
    <row r="19" spans="1:34" ht="11.25" customHeight="1">
      <c r="A19" s="55"/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44567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44620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8">
        <f>A12+1</f>
        <v>44559</v>
      </c>
      <c r="B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44666</v>
      </c>
      <c r="AF21" s="14" t="s">
        <v>14</v>
      </c>
      <c r="AG21" s="15">
        <v>1</v>
      </c>
      <c r="AH21" s="13">
        <f t="shared" si="0"/>
        <v>44666</v>
      </c>
    </row>
    <row r="22" spans="1:34" ht="11.25" customHeight="1">
      <c r="A22" s="58"/>
      <c r="B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44667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8"/>
      <c r="B23" s="5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44668</v>
      </c>
      <c r="AF23" s="14" t="s">
        <v>15</v>
      </c>
      <c r="AG23" s="15">
        <v>1</v>
      </c>
      <c r="AH23" s="13">
        <f t="shared" si="0"/>
        <v>44668</v>
      </c>
    </row>
    <row r="24" spans="1:34" ht="11.25" customHeight="1">
      <c r="A24" s="58"/>
      <c r="B24" s="5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44669</v>
      </c>
      <c r="AF24" s="14" t="s">
        <v>18</v>
      </c>
      <c r="AG24" s="15">
        <v>1</v>
      </c>
      <c r="AH24" s="13">
        <f t="shared" si="0"/>
        <v>44669</v>
      </c>
    </row>
    <row r="25" spans="1:34" ht="11.25" customHeight="1">
      <c r="A25" s="57">
        <f>A21</f>
        <v>44559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44682</v>
      </c>
      <c r="AF25" s="14" t="s">
        <v>19</v>
      </c>
      <c r="AG25" s="15">
        <v>1</v>
      </c>
      <c r="AH25" s="13">
        <f t="shared" si="0"/>
        <v>44682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44707</v>
      </c>
      <c r="AF26" s="14" t="s">
        <v>20</v>
      </c>
      <c r="AG26" s="15">
        <v>1</v>
      </c>
      <c r="AH26" s="13">
        <f t="shared" si="0"/>
        <v>44707</v>
      </c>
    </row>
    <row r="27" spans="1:34" ht="11.25" customHeight="1">
      <c r="A27" s="54" t="str">
        <f>IF(COUNTIF($AE$18:$AE$60,A21)=1,VLOOKUP(A21,$AE$18:$AF$60,2,0),"")</f>
        <v/>
      </c>
      <c r="B27" s="5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44716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5"/>
      <c r="B28" s="5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44717</v>
      </c>
      <c r="AF28" s="14" t="s">
        <v>22</v>
      </c>
      <c r="AG28" s="15">
        <v>1</v>
      </c>
      <c r="AH28" s="13">
        <f t="shared" si="0"/>
        <v>44717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44718</v>
      </c>
      <c r="AF29" s="14" t="s">
        <v>23</v>
      </c>
      <c r="AG29" s="15">
        <v>1</v>
      </c>
      <c r="AH29" s="13">
        <f t="shared" si="0"/>
        <v>44718</v>
      </c>
    </row>
    <row r="30" spans="1:34" ht="11.25" customHeight="1">
      <c r="A30" s="58">
        <f>A21+1</f>
        <v>44560</v>
      </c>
      <c r="B30" s="5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44728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8"/>
      <c r="B31" s="5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44837</v>
      </c>
      <c r="AF31" s="14" t="s">
        <v>25</v>
      </c>
      <c r="AG31" s="15">
        <v>1</v>
      </c>
      <c r="AH31" s="13">
        <f t="shared" si="0"/>
        <v>44837</v>
      </c>
    </row>
    <row r="32" spans="1:34" ht="11.25" customHeight="1">
      <c r="A32" s="58"/>
      <c r="B32" s="5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8"/>
      <c r="B33" s="5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44865</v>
      </c>
      <c r="AF33" s="14" t="s">
        <v>27</v>
      </c>
      <c r="AG33" s="15">
        <v>1</v>
      </c>
      <c r="AH33" s="13">
        <f t="shared" si="0"/>
        <v>44865</v>
      </c>
    </row>
    <row r="34" spans="1:34" ht="11.25" customHeight="1">
      <c r="A34" s="57">
        <f>A30</f>
        <v>44560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44866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44878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4" t="str">
        <f>IF(COUNTIF($AE$18:$AE$60,A30)=1,VLOOKUP(A30,$AE$18:$AF$60,2,0),"")</f>
        <v/>
      </c>
      <c r="B36" s="54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44881</v>
      </c>
      <c r="AF36" s="14" t="s">
        <v>45</v>
      </c>
      <c r="AG36" s="15">
        <v>1</v>
      </c>
      <c r="AH36" s="13">
        <f t="shared" si="0"/>
        <v>44881</v>
      </c>
    </row>
    <row r="37" spans="1:34" ht="11.25" customHeight="1">
      <c r="A37" s="55"/>
      <c r="B37" s="5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44885</v>
      </c>
      <c r="AF37" s="14" t="s">
        <v>49</v>
      </c>
      <c r="AG37" s="15">
        <v>1</v>
      </c>
      <c r="AH37" s="13">
        <f t="shared" si="0"/>
        <v>44885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44892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8">
        <f>A30+1</f>
        <v>44561</v>
      </c>
      <c r="B39" s="58"/>
      <c r="M39" s="7"/>
      <c r="N39" s="7"/>
      <c r="O39" s="7"/>
      <c r="X39" s="47">
        <f>IF(DAY(A3)&gt;$AD$5,DATE(YEAR(A3),MONTH(A3),1),DATE(YEAR(A3),MONTH(A3)-1,1))</f>
        <v>44531</v>
      </c>
      <c r="Y39" s="47"/>
      <c r="Z39" s="47"/>
      <c r="AA39" s="47"/>
      <c r="AB39" s="47"/>
      <c r="AC39" s="18" t="str">
        <f>IF(AB46&lt;&gt;"",IF(EOMONTH(Y39,0)&gt;AB46,AB46+1,""),"")</f>
        <v/>
      </c>
      <c r="AE39" s="13">
        <f>DATE($AD$1,12,25)-WEEKDAY(DATE($AD$1,12,25),2)-14</f>
        <v>44899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8"/>
      <c r="B40" s="58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44536</v>
      </c>
      <c r="Z40" s="18">
        <f>Y46+1</f>
        <v>44543</v>
      </c>
      <c r="AA40" s="18">
        <f>Z46+1</f>
        <v>44550</v>
      </c>
      <c r="AB40" s="18">
        <f>IF(AA46&lt;&gt;"",IF(EOMONTH(X39,0)&gt;AA46,AA46+1,""),"")</f>
        <v>44557</v>
      </c>
      <c r="AC40" s="18" t="str">
        <f>IF(AB46&lt;&gt;"",IF(EOMONTH(X39,0)&gt;AB46,AB46+1,""),"")</f>
        <v/>
      </c>
      <c r="AE40" s="13">
        <f>DATE($AD$1,12,25)-WEEKDAY(DATE($AD$1,12,25),2)-7</f>
        <v>44906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8"/>
      <c r="B41" s="58"/>
      <c r="W41" s="7" t="s">
        <v>36</v>
      </c>
      <c r="X41" s="18" t="str">
        <f>IF(X40&lt;&gt;"",X40+1,IF(WEEKDAY(X39,2)=2,DATE(YEAR(X39),MONTH(X39),1),""))</f>
        <v/>
      </c>
      <c r="Y41" s="18">
        <f t="shared" ref="Y41:AA46" si="1">Y40+1</f>
        <v>44537</v>
      </c>
      <c r="Z41" s="18">
        <f t="shared" si="1"/>
        <v>44544</v>
      </c>
      <c r="AA41" s="18">
        <f t="shared" si="1"/>
        <v>44551</v>
      </c>
      <c r="AB41" s="18">
        <f>IF(AB40&lt;&gt;"",IF(EOMONTH(X39,0)&gt;AB40,AB40+1,""),"")</f>
        <v>44558</v>
      </c>
      <c r="AC41" s="18" t="str">
        <f>IF(AC40&lt;&gt;"",IF(EOMONTH(Y39,0)&gt;AC40,AC40+1,""),"")</f>
        <v/>
      </c>
      <c r="AE41" s="13">
        <f>DATE($AD$1,12,25)-WEEKDAY(DATE($AD$1,12,25),2)</f>
        <v>44913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8"/>
      <c r="B42" s="58"/>
      <c r="W42" s="7" t="s">
        <v>35</v>
      </c>
      <c r="X42" s="18">
        <f>IF(X41&lt;&gt;"",X41+1,IF(WEEKDAY(X39,2)=3,DATE(YEAR(X39),MONTH(X39),1),""))</f>
        <v>44531</v>
      </c>
      <c r="Y42" s="18">
        <f t="shared" si="1"/>
        <v>44538</v>
      </c>
      <c r="Z42" s="18">
        <f t="shared" si="1"/>
        <v>44545</v>
      </c>
      <c r="AA42" s="18">
        <f t="shared" si="1"/>
        <v>44552</v>
      </c>
      <c r="AB42" s="18">
        <f>IF(AB41&lt;&gt;"",IF(EOMONTH(X39,0)&gt;AB41,AB41+1,""),"")</f>
        <v>44559</v>
      </c>
      <c r="AC42" s="18" t="str">
        <f>IF(AC41&lt;&gt;"",IF(EOMONTH(Y39,0)&gt;AC41,AC41+1,""),"")</f>
        <v/>
      </c>
      <c r="AE42" s="13">
        <f>DATEVALUE("24.12."&amp;AD1)</f>
        <v>44919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44561</v>
      </c>
      <c r="B43" s="57"/>
      <c r="W43" s="7" t="s">
        <v>36</v>
      </c>
      <c r="X43" s="18">
        <f>IF(X42&lt;&gt;"",X42+1,IF(WEEKDAY(X39,2)=4,DATE(YEAR(X39),MONTH(X39),1),""))</f>
        <v>44532</v>
      </c>
      <c r="Y43" s="18">
        <f t="shared" si="1"/>
        <v>44539</v>
      </c>
      <c r="Z43" s="18">
        <f t="shared" si="1"/>
        <v>44546</v>
      </c>
      <c r="AA43" s="18">
        <f t="shared" si="1"/>
        <v>44553</v>
      </c>
      <c r="AB43" s="18">
        <f>IF(AB42&lt;&gt;"",IF(EOMONTH(X39,0)&gt;AB42,AB42+1,""),"")</f>
        <v>44560</v>
      </c>
      <c r="AC43" s="18" t="str">
        <f>IF(AC42&lt;&gt;"",IF(EOMONTH(Y39,0)&gt;AC42,AC42+1,""),"")</f>
        <v/>
      </c>
      <c r="AE43" s="13">
        <f>DATEVALUE("25.12."&amp;AD1)</f>
        <v>44920</v>
      </c>
      <c r="AF43" s="14" t="s">
        <v>47</v>
      </c>
      <c r="AG43" s="15">
        <v>1</v>
      </c>
      <c r="AH43" s="13">
        <f t="shared" si="0"/>
        <v>44920</v>
      </c>
    </row>
    <row r="44" spans="1:34" ht="11.25" customHeight="1">
      <c r="A44" s="57"/>
      <c r="B44" s="57"/>
      <c r="W44" s="7" t="s">
        <v>37</v>
      </c>
      <c r="X44" s="18">
        <f>IF(X43&lt;&gt;"",X43+1,IF(WEEKDAY(X39,2)=5,DATE(YEAR(X39),MONTH(X39),1),""))</f>
        <v>44533</v>
      </c>
      <c r="Y44" s="18">
        <f t="shared" si="1"/>
        <v>44540</v>
      </c>
      <c r="Z44" s="18">
        <f t="shared" si="1"/>
        <v>44547</v>
      </c>
      <c r="AA44" s="18">
        <f t="shared" si="1"/>
        <v>44554</v>
      </c>
      <c r="AB44" s="18">
        <f>IF(AB43&lt;&gt;"",IF(EOMONTH(X39,0)&gt;AB43,AB43+1,""),"")</f>
        <v>44561</v>
      </c>
      <c r="AC44" s="18" t="str">
        <f>IF(AC43&lt;&gt;"",IF(EOMONTH(Y39,0)&gt;AC43,AC43+1,""),"")</f>
        <v/>
      </c>
      <c r="AE44" s="13">
        <f>DATEVALUE("26.12."&amp;AD1)</f>
        <v>44921</v>
      </c>
      <c r="AF44" s="14" t="s">
        <v>48</v>
      </c>
      <c r="AG44" s="15">
        <v>1</v>
      </c>
      <c r="AH44" s="13">
        <f t="shared" si="0"/>
        <v>44921</v>
      </c>
    </row>
    <row r="45" spans="1:34" ht="11.25" customHeight="1">
      <c r="A45" s="54" t="str">
        <f>IF(COUNTIF($AE$18:$AE$60,A39)=1,VLOOKUP(A39,$AE$18:$AF$60,2,0),"")</f>
        <v>Silvester</v>
      </c>
      <c r="B45" s="54"/>
      <c r="W45" s="7" t="s">
        <v>38</v>
      </c>
      <c r="X45" s="18">
        <f>IF(X44&lt;&gt;"",X44+1,IF(WEEKDAY(X39,2)=6,DATE(YEAR(X39),MONTH(X39),1),""))</f>
        <v>44534</v>
      </c>
      <c r="Y45" s="18">
        <f t="shared" si="1"/>
        <v>44541</v>
      </c>
      <c r="Z45" s="18">
        <f t="shared" si="1"/>
        <v>44548</v>
      </c>
      <c r="AA45" s="18">
        <f t="shared" si="1"/>
        <v>44555</v>
      </c>
      <c r="AB45" s="18" t="str">
        <f>IF(AB44&lt;&gt;"",IF(EOMONTH(X39,0)&gt;AB44,AB44+1,""),"")</f>
        <v/>
      </c>
      <c r="AC45" s="18" t="str">
        <f>IF(AC44&lt;&gt;"",IF(EOMONTH(Y39,0)&gt;AC44,AC44+1,""),"")</f>
        <v/>
      </c>
      <c r="AE45" s="13">
        <f>DATEVALUE("31.12."&amp;AD1)</f>
        <v>44926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5"/>
      <c r="B46" s="5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44535</v>
      </c>
      <c r="Y46" s="20">
        <f t="shared" si="1"/>
        <v>44542</v>
      </c>
      <c r="Z46" s="20">
        <f t="shared" si="1"/>
        <v>44549</v>
      </c>
      <c r="AA46" s="20">
        <f t="shared" si="1"/>
        <v>44556</v>
      </c>
      <c r="AB46" s="20" t="str">
        <f>IF(AB45&lt;&gt;"",IF(EOMONTH(X39,0)&gt;AB45,AB45+1,""),"")</f>
        <v/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44689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56">
        <f>A39+1</f>
        <v>44562</v>
      </c>
      <c r="B48" s="56"/>
      <c r="X48" s="47">
        <f>DATE(YEAR(X39),MONTH(X39)+1,1)</f>
        <v>44562</v>
      </c>
      <c r="Y48" s="47"/>
      <c r="Z48" s="47"/>
      <c r="AA48" s="47"/>
      <c r="AB48" s="47"/>
      <c r="AC48" s="18" t="str">
        <f>IF(AB55&lt;&gt;"",IF(EOMONTH(Y48,0)&gt;AB55,AB55+1,""),"")</f>
        <v/>
      </c>
      <c r="AE48" s="13">
        <f>DATE(AD1+1,1,1)</f>
        <v>44927</v>
      </c>
      <c r="AF48" s="14" t="s">
        <v>13</v>
      </c>
      <c r="AG48" s="15">
        <v>1</v>
      </c>
      <c r="AH48" s="13">
        <f t="shared" si="0"/>
        <v>44927</v>
      </c>
    </row>
    <row r="49" spans="1:34" ht="11.25" customHeight="1">
      <c r="A49" s="56"/>
      <c r="B49" s="56"/>
      <c r="W49" s="7" t="s">
        <v>35</v>
      </c>
      <c r="X49" s="18" t="str">
        <f>IF(WEEKDAY(X48,2)=1,DATE(YEAR(X48),MONTH(X48),1),"")</f>
        <v/>
      </c>
      <c r="Y49" s="18">
        <f>X55+1</f>
        <v>44564</v>
      </c>
      <c r="Z49" s="18">
        <f>Y55+1</f>
        <v>44571</v>
      </c>
      <c r="AA49" s="18">
        <f>Z55+1</f>
        <v>44578</v>
      </c>
      <c r="AB49" s="18">
        <f>IF(AA55&lt;&gt;"",IF(EOMONTH(X48,0)&gt;AA55,AA55+1,""),"")</f>
        <v>44585</v>
      </c>
      <c r="AC49" s="18">
        <f>IF(AB55&lt;&gt;"",IF(EOMONTH(X48,0)&gt;AB55,AB55+1,""),"")</f>
        <v>44592</v>
      </c>
      <c r="AE49" s="13">
        <f>DATE(AD1+1,1,6)</f>
        <v>44932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56"/>
      <c r="B50" s="56"/>
      <c r="W50" s="7" t="s">
        <v>36</v>
      </c>
      <c r="X50" s="18" t="str">
        <f>IF(X49&lt;&gt;"",X49+1,IF(WEEKDAY(X48,2)=2,DATE(YEAR(X48),MONTH(X48),1),""))</f>
        <v/>
      </c>
      <c r="Y50" s="18">
        <f t="shared" ref="Y50:AA55" si="2">Y49+1</f>
        <v>44565</v>
      </c>
      <c r="Z50" s="18">
        <f t="shared" si="2"/>
        <v>44572</v>
      </c>
      <c r="AA50" s="18">
        <f t="shared" si="2"/>
        <v>44579</v>
      </c>
      <c r="AB50" s="18">
        <f>IF(AB49&lt;&gt;"",IF(EOMONTH(X48,0)&gt;AB49,AB49+1,""),"")</f>
        <v>44586</v>
      </c>
      <c r="AC50" s="18" t="str">
        <f>IF(AC49&lt;&gt;"",IF(EOMONTH(Y48,0)&gt;AC49,AC49+1,""),"")</f>
        <v/>
      </c>
      <c r="AE50" s="13">
        <f>DATE(AD1-1,12,25)</f>
        <v>44555</v>
      </c>
      <c r="AF50" s="14" t="s">
        <v>47</v>
      </c>
      <c r="AG50" s="15">
        <v>1</v>
      </c>
      <c r="AH50" s="13">
        <f t="shared" si="0"/>
        <v>44555</v>
      </c>
    </row>
    <row r="51" spans="1:34" ht="11.25" customHeight="1">
      <c r="A51" s="56"/>
      <c r="B51" s="56"/>
      <c r="W51" s="7" t="s">
        <v>35</v>
      </c>
      <c r="X51" s="18" t="str">
        <f>IF(X50&lt;&gt;"",X50+1,IF(WEEKDAY(X48,2)=3,DATE(YEAR(X48),MONTH(X48),1),""))</f>
        <v/>
      </c>
      <c r="Y51" s="18">
        <f t="shared" si="2"/>
        <v>44566</v>
      </c>
      <c r="Z51" s="18">
        <f t="shared" si="2"/>
        <v>44573</v>
      </c>
      <c r="AA51" s="18">
        <f t="shared" si="2"/>
        <v>44580</v>
      </c>
      <c r="AB51" s="18">
        <f>IF(AB50&lt;&gt;"",IF(EOMONTH(X48,0)&gt;AB50,AB50+1,""),"")</f>
        <v>44587</v>
      </c>
      <c r="AC51" s="18" t="str">
        <f>IF(AC50&lt;&gt;"",IF(EOMONTH(Y48,0)&gt;AC50,AC50+1,""),"")</f>
        <v/>
      </c>
      <c r="AE51" s="13">
        <f>DATE(AD1-1,12,26)</f>
        <v>44556</v>
      </c>
      <c r="AF51" s="14" t="s">
        <v>48</v>
      </c>
      <c r="AG51" s="15">
        <v>1</v>
      </c>
      <c r="AH51" s="13">
        <f t="shared" si="0"/>
        <v>44556</v>
      </c>
    </row>
    <row r="52" spans="1:34" ht="11.25" customHeight="1">
      <c r="A52" s="50">
        <f>A48</f>
        <v>44562</v>
      </c>
      <c r="B52" s="50"/>
      <c r="W52" s="7" t="s">
        <v>36</v>
      </c>
      <c r="X52" s="18" t="str">
        <f>IF(X51&lt;&gt;"",X51+1,IF(WEEKDAY(X48,2)=4,DATE(YEAR(X48),MONTH(X48),1),""))</f>
        <v/>
      </c>
      <c r="Y52" s="18">
        <f t="shared" si="2"/>
        <v>44567</v>
      </c>
      <c r="Z52" s="18">
        <f t="shared" si="2"/>
        <v>44574</v>
      </c>
      <c r="AA52" s="18">
        <f t="shared" si="2"/>
        <v>44581</v>
      </c>
      <c r="AB52" s="18">
        <f>IF(AB51&lt;&gt;"",IF(EOMONTH(X48,0)&gt;AB51,AB51+1,""),"")</f>
        <v>44588</v>
      </c>
      <c r="AC52" s="18" t="str">
        <f>IF(AC51&lt;&gt;"",IF(EOMONTH(Y48,0)&gt;AC51,AC51+1,""),"")</f>
        <v/>
      </c>
      <c r="AE52" s="13">
        <f>DATE(AD1-1,12,31)</f>
        <v>44561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50"/>
      <c r="B53" s="50"/>
      <c r="E53" s="23"/>
      <c r="F53" s="23"/>
      <c r="G53" s="23"/>
      <c r="H53" s="23"/>
      <c r="I53" s="23"/>
      <c r="J53" s="23"/>
      <c r="K53" s="23"/>
      <c r="W53" s="7" t="s">
        <v>37</v>
      </c>
      <c r="X53" s="18" t="str">
        <f>IF(X52&lt;&gt;"",X52+1,IF(WEEKDAY(X48,2)=5,DATE(YEAR(X48),MONTH(X48),1),""))</f>
        <v/>
      </c>
      <c r="Y53" s="18">
        <f t="shared" si="2"/>
        <v>44568</v>
      </c>
      <c r="Z53" s="18">
        <f t="shared" si="2"/>
        <v>44575</v>
      </c>
      <c r="AA53" s="18">
        <f t="shared" si="2"/>
        <v>44582</v>
      </c>
      <c r="AB53" s="18">
        <f>IF(AB52&lt;&gt;"",IF(EOMONTH(X48,0)&gt;AB52,AB52+1,""),"")</f>
        <v>44589</v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48" t="str">
        <f>IF(COUNTIF($AE$18:$AE$60,A48)=1,VLOOKUP(A48,$AE$18:$AF$60,2,0),"")</f>
        <v>Neujahr</v>
      </c>
      <c r="B54" s="48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44562</v>
      </c>
      <c r="Y54" s="18">
        <f t="shared" si="2"/>
        <v>44569</v>
      </c>
      <c r="Z54" s="18">
        <f t="shared" si="2"/>
        <v>44576</v>
      </c>
      <c r="AA54" s="18">
        <f t="shared" si="2"/>
        <v>44583</v>
      </c>
      <c r="AB54" s="18">
        <f>IF(AB53&lt;&gt;"",IF(EOMONTH(X48,0)&gt;AB53,AB53+1,""),"")</f>
        <v>44590</v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49"/>
      <c r="B55" s="4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44563</v>
      </c>
      <c r="Y55" s="20">
        <f t="shared" si="2"/>
        <v>44570</v>
      </c>
      <c r="Z55" s="20">
        <f t="shared" si="2"/>
        <v>44577</v>
      </c>
      <c r="AA55" s="20">
        <f t="shared" si="2"/>
        <v>44584</v>
      </c>
      <c r="AB55" s="20">
        <f>IF(AB54&lt;&gt;"",IF(EOMONTH(X48,0)&gt;AB54,AB54+1,""),"")</f>
        <v>44591</v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56">
        <f>A48+1</f>
        <v>44563</v>
      </c>
      <c r="B57" s="56"/>
      <c r="X57" s="47">
        <f>DATE(YEAR(X48),MONTH(X48)+1,1)</f>
        <v>44593</v>
      </c>
      <c r="Y57" s="47"/>
      <c r="Z57" s="47"/>
      <c r="AA57" s="47"/>
      <c r="AB57" s="47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56"/>
      <c r="B58" s="56"/>
      <c r="W58" s="7" t="s">
        <v>35</v>
      </c>
      <c r="X58" s="18" t="str">
        <f>IF(WEEKDAY(X57,2)=1,DATE(YEAR(X57),MONTH(X57),1),"")</f>
        <v/>
      </c>
      <c r="Y58" s="18">
        <f>X64+1</f>
        <v>44599</v>
      </c>
      <c r="Z58" s="18">
        <f>Y64+1</f>
        <v>44606</v>
      </c>
      <c r="AA58" s="18">
        <f>Z64+1</f>
        <v>44613</v>
      </c>
      <c r="AB58" s="18">
        <f>IF(AA64&lt;&gt;"",IF(EOMONTH(X57,0)&gt;AA64,AA64+1,""),"")</f>
        <v>44620</v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56"/>
      <c r="B59" s="56"/>
      <c r="W59" s="7" t="s">
        <v>36</v>
      </c>
      <c r="X59" s="18">
        <f>IF(X58&lt;&gt;"",X58+1,IF(WEEKDAY(X57,2)=2,DATE(YEAR(X57),MONTH(X57),1),""))</f>
        <v>44593</v>
      </c>
      <c r="Y59" s="18">
        <f>Y58+1</f>
        <v>44600</v>
      </c>
      <c r="Z59" s="18">
        <f>Z58+1</f>
        <v>44607</v>
      </c>
      <c r="AA59" s="18">
        <f>AA58+1</f>
        <v>44614</v>
      </c>
      <c r="AB59" s="18" t="str">
        <f>IF(AB58&lt;&gt;"",IF(EOMONTH(X57,0)&gt;AB58,AB58+1,""),"")</f>
        <v/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56"/>
      <c r="B60" s="56"/>
      <c r="V60" s="7"/>
      <c r="W60" s="7" t="s">
        <v>35</v>
      </c>
      <c r="X60" s="18">
        <f>IF(X59&lt;&gt;"",X59+1,IF(WEEKDAY(X57,2)=3,DATE(YEAR(X57),MONTH(X57),1),""))</f>
        <v>44594</v>
      </c>
      <c r="Y60" s="18">
        <f t="shared" ref="Y60:AA64" si="3">Y59+1</f>
        <v>44601</v>
      </c>
      <c r="Z60" s="18">
        <f t="shared" si="3"/>
        <v>44608</v>
      </c>
      <c r="AA60" s="18">
        <f t="shared" si="3"/>
        <v>44615</v>
      </c>
      <c r="AB60" s="18" t="str">
        <f>IF(AB59&lt;&gt;"",IF(EOMONTH(X57,0)&gt;AB59,AB59+1,""),"")</f>
        <v/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50">
        <f>A57</f>
        <v>44563</v>
      </c>
      <c r="B61" s="50"/>
      <c r="V61" s="7"/>
      <c r="W61" s="7" t="s">
        <v>36</v>
      </c>
      <c r="X61" s="18">
        <f>IF(X60&lt;&gt;"",X60+1,IF(WEEKDAY(X57,2)=4,DATE(YEAR(X57),MONTH(X57),1),""))</f>
        <v>44595</v>
      </c>
      <c r="Y61" s="18">
        <f t="shared" si="3"/>
        <v>44602</v>
      </c>
      <c r="Z61" s="18">
        <f t="shared" si="3"/>
        <v>44609</v>
      </c>
      <c r="AA61" s="18">
        <f t="shared" si="3"/>
        <v>44616</v>
      </c>
      <c r="AB61" s="18" t="str">
        <f>IF(AB60&lt;&gt;"",IF(EOMONTH(X57,0)&gt;AB60,AB60+1,""),"")</f>
        <v/>
      </c>
      <c r="AC61" s="18" t="str">
        <f>IF(AC60&lt;&gt;"",IF(EOMONTH(Y57,0)&gt;AC60,AC60+1,""),"")</f>
        <v/>
      </c>
    </row>
    <row r="62" spans="1:34" ht="11.25" customHeight="1">
      <c r="A62" s="50"/>
      <c r="B62" s="50"/>
      <c r="V62" s="7"/>
      <c r="W62" s="7" t="s">
        <v>37</v>
      </c>
      <c r="X62" s="18">
        <f>IF(X61&lt;&gt;"",X61+1,IF(WEEKDAY(X57,2)=5,DATE(YEAR(X57),MONTH(X57),1),""))</f>
        <v>44596</v>
      </c>
      <c r="Y62" s="18">
        <f t="shared" si="3"/>
        <v>44603</v>
      </c>
      <c r="Z62" s="18">
        <f t="shared" si="3"/>
        <v>44610</v>
      </c>
      <c r="AA62" s="18">
        <f t="shared" si="3"/>
        <v>44617</v>
      </c>
      <c r="AB62" s="18" t="str">
        <f>IF(AB61&lt;&gt;"",IF(EOMONTH(X57,0)&gt;AB61,AB61+1,""),"")</f>
        <v/>
      </c>
      <c r="AC62" s="18" t="str">
        <f>IF(AC61&lt;&gt;"",IF(EOMONTH(Y57,0)&gt;AC61,AC61+1,""),"")</f>
        <v/>
      </c>
    </row>
    <row r="63" spans="1:34" ht="11.25" customHeight="1">
      <c r="A63" s="48" t="str">
        <f>IF(COUNTIF($AE$18:$AE$60,A57)=1,VLOOKUP(A57,$AE$18:$AF$60,2,0),"")</f>
        <v/>
      </c>
      <c r="B63" s="48"/>
      <c r="V63" s="7"/>
      <c r="W63" s="7" t="s">
        <v>38</v>
      </c>
      <c r="X63" s="18">
        <f>IF(X62&lt;&gt;"",X62+1,IF(WEEKDAY(X57,2)=6,DATE(YEAR(X57),MONTH(X57),1),""))</f>
        <v>44597</v>
      </c>
      <c r="Y63" s="18">
        <f t="shared" si="3"/>
        <v>44604</v>
      </c>
      <c r="Z63" s="18">
        <f t="shared" si="3"/>
        <v>44611</v>
      </c>
      <c r="AA63" s="18">
        <f t="shared" si="3"/>
        <v>44618</v>
      </c>
      <c r="AB63" s="18" t="str">
        <f>IF(AB62&lt;&gt;"",IF(EOMONTH(X57,0)&gt;AB62,AB62+1,""),"")</f>
        <v/>
      </c>
      <c r="AC63" s="18" t="str">
        <f>IF(AC62&lt;&gt;"",IF(EOMONTH(Y57,0)&gt;AC62,AC62+1,""),"")</f>
        <v/>
      </c>
    </row>
    <row r="64" spans="1:34" ht="11.25" customHeight="1">
      <c r="A64" s="4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44598</v>
      </c>
      <c r="Y64" s="20">
        <f t="shared" si="3"/>
        <v>44605</v>
      </c>
      <c r="Z64" s="20">
        <f t="shared" si="3"/>
        <v>44612</v>
      </c>
      <c r="AA64" s="20">
        <f t="shared" si="3"/>
        <v>44619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51">
        <f>TRUNC((A67-WEEKDAY(A67,2)-DATE(YEAR(A67+4-WEEKDAY(A67,2)),1,-10))/7)</f>
        <v>1</v>
      </c>
      <c r="B65" s="51"/>
      <c r="C65" s="52" t="str">
        <f>IF(MONTH(A67)=MONTH(A121),VLOOKUP(MONTH(A67),$AI$1:$AJ$12,2,2)&amp;" "&amp;YEAR(A67),VLOOKUP(MONTH(A67),$AI$1:$AJ$12,2,2)&amp;" "&amp;YEAR(A67)&amp;" / "&amp;VLOOKUP(MONTH(A121),$AI$1:$AJ$12,2,2)&amp;" "&amp;YEAR(A121))</f>
        <v>Januar 2022</v>
      </c>
      <c r="D65" s="52"/>
      <c r="E65" s="52"/>
      <c r="F65" s="52"/>
      <c r="G65" s="52"/>
      <c r="H65" s="52"/>
      <c r="I65" s="52"/>
      <c r="J65" s="52"/>
      <c r="K65" s="52"/>
      <c r="L65" s="52"/>
      <c r="M65" s="52" t="str">
        <f>C65</f>
        <v>Januar 2022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>
        <f>A65</f>
        <v>1</v>
      </c>
      <c r="AA65" s="53"/>
      <c r="AB65" s="53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8">
        <f>A57+1</f>
        <v>44564</v>
      </c>
      <c r="B67" s="5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8"/>
      <c r="B68" s="5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8"/>
      <c r="B69" s="5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8"/>
      <c r="B70" s="58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44564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4" t="str">
        <f>IF(COUNTIF($AE$18:$AE$60,A67)=1,VLOOKUP(A67,$AE$18:$AF$60,2,0),"")</f>
        <v/>
      </c>
      <c r="B73" s="5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5"/>
      <c r="B74" s="55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8">
        <f>A67+1</f>
        <v>44565</v>
      </c>
      <c r="B76" s="5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8"/>
      <c r="B77" s="5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8"/>
      <c r="B78" s="5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8"/>
      <c r="B79" s="5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44565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4" t="str">
        <f>IF(COUNTIF($AE$18:$AE$60,A76)=1,VLOOKUP(A76,$AE$18:$AF$60,2,0),"")</f>
        <v/>
      </c>
      <c r="B82" s="54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5"/>
      <c r="B83" s="5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8">
        <f>A76+1</f>
        <v>44566</v>
      </c>
      <c r="B85" s="5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8"/>
      <c r="B86" s="5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8"/>
      <c r="B87" s="5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8"/>
      <c r="B88" s="5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44566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4" t="str">
        <f>IF(COUNTIF($AE$18:$AE$60,A85)=1,VLOOKUP(A85,$AE$18:$AF$60,2,0),"")</f>
        <v/>
      </c>
      <c r="B91" s="5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5"/>
      <c r="B92" s="5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8">
        <f>A85+1</f>
        <v>44567</v>
      </c>
      <c r="B94" s="5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8"/>
      <c r="B95" s="5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8"/>
      <c r="B96" s="5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8"/>
      <c r="B97" s="5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44567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4" t="str">
        <f>IF(COUNTIF($AE$18:$AE$60,A94)=1,VLOOKUP(A94,$AE$18:$AF$60,2,0),"")</f>
        <v>Heilige drei Könige</v>
      </c>
      <c r="B100" s="5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5"/>
      <c r="B101" s="55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8">
        <f>A94+1</f>
        <v>44568</v>
      </c>
      <c r="B103" s="5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47">
        <f>IF(DAY(A67)&gt;$AD$5,DATE(YEAR(A67),MONTH(A67),1),DATE(YEAR(A67),MONTH(A67)-1,1))</f>
        <v>44531</v>
      </c>
      <c r="Y103" s="47"/>
      <c r="Z103" s="47"/>
      <c r="AA103" s="47"/>
      <c r="AB103" s="47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8"/>
      <c r="B104" s="5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44536</v>
      </c>
      <c r="Z104" s="18">
        <f>Y110+1</f>
        <v>44543</v>
      </c>
      <c r="AA104" s="18">
        <f>Z110+1</f>
        <v>44550</v>
      </c>
      <c r="AB104" s="18">
        <f>IF(AA110&lt;&gt;"",IF(EOMONTH(X103,0)&gt;AA110,AA110+1,""),"")</f>
        <v>44557</v>
      </c>
      <c r="AC104" s="18" t="str">
        <f>IF(AB110&lt;&gt;"",IF(EOMONTH(X103,0)&gt;AB110,AB110+1,""),"")</f>
        <v/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8"/>
      <c r="B105" s="5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 t="str">
        <f>IF(X104&lt;&gt;"",X104+1,IF(WEEKDAY(X103,2)=2,DATE(YEAR(X103),MONTH(X103),1),""))</f>
        <v/>
      </c>
      <c r="Y105" s="18">
        <f t="shared" ref="Y105:AA110" si="4">Y104+1</f>
        <v>44537</v>
      </c>
      <c r="Z105" s="18">
        <f t="shared" si="4"/>
        <v>44544</v>
      </c>
      <c r="AA105" s="18">
        <f t="shared" si="4"/>
        <v>44551</v>
      </c>
      <c r="AB105" s="18">
        <f>IF(AB104&lt;&gt;"",IF(EOMONTH(X103,0)&gt;AB104,AB104+1,""),"")</f>
        <v>44558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8"/>
      <c r="B106" s="5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>
        <f>IF(X105&lt;&gt;"",X105+1,IF(WEEKDAY(X103,2)=3,DATE(YEAR(X103),MONTH(X103),1),""))</f>
        <v>44531</v>
      </c>
      <c r="Y106" s="18">
        <f t="shared" si="4"/>
        <v>44538</v>
      </c>
      <c r="Z106" s="18">
        <f t="shared" si="4"/>
        <v>44545</v>
      </c>
      <c r="AA106" s="18">
        <f t="shared" si="4"/>
        <v>44552</v>
      </c>
      <c r="AB106" s="18">
        <f>IF(AB105&lt;&gt;"",IF(EOMONTH(X103,0)&gt;AB105,AB105+1,""),"")</f>
        <v>44559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44568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>
        <f>IF(X106&lt;&gt;"",X106+1,IF(WEEKDAY(X103,2)=4,DATE(YEAR(X103),MONTH(X103),1),""))</f>
        <v>44532</v>
      </c>
      <c r="Y107" s="18">
        <f t="shared" si="4"/>
        <v>44539</v>
      </c>
      <c r="Z107" s="18">
        <f t="shared" si="4"/>
        <v>44546</v>
      </c>
      <c r="AA107" s="18">
        <f t="shared" si="4"/>
        <v>44553</v>
      </c>
      <c r="AB107" s="18">
        <f>IF(AB106&lt;&gt;"",IF(EOMONTH(X103,0)&gt;AB106,AB106+1,""),"")</f>
        <v>44560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>
        <f>IF(X107&lt;&gt;"",X107+1,IF(WEEKDAY(X103,2)=5,DATE(YEAR(X103),MONTH(X103),1),""))</f>
        <v>44533</v>
      </c>
      <c r="Y108" s="18">
        <f t="shared" si="4"/>
        <v>44540</v>
      </c>
      <c r="Z108" s="18">
        <f t="shared" si="4"/>
        <v>44547</v>
      </c>
      <c r="AA108" s="18">
        <f t="shared" si="4"/>
        <v>44554</v>
      </c>
      <c r="AB108" s="18">
        <f>IF(AB107&lt;&gt;"",IF(EOMONTH(X103,0)&gt;AB107,AB107+1,""),"")</f>
        <v>44561</v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4" t="str">
        <f>IF(COUNTIF($AE$18:$AE$60,A103)=1,VLOOKUP(A103,$AE$18:$AF$60,2,0),"")</f>
        <v/>
      </c>
      <c r="B109" s="5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>
        <f>IF(X108&lt;&gt;"",X108+1,IF(WEEKDAY(X103,2)=6,DATE(YEAR(X103),MONTH(X103),1),""))</f>
        <v>44534</v>
      </c>
      <c r="Y109" s="18">
        <f t="shared" si="4"/>
        <v>44541</v>
      </c>
      <c r="Z109" s="18">
        <f t="shared" si="4"/>
        <v>44548</v>
      </c>
      <c r="AA109" s="18">
        <f t="shared" si="4"/>
        <v>44555</v>
      </c>
      <c r="AB109" s="18" t="str">
        <f>IF(AB108&lt;&gt;"",IF(EOMONTH(X103,0)&gt;AB108,AB108+1,""),"")</f>
        <v/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5"/>
      <c r="B110" s="55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44535</v>
      </c>
      <c r="Y110" s="20">
        <f t="shared" si="4"/>
        <v>44542</v>
      </c>
      <c r="Z110" s="20">
        <f t="shared" si="4"/>
        <v>44549</v>
      </c>
      <c r="AA110" s="20">
        <f t="shared" si="4"/>
        <v>44556</v>
      </c>
      <c r="AB110" s="20" t="str">
        <f>IF(AB109&lt;&gt;"",IF(EOMONTH(X103,0)&gt;AB109,AB109+1,""),"")</f>
        <v/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56">
        <f>A103+1</f>
        <v>44569</v>
      </c>
      <c r="B112" s="5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47">
        <f>DATE(YEAR(X103),MONTH(X103)+1,1)</f>
        <v>44562</v>
      </c>
      <c r="Y112" s="47"/>
      <c r="Z112" s="47"/>
      <c r="AA112" s="47"/>
      <c r="AB112" s="47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56"/>
      <c r="B113" s="5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 t="str">
        <f>IF(WEEKDAY(X112,2)=1,DATE(YEAR(X112),MONTH(X112),1),"")</f>
        <v/>
      </c>
      <c r="Y113" s="18">
        <f>X119+1</f>
        <v>44564</v>
      </c>
      <c r="Z113" s="18">
        <f>Y119+1</f>
        <v>44571</v>
      </c>
      <c r="AA113" s="18">
        <f>Z119+1</f>
        <v>44578</v>
      </c>
      <c r="AB113" s="18">
        <f>IF(AA119&lt;&gt;"",IF(EOMONTH(X112,0)&gt;AA119,AA119+1,""),"")</f>
        <v>44585</v>
      </c>
      <c r="AC113" s="18">
        <f>IF(AB119&lt;&gt;"",IF(EOMONTH(X112,0)&gt;AB119,AB119+1,""),"")</f>
        <v>44592</v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56"/>
      <c r="B114" s="5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 t="str">
        <f>IF(X113&lt;&gt;"",X113+1,IF(WEEKDAY(X112,2)=2,DATE(YEAR(X112),MONTH(X112),1),""))</f>
        <v/>
      </c>
      <c r="Y114" s="18">
        <f t="shared" ref="Y114:AA119" si="5">Y113+1</f>
        <v>44565</v>
      </c>
      <c r="Z114" s="18">
        <f t="shared" si="5"/>
        <v>44572</v>
      </c>
      <c r="AA114" s="18">
        <f t="shared" si="5"/>
        <v>44579</v>
      </c>
      <c r="AB114" s="18">
        <f>IF(AB113&lt;&gt;"",IF(EOMONTH(X112,0)&gt;AB113,AB113+1,""),"")</f>
        <v>44586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56"/>
      <c r="B115" s="5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 t="str">
        <f>IF(X114&lt;&gt;"",X114+1,IF(WEEKDAY(X112,2)=3,DATE(YEAR(X112),MONTH(X112),1),""))</f>
        <v/>
      </c>
      <c r="Y115" s="18">
        <f t="shared" si="5"/>
        <v>44566</v>
      </c>
      <c r="Z115" s="18">
        <f t="shared" si="5"/>
        <v>44573</v>
      </c>
      <c r="AA115" s="18">
        <f t="shared" si="5"/>
        <v>44580</v>
      </c>
      <c r="AB115" s="18">
        <f>IF(AB114&lt;&gt;"",IF(EOMONTH(X112,0)&gt;AB114,AB114+1,""),"")</f>
        <v>44587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50">
        <f>A112</f>
        <v>44569</v>
      </c>
      <c r="B116" s="50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 t="str">
        <f>IF(X115&lt;&gt;"",X115+1,IF(WEEKDAY(X112,2)=4,DATE(YEAR(X112),MONTH(X112),1),""))</f>
        <v/>
      </c>
      <c r="Y116" s="18">
        <f t="shared" si="5"/>
        <v>44567</v>
      </c>
      <c r="Z116" s="18">
        <f t="shared" si="5"/>
        <v>44574</v>
      </c>
      <c r="AA116" s="18">
        <f t="shared" si="5"/>
        <v>44581</v>
      </c>
      <c r="AB116" s="18">
        <f>IF(AB115&lt;&gt;"",IF(EOMONTH(X112,0)&gt;AB115,AB115+1,""),"")</f>
        <v>44588</v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50"/>
      <c r="B117" s="50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 t="str">
        <f>IF(X116&lt;&gt;"",X116+1,IF(WEEKDAY(X112,2)=5,DATE(YEAR(X112),MONTH(X112),1),""))</f>
        <v/>
      </c>
      <c r="Y117" s="18">
        <f t="shared" si="5"/>
        <v>44568</v>
      </c>
      <c r="Z117" s="18">
        <f t="shared" si="5"/>
        <v>44575</v>
      </c>
      <c r="AA117" s="18">
        <f t="shared" si="5"/>
        <v>44582</v>
      </c>
      <c r="AB117" s="18">
        <f>IF(AB116&lt;&gt;"",IF(EOMONTH(X112,0)&gt;AB116,AB116+1,""),"")</f>
        <v>44589</v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48" t="str">
        <f>IF(COUNTIF($AE$18:$AE$60,A112)=1,VLOOKUP(A112,$AE$18:$AF$60,2,0),"")</f>
        <v/>
      </c>
      <c r="B118" s="48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44562</v>
      </c>
      <c r="Y118" s="18">
        <f t="shared" si="5"/>
        <v>44569</v>
      </c>
      <c r="Z118" s="18">
        <f t="shared" si="5"/>
        <v>44576</v>
      </c>
      <c r="AA118" s="18">
        <f t="shared" si="5"/>
        <v>44583</v>
      </c>
      <c r="AB118" s="18">
        <f>IF(AB117&lt;&gt;"",IF(EOMONTH(X112,0)&gt;AB117,AB117+1,""),"")</f>
        <v>44590</v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49"/>
      <c r="B119" s="4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44563</v>
      </c>
      <c r="Y119" s="20">
        <f t="shared" si="5"/>
        <v>44570</v>
      </c>
      <c r="Z119" s="20">
        <f t="shared" si="5"/>
        <v>44577</v>
      </c>
      <c r="AA119" s="20">
        <f t="shared" si="5"/>
        <v>44584</v>
      </c>
      <c r="AB119" s="20">
        <f>IF(AB118&lt;&gt;"",IF(EOMONTH(X112,0)&gt;AB118,AB118+1,""),"")</f>
        <v>44591</v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56">
        <f>A112+1</f>
        <v>44570</v>
      </c>
      <c r="B121" s="5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47">
        <f>DATE(YEAR(X112),MONTH(X112)+1,1)</f>
        <v>44593</v>
      </c>
      <c r="Y121" s="47"/>
      <c r="Z121" s="47"/>
      <c r="AA121" s="47"/>
      <c r="AB121" s="47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56"/>
      <c r="B122" s="5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 t="str">
        <f>IF(WEEKDAY(X121,2)=1,DATE(YEAR(X121),MONTH(X121),1),"")</f>
        <v/>
      </c>
      <c r="Y122" s="18">
        <f>X128+1</f>
        <v>44599</v>
      </c>
      <c r="Z122" s="18">
        <f>Y128+1</f>
        <v>44606</v>
      </c>
      <c r="AA122" s="18">
        <f>Z128+1</f>
        <v>44613</v>
      </c>
      <c r="AB122" s="18">
        <f>IF(AA128&lt;&gt;"",IF(EOMONTH(X121,0)&gt;AA128,AA128+1,""),"")</f>
        <v>44620</v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56"/>
      <c r="B123" s="5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>
        <f>IF(X122&lt;&gt;"",X122+1,IF(WEEKDAY(X121,2)=2,DATE(YEAR(X121),MONTH(X121),1),""))</f>
        <v>44593</v>
      </c>
      <c r="Y123" s="18">
        <f>Y122+1</f>
        <v>44600</v>
      </c>
      <c r="Z123" s="18">
        <f>Z122+1</f>
        <v>44607</v>
      </c>
      <c r="AA123" s="18">
        <f>AA122+1</f>
        <v>44614</v>
      </c>
      <c r="AB123" s="18" t="str">
        <f>IF(AB122&lt;&gt;"",IF(EOMONTH(X121,0)&gt;AB122,AB122+1,""),"")</f>
        <v/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56"/>
      <c r="B124" s="5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>
        <f>IF(X123&lt;&gt;"",X123+1,IF(WEEKDAY(X121,2)=3,DATE(YEAR(X121),MONTH(X121),1),""))</f>
        <v>44594</v>
      </c>
      <c r="Y124" s="18">
        <f t="shared" ref="Y124:AA124" si="6">Y123+1</f>
        <v>44601</v>
      </c>
      <c r="Z124" s="18">
        <f t="shared" si="6"/>
        <v>44608</v>
      </c>
      <c r="AA124" s="18">
        <f t="shared" si="6"/>
        <v>44615</v>
      </c>
      <c r="AB124" s="18" t="str">
        <f>IF(AB123&lt;&gt;"",IF(EOMONTH(X121,0)&gt;AB123,AB123+1,""),"")</f>
        <v/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50">
        <f>A121</f>
        <v>44570</v>
      </c>
      <c r="B125" s="50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>
        <f>IF(X124&lt;&gt;"",X124+1,IF(WEEKDAY(X121,2)=4,DATE(YEAR(X121),MONTH(X121),1),""))</f>
        <v>44595</v>
      </c>
      <c r="Y125" s="18">
        <f t="shared" ref="Y125:AA125" si="7">Y124+1</f>
        <v>44602</v>
      </c>
      <c r="Z125" s="18">
        <f t="shared" si="7"/>
        <v>44609</v>
      </c>
      <c r="AA125" s="18">
        <f t="shared" si="7"/>
        <v>44616</v>
      </c>
      <c r="AB125" s="18" t="str">
        <f>IF(AB124&lt;&gt;"",IF(EOMONTH(X121,0)&gt;AB124,AB124+1,""),"")</f>
        <v/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50"/>
      <c r="B126" s="50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>
        <f>IF(X125&lt;&gt;"",X125+1,IF(WEEKDAY(X121,2)=5,DATE(YEAR(X121),MONTH(X121),1),""))</f>
        <v>44596</v>
      </c>
      <c r="Y126" s="18">
        <f t="shared" ref="Y126:AA126" si="8">Y125+1</f>
        <v>44603</v>
      </c>
      <c r="Z126" s="18">
        <f t="shared" si="8"/>
        <v>44610</v>
      </c>
      <c r="AA126" s="18">
        <f t="shared" si="8"/>
        <v>44617</v>
      </c>
      <c r="AB126" s="18" t="str">
        <f>IF(AB125&lt;&gt;"",IF(EOMONTH(X121,0)&gt;AB125,AB125+1,""),"")</f>
        <v/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48" t="str">
        <f>IF(COUNTIF($AE$18:$AE$60,A121)=1,VLOOKUP(A121,$AE$18:$AF$60,2,0),"")</f>
        <v/>
      </c>
      <c r="B127" s="4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44597</v>
      </c>
      <c r="Y127" s="18">
        <f t="shared" ref="Y127:AA127" si="9">Y126+1</f>
        <v>44604</v>
      </c>
      <c r="Z127" s="18">
        <f t="shared" si="9"/>
        <v>44611</v>
      </c>
      <c r="AA127" s="18">
        <f t="shared" si="9"/>
        <v>44618</v>
      </c>
      <c r="AB127" s="18" t="str">
        <f>IF(AB126&lt;&gt;"",IF(EOMONTH(X121,0)&gt;AB126,AB126+1,""),"")</f>
        <v/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49"/>
      <c r="B128" s="4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44598</v>
      </c>
      <c r="Y128" s="20">
        <f t="shared" ref="Y128:AA128" si="10">Y127+1</f>
        <v>44605</v>
      </c>
      <c r="Z128" s="20">
        <f t="shared" si="10"/>
        <v>44612</v>
      </c>
      <c r="AA128" s="20">
        <f t="shared" si="10"/>
        <v>44619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51">
        <f>TRUNC((A131-WEEKDAY(A131,2)-DATE(YEAR(A131+4-WEEKDAY(A131,2)),1,-10))/7)</f>
        <v>2</v>
      </c>
      <c r="B129" s="51"/>
      <c r="C129" s="52" t="str">
        <f>IF(MONTH(A131)=MONTH(A185),VLOOKUP(MONTH(A131),$AI$1:$AJ$12,2,2)&amp;" "&amp;YEAR(A131),VLOOKUP(MONTH(A131),$AI$1:$AJ$12,2,2)&amp;" "&amp;YEAR(A131)&amp;" / "&amp;VLOOKUP(MONTH(A185),$AI$1:$AJ$12,2,2)&amp;" "&amp;YEAR(A185))</f>
        <v>Januar 2022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 t="str">
        <f t="shared" ref="M129" si="11">C129</f>
        <v>Januar 2022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3">
        <f t="shared" ref="Z129" si="12">A129</f>
        <v>2</v>
      </c>
      <c r="AA129" s="53"/>
      <c r="AB129" s="53"/>
      <c r="AC129" s="5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8">
        <f t="shared" ref="A131" si="13">A121+1</f>
        <v>44571</v>
      </c>
      <c r="B131" s="5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8"/>
      <c r="B132" s="5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8"/>
      <c r="B133" s="5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8"/>
      <c r="B134" s="58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44571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4" t="str">
        <f>IF(COUNTIF($AE$18:$AE$60,A131)=1,VLOOKUP(A131,$AE$18:$AF$60,2,0),"")</f>
        <v/>
      </c>
      <c r="B137" s="5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5"/>
      <c r="B138" s="55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8">
        <f t="shared" ref="A140" si="15">A131+1</f>
        <v>44572</v>
      </c>
      <c r="B140" s="5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8"/>
      <c r="B141" s="5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8"/>
      <c r="B142" s="5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8"/>
      <c r="B143" s="5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44572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4" t="str">
        <f>IF(COUNTIF($AE$18:$AE$60,A140)=1,VLOOKUP(A140,$AE$18:$AF$60,2,0),"")</f>
        <v/>
      </c>
      <c r="B146" s="5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5"/>
      <c r="B147" s="55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8">
        <f t="shared" ref="A149" si="17">A140+1</f>
        <v>44573</v>
      </c>
      <c r="B149" s="5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8"/>
      <c r="B150" s="5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8"/>
      <c r="B151" s="5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8"/>
      <c r="B152" s="5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44573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4" t="str">
        <f>IF(COUNTIF($AE$18:$AE$60,A149)=1,VLOOKUP(A149,$AE$18:$AF$60,2,0),"")</f>
        <v/>
      </c>
      <c r="B155" s="5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5"/>
      <c r="B156" s="55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8">
        <f t="shared" ref="A158" si="19">A149+1</f>
        <v>44574</v>
      </c>
      <c r="B158" s="5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8"/>
      <c r="B159" s="5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8"/>
      <c r="B160" s="5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8"/>
      <c r="B161" s="5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44574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4" t="str">
        <f>IF(COUNTIF($AE$18:$AE$60,A158)=1,VLOOKUP(A158,$AE$18:$AF$60,2,0),"")</f>
        <v/>
      </c>
      <c r="B164" s="5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5"/>
      <c r="B165" s="55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8">
        <f t="shared" ref="A167" si="21">A158+1</f>
        <v>44575</v>
      </c>
      <c r="B167" s="5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47">
        <f t="shared" ref="X167" si="22">IF(DAY(A131)&gt;$AD$5,DATE(YEAR(A131),MONTH(A131),1),DATE(YEAR(A131),MONTH(A131)-1,1))</f>
        <v>44562</v>
      </c>
      <c r="Y167" s="47"/>
      <c r="Z167" s="47"/>
      <c r="AA167" s="47"/>
      <c r="AB167" s="47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8"/>
      <c r="B168" s="5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 t="str">
        <f t="shared" ref="X168" si="24">IF(WEEKDAY(X167,2)=1,DATE(YEAR(X167),MONTH(X167),1),"")</f>
        <v/>
      </c>
      <c r="Y168" s="18">
        <f t="shared" ref="Y168:AA168" si="25">X174+1</f>
        <v>44564</v>
      </c>
      <c r="Z168" s="18">
        <f t="shared" si="25"/>
        <v>44571</v>
      </c>
      <c r="AA168" s="18">
        <f t="shared" si="25"/>
        <v>44578</v>
      </c>
      <c r="AB168" s="18">
        <f t="shared" ref="AB168" si="26">IF(AA174&lt;&gt;"",IF(EOMONTH(X167,0)&gt;AA174,AA174+1,""),"")</f>
        <v>44585</v>
      </c>
      <c r="AC168" s="18">
        <f t="shared" ref="AC168" si="27">IF(AB174&lt;&gt;"",IF(EOMONTH(X167,0)&gt;AB174,AB174+1,""),"")</f>
        <v>44592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8"/>
      <c r="B169" s="5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 t="str">
        <f t="shared" ref="X169" si="28">IF(X168&lt;&gt;"",X168+1,IF(WEEKDAY(X167,2)=2,DATE(YEAR(X167),MONTH(X167),1),""))</f>
        <v/>
      </c>
      <c r="Y169" s="18">
        <f t="shared" ref="Y169:Y174" si="29">Y168+1</f>
        <v>44565</v>
      </c>
      <c r="Z169" s="18">
        <f t="shared" ref="Z169:Z174" si="30">Z168+1</f>
        <v>44572</v>
      </c>
      <c r="AA169" s="18">
        <f t="shared" ref="AA169:AA174" si="31">AA168+1</f>
        <v>44579</v>
      </c>
      <c r="AB169" s="18">
        <f t="shared" ref="AB169:AC169" si="32">IF(AB168&lt;&gt;"",IF(EOMONTH(X167,0)&gt;AB168,AB168+1,""),"")</f>
        <v>44586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8"/>
      <c r="B170" s="5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 t="str">
        <f t="shared" ref="X170" si="33">IF(X169&lt;&gt;"",X169+1,IF(WEEKDAY(X167,2)=3,DATE(YEAR(X167),MONTH(X167),1),""))</f>
        <v/>
      </c>
      <c r="Y170" s="18">
        <f t="shared" si="29"/>
        <v>44566</v>
      </c>
      <c r="Z170" s="18">
        <f t="shared" si="30"/>
        <v>44573</v>
      </c>
      <c r="AA170" s="18">
        <f t="shared" si="31"/>
        <v>44580</v>
      </c>
      <c r="AB170" s="18">
        <f t="shared" ref="AB170:AC170" si="34">IF(AB169&lt;&gt;"",IF(EOMONTH(X167,0)&gt;AB169,AB169+1,""),"")</f>
        <v>44587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44575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 t="str">
        <f t="shared" ref="X171" si="36">IF(X170&lt;&gt;"",X170+1,IF(WEEKDAY(X167,2)=4,DATE(YEAR(X167),MONTH(X167),1),""))</f>
        <v/>
      </c>
      <c r="Y171" s="18">
        <f t="shared" si="29"/>
        <v>44567</v>
      </c>
      <c r="Z171" s="18">
        <f t="shared" si="30"/>
        <v>44574</v>
      </c>
      <c r="AA171" s="18">
        <f t="shared" si="31"/>
        <v>44581</v>
      </c>
      <c r="AB171" s="18">
        <f t="shared" ref="AB171:AC171" si="37">IF(AB170&lt;&gt;"",IF(EOMONTH(X167,0)&gt;AB170,AB170+1,""),"")</f>
        <v>44588</v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 t="str">
        <f t="shared" ref="X172" si="38">IF(X171&lt;&gt;"",X171+1,IF(WEEKDAY(X167,2)=5,DATE(YEAR(X167),MONTH(X167),1),""))</f>
        <v/>
      </c>
      <c r="Y172" s="18">
        <f t="shared" si="29"/>
        <v>44568</v>
      </c>
      <c r="Z172" s="18">
        <f t="shared" si="30"/>
        <v>44575</v>
      </c>
      <c r="AA172" s="18">
        <f t="shared" si="31"/>
        <v>44582</v>
      </c>
      <c r="AB172" s="18">
        <f t="shared" ref="AB172:AC172" si="39">IF(AB171&lt;&gt;"",IF(EOMONTH(X167,0)&gt;AB171,AB171+1,""),"")</f>
        <v>44589</v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4" t="str">
        <f>IF(COUNTIF($AE$18:$AE$60,A167)=1,VLOOKUP(A167,$AE$18:$AF$60,2,0),"")</f>
        <v/>
      </c>
      <c r="B173" s="5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44562</v>
      </c>
      <c r="Y173" s="18">
        <f t="shared" si="29"/>
        <v>44569</v>
      </c>
      <c r="Z173" s="18">
        <f t="shared" si="30"/>
        <v>44576</v>
      </c>
      <c r="AA173" s="18">
        <f t="shared" si="31"/>
        <v>44583</v>
      </c>
      <c r="AB173" s="18">
        <f t="shared" ref="AB173:AC173" si="41">IF(AB172&lt;&gt;"",IF(EOMONTH(X167,0)&gt;AB172,AB172+1,""),"")</f>
        <v>44590</v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5"/>
      <c r="B174" s="55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44563</v>
      </c>
      <c r="Y174" s="20">
        <f t="shared" si="29"/>
        <v>44570</v>
      </c>
      <c r="Z174" s="20">
        <f t="shared" si="30"/>
        <v>44577</v>
      </c>
      <c r="AA174" s="20">
        <f t="shared" si="31"/>
        <v>44584</v>
      </c>
      <c r="AB174" s="20">
        <f t="shared" ref="AB174:AC174" si="43">IF(AB173&lt;&gt;"",IF(EOMONTH(X167,0)&gt;AB173,AB173+1,""),"")</f>
        <v>44591</v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56">
        <f t="shared" ref="A176" si="44">A167+1</f>
        <v>44576</v>
      </c>
      <c r="B176" s="5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47">
        <f t="shared" ref="X176" si="45">DATE(YEAR(X167),MONTH(X167)+1,1)</f>
        <v>44593</v>
      </c>
      <c r="Y176" s="47"/>
      <c r="Z176" s="47"/>
      <c r="AA176" s="47"/>
      <c r="AB176" s="47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56"/>
      <c r="B177" s="5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 t="str">
        <f t="shared" ref="X177" si="47">IF(WEEKDAY(X176,2)=1,DATE(YEAR(X176),MONTH(X176),1),"")</f>
        <v/>
      </c>
      <c r="Y177" s="18">
        <f t="shared" ref="Y177:AA177" si="48">X183+1</f>
        <v>44599</v>
      </c>
      <c r="Z177" s="18">
        <f t="shared" si="48"/>
        <v>44606</v>
      </c>
      <c r="AA177" s="18">
        <f t="shared" si="48"/>
        <v>44613</v>
      </c>
      <c r="AB177" s="18">
        <f t="shared" ref="AB177" si="49">IF(AA183&lt;&gt;"",IF(EOMONTH(X176,0)&gt;AA183,AA183+1,""),"")</f>
        <v>44620</v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56"/>
      <c r="B178" s="5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>
        <f t="shared" ref="X178" si="51">IF(X177&lt;&gt;"",X177+1,IF(WEEKDAY(X176,2)=2,DATE(YEAR(X176),MONTH(X176),1),""))</f>
        <v>44593</v>
      </c>
      <c r="Y178" s="18">
        <f t="shared" ref="Y178:Y183" si="52">Y177+1</f>
        <v>44600</v>
      </c>
      <c r="Z178" s="18">
        <f t="shared" ref="Z178:Z183" si="53">Z177+1</f>
        <v>44607</v>
      </c>
      <c r="AA178" s="18">
        <f t="shared" ref="AA178:AA183" si="54">AA177+1</f>
        <v>44614</v>
      </c>
      <c r="AB178" s="18" t="str">
        <f t="shared" ref="AB178:AC178" si="55">IF(AB177&lt;&gt;"",IF(EOMONTH(X176,0)&gt;AB177,AB177+1,""),"")</f>
        <v/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56"/>
      <c r="B179" s="5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>
        <f t="shared" ref="X179" si="56">IF(X178&lt;&gt;"",X178+1,IF(WEEKDAY(X176,2)=3,DATE(YEAR(X176),MONTH(X176),1),""))</f>
        <v>44594</v>
      </c>
      <c r="Y179" s="18">
        <f t="shared" si="52"/>
        <v>44601</v>
      </c>
      <c r="Z179" s="18">
        <f t="shared" si="53"/>
        <v>44608</v>
      </c>
      <c r="AA179" s="18">
        <f t="shared" si="54"/>
        <v>44615</v>
      </c>
      <c r="AB179" s="18" t="str">
        <f t="shared" ref="AB179:AC179" si="57">IF(AB178&lt;&gt;"",IF(EOMONTH(X176,0)&gt;AB178,AB178+1,""),"")</f>
        <v/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50">
        <f t="shared" ref="A180" si="58">A176</f>
        <v>44576</v>
      </c>
      <c r="B180" s="50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>
        <f t="shared" ref="X180" si="59">IF(X179&lt;&gt;"",X179+1,IF(WEEKDAY(X176,2)=4,DATE(YEAR(X176),MONTH(X176),1),""))</f>
        <v>44595</v>
      </c>
      <c r="Y180" s="18">
        <f t="shared" si="52"/>
        <v>44602</v>
      </c>
      <c r="Z180" s="18">
        <f t="shared" si="53"/>
        <v>44609</v>
      </c>
      <c r="AA180" s="18">
        <f t="shared" si="54"/>
        <v>44616</v>
      </c>
      <c r="AB180" s="18" t="str">
        <f t="shared" ref="AB180:AC180" si="60">IF(AB179&lt;&gt;"",IF(EOMONTH(X176,0)&gt;AB179,AB179+1,""),"")</f>
        <v/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50"/>
      <c r="B181" s="50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>
        <f t="shared" ref="X181" si="61">IF(X180&lt;&gt;"",X180+1,IF(WEEKDAY(X176,2)=5,DATE(YEAR(X176),MONTH(X176),1),""))</f>
        <v>44596</v>
      </c>
      <c r="Y181" s="18">
        <f t="shared" si="52"/>
        <v>44603</v>
      </c>
      <c r="Z181" s="18">
        <f t="shared" si="53"/>
        <v>44610</v>
      </c>
      <c r="AA181" s="18">
        <f t="shared" si="54"/>
        <v>44617</v>
      </c>
      <c r="AB181" s="18" t="str">
        <f t="shared" ref="AB181:AC181" si="62">IF(AB180&lt;&gt;"",IF(EOMONTH(X176,0)&gt;AB180,AB180+1,""),"")</f>
        <v/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48" t="str">
        <f>IF(COUNTIF($AE$18:$AE$60,A176)=1,VLOOKUP(A176,$AE$18:$AF$60,2,0),"")</f>
        <v/>
      </c>
      <c r="B182" s="48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44597</v>
      </c>
      <c r="Y182" s="18">
        <f t="shared" si="52"/>
        <v>44604</v>
      </c>
      <c r="Z182" s="18">
        <f t="shared" si="53"/>
        <v>44611</v>
      </c>
      <c r="AA182" s="18">
        <f t="shared" si="54"/>
        <v>44618</v>
      </c>
      <c r="AB182" s="18" t="str">
        <f t="shared" ref="AB182:AC182" si="64">IF(AB181&lt;&gt;"",IF(EOMONTH(X176,0)&gt;AB181,AB181+1,""),"")</f>
        <v/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49"/>
      <c r="B183" s="4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44598</v>
      </c>
      <c r="Y183" s="20">
        <f t="shared" si="52"/>
        <v>44605</v>
      </c>
      <c r="Z183" s="20">
        <f t="shared" si="53"/>
        <v>44612</v>
      </c>
      <c r="AA183" s="20">
        <f t="shared" si="54"/>
        <v>44619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56">
        <f t="shared" ref="A185" si="67">A176+1</f>
        <v>44577</v>
      </c>
      <c r="B185" s="5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47">
        <f t="shared" ref="X185" si="68">DATE(YEAR(X176),MONTH(X176)+1,1)</f>
        <v>44621</v>
      </c>
      <c r="Y185" s="47"/>
      <c r="Z185" s="47"/>
      <c r="AA185" s="47"/>
      <c r="AB185" s="47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56"/>
      <c r="B186" s="5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 t="str">
        <f t="shared" ref="X186" si="70">IF(WEEKDAY(X185,2)=1,DATE(YEAR(X185),MONTH(X185),1),"")</f>
        <v/>
      </c>
      <c r="Y186" s="18">
        <f t="shared" ref="Y186:AA186" si="71">X192+1</f>
        <v>44627</v>
      </c>
      <c r="Z186" s="18">
        <f t="shared" si="71"/>
        <v>44634</v>
      </c>
      <c r="AA186" s="18">
        <f t="shared" si="71"/>
        <v>44641</v>
      </c>
      <c r="AB186" s="18">
        <f t="shared" ref="AB186" si="72">IF(AA192&lt;&gt;"",IF(EOMONTH(X185,0)&gt;AA192,AA192+1,""),"")</f>
        <v>44648</v>
      </c>
      <c r="AC186" s="18" t="str">
        <f t="shared" ref="AC186" si="73">IF(AB192&lt;&gt;"",IF(EOMONTH(X185,0)&gt;AB192,AB192+1,""),"")</f>
        <v/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56"/>
      <c r="B187" s="5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>
        <f t="shared" ref="X187" si="74">IF(X186&lt;&gt;"",X186+1,IF(WEEKDAY(X185,2)=2,DATE(YEAR(X185),MONTH(X185),1),""))</f>
        <v>44621</v>
      </c>
      <c r="Y187" s="18">
        <f t="shared" ref="Y187" si="75">Y186+1</f>
        <v>44628</v>
      </c>
      <c r="Z187" s="18">
        <f t="shared" ref="Z187" si="76">Z186+1</f>
        <v>44635</v>
      </c>
      <c r="AA187" s="18">
        <f t="shared" ref="AA187" si="77">AA186+1</f>
        <v>44642</v>
      </c>
      <c r="AB187" s="18">
        <f t="shared" ref="AB187:AC187" si="78">IF(AB186&lt;&gt;"",IF(EOMONTH(X185,0)&gt;AB186,AB186+1,""),"")</f>
        <v>44649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56"/>
      <c r="B188" s="5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>
        <f t="shared" ref="X188" si="79">IF(X187&lt;&gt;"",X187+1,IF(WEEKDAY(X185,2)=3,DATE(YEAR(X185),MONTH(X185),1),""))</f>
        <v>44622</v>
      </c>
      <c r="Y188" s="18">
        <f t="shared" ref="Y188:AA188" si="80">Y187+1</f>
        <v>44629</v>
      </c>
      <c r="Z188" s="18">
        <f t="shared" si="80"/>
        <v>44636</v>
      </c>
      <c r="AA188" s="18">
        <f t="shared" si="80"/>
        <v>44643</v>
      </c>
      <c r="AB188" s="18">
        <f t="shared" ref="AB188:AC188" si="81">IF(AB187&lt;&gt;"",IF(EOMONTH(X185,0)&gt;AB187,AB187+1,""),"")</f>
        <v>44650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50">
        <f t="shared" ref="A189" si="82">A185</f>
        <v>44577</v>
      </c>
      <c r="B189" s="50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>
        <f t="shared" ref="X189" si="83">IF(X188&lt;&gt;"",X188+1,IF(WEEKDAY(X185,2)=4,DATE(YEAR(X185),MONTH(X185),1),""))</f>
        <v>44623</v>
      </c>
      <c r="Y189" s="18">
        <f t="shared" ref="Y189:AA189" si="84">Y188+1</f>
        <v>44630</v>
      </c>
      <c r="Z189" s="18">
        <f t="shared" si="84"/>
        <v>44637</v>
      </c>
      <c r="AA189" s="18">
        <f t="shared" si="84"/>
        <v>44644</v>
      </c>
      <c r="AB189" s="18">
        <f t="shared" ref="AB189:AC189" si="85">IF(AB188&lt;&gt;"",IF(EOMONTH(X185,0)&gt;AB188,AB188+1,""),"")</f>
        <v>44651</v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50"/>
      <c r="B190" s="50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>
        <f t="shared" ref="X190" si="86">IF(X189&lt;&gt;"",X189+1,IF(WEEKDAY(X185,2)=5,DATE(YEAR(X185),MONTH(X185),1),""))</f>
        <v>44624</v>
      </c>
      <c r="Y190" s="18">
        <f t="shared" ref="Y190:AA190" si="87">Y189+1</f>
        <v>44631</v>
      </c>
      <c r="Z190" s="18">
        <f t="shared" si="87"/>
        <v>44638</v>
      </c>
      <c r="AA190" s="18">
        <f t="shared" si="87"/>
        <v>44645</v>
      </c>
      <c r="AB190" s="18" t="str">
        <f t="shared" ref="AB190:AC190" si="88">IF(AB189&lt;&gt;"",IF(EOMONTH(X185,0)&gt;AB189,AB189+1,""),"")</f>
        <v/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48" t="str">
        <f>IF(COUNTIF($AE$18:$AE$60,A185)=1,VLOOKUP(A185,$AE$18:$AF$60,2,0),"")</f>
        <v/>
      </c>
      <c r="B191" s="4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>
        <f t="shared" ref="X191" si="89">IF(X190&lt;&gt;"",X190+1,IF(WEEKDAY(X185,2)=6,DATE(YEAR(X185),MONTH(X185),1),""))</f>
        <v>44625</v>
      </c>
      <c r="Y191" s="18">
        <f t="shared" ref="Y191:AA191" si="90">Y190+1</f>
        <v>44632</v>
      </c>
      <c r="Z191" s="18">
        <f t="shared" si="90"/>
        <v>44639</v>
      </c>
      <c r="AA191" s="18">
        <f t="shared" si="90"/>
        <v>44646</v>
      </c>
      <c r="AB191" s="18" t="str">
        <f t="shared" ref="AB191:AC191" si="91">IF(AB190&lt;&gt;"",IF(EOMONTH(X185,0)&gt;AB190,AB190+1,""),"")</f>
        <v/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49"/>
      <c r="B192" s="4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44626</v>
      </c>
      <c r="Y192" s="20">
        <f t="shared" ref="Y192:AA192" si="93">Y191+1</f>
        <v>44633</v>
      </c>
      <c r="Z192" s="20">
        <f t="shared" si="93"/>
        <v>44640</v>
      </c>
      <c r="AA192" s="20">
        <f t="shared" si="93"/>
        <v>44647</v>
      </c>
      <c r="AB192" s="20" t="str">
        <f t="shared" ref="AB192:AC192" si="94">IF(AB191&lt;&gt;"",IF(EOMONTH(X185,0)&gt;AB191,AB191+1,""),"")</f>
        <v/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51">
        <f>TRUNC((A195-WEEKDAY(A195,2)-DATE(YEAR(A195+4-WEEKDAY(A195,2)),1,-10))/7)</f>
        <v>3</v>
      </c>
      <c r="B193" s="51"/>
      <c r="C193" s="52" t="str">
        <f>IF(MONTH(A195)=MONTH(A249),VLOOKUP(MONTH(A195),$AI$1:$AJ$12,2,2)&amp;" "&amp;YEAR(A195),VLOOKUP(MONTH(A195),$AI$1:$AJ$12,2,2)&amp;" "&amp;YEAR(A195)&amp;" / "&amp;VLOOKUP(MONTH(A249),$AI$1:$AJ$12,2,2)&amp;" "&amp;YEAR(A249))</f>
        <v>Januar 2022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 t="str">
        <f t="shared" ref="M193" si="95">C193</f>
        <v>Januar 2022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3">
        <f t="shared" ref="Z193" si="96">A193</f>
        <v>3</v>
      </c>
      <c r="AA193" s="53"/>
      <c r="AB193" s="53"/>
      <c r="AC193" s="5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8">
        <f t="shared" ref="A195" si="97">A185+1</f>
        <v>44578</v>
      </c>
      <c r="B195" s="5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8"/>
      <c r="B196" s="5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8"/>
      <c r="B197" s="5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8"/>
      <c r="B198" s="58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44578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4" t="str">
        <f>IF(COUNTIF($AE$18:$AE$60,A195)=1,VLOOKUP(A195,$AE$18:$AF$60,2,0),"")</f>
        <v/>
      </c>
      <c r="B201" s="5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5"/>
      <c r="B202" s="55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8">
        <f t="shared" ref="A204" si="99">A195+1</f>
        <v>44579</v>
      </c>
      <c r="B204" s="5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8"/>
      <c r="B205" s="5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8"/>
      <c r="B206" s="5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8"/>
      <c r="B207" s="5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44579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4" t="str">
        <f>IF(COUNTIF($AE$18:$AE$60,A204)=1,VLOOKUP(A204,$AE$18:$AF$60,2,0),"")</f>
        <v/>
      </c>
      <c r="B210" s="5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5"/>
      <c r="B211" s="55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8">
        <f t="shared" ref="A213" si="101">A204+1</f>
        <v>44580</v>
      </c>
      <c r="B213" s="5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8"/>
      <c r="B214" s="5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8"/>
      <c r="B215" s="5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8"/>
      <c r="B216" s="5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44580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4" t="str">
        <f>IF(COUNTIF($AE$18:$AE$60,A213)=1,VLOOKUP(A213,$AE$18:$AF$60,2,0),"")</f>
        <v/>
      </c>
      <c r="B219" s="5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5"/>
      <c r="B220" s="55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8">
        <f t="shared" ref="A222" si="103">A213+1</f>
        <v>44581</v>
      </c>
      <c r="B222" s="5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8"/>
      <c r="B223" s="5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8"/>
      <c r="B224" s="5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8"/>
      <c r="B225" s="5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44581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4" t="str">
        <f>IF(COUNTIF($AE$18:$AE$60,A222)=1,VLOOKUP(A222,$AE$18:$AF$60,2,0),"")</f>
        <v/>
      </c>
      <c r="B228" s="5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5"/>
      <c r="B229" s="55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8">
        <f t="shared" ref="A231" si="105">A222+1</f>
        <v>44582</v>
      </c>
      <c r="B231" s="5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47">
        <f t="shared" ref="X231" si="106">IF(DAY(A195)&gt;$AD$5,DATE(YEAR(A195),MONTH(A195),1),DATE(YEAR(A195),MONTH(A195)-1,1))</f>
        <v>44562</v>
      </c>
      <c r="Y231" s="47"/>
      <c r="Z231" s="47"/>
      <c r="AA231" s="47"/>
      <c r="AB231" s="47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8"/>
      <c r="B232" s="5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 t="str">
        <f t="shared" ref="X232" si="108">IF(WEEKDAY(X231,2)=1,DATE(YEAR(X231),MONTH(X231),1),"")</f>
        <v/>
      </c>
      <c r="Y232" s="18">
        <f t="shared" ref="Y232:AA232" si="109">X238+1</f>
        <v>44564</v>
      </c>
      <c r="Z232" s="18">
        <f t="shared" si="109"/>
        <v>44571</v>
      </c>
      <c r="AA232" s="18">
        <f t="shared" si="109"/>
        <v>44578</v>
      </c>
      <c r="AB232" s="18">
        <f t="shared" ref="AB232" si="110">IF(AA238&lt;&gt;"",IF(EOMONTH(X231,0)&gt;AA238,AA238+1,""),"")</f>
        <v>44585</v>
      </c>
      <c r="AC232" s="18">
        <f t="shared" ref="AC232" si="111">IF(AB238&lt;&gt;"",IF(EOMONTH(X231,0)&gt;AB238,AB238+1,""),"")</f>
        <v>44592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8"/>
      <c r="B233" s="5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 t="str">
        <f t="shared" ref="X233" si="112">IF(X232&lt;&gt;"",X232+1,IF(WEEKDAY(X231,2)=2,DATE(YEAR(X231),MONTH(X231),1),""))</f>
        <v/>
      </c>
      <c r="Y233" s="18">
        <f t="shared" ref="Y233:Y238" si="113">Y232+1</f>
        <v>44565</v>
      </c>
      <c r="Z233" s="18">
        <f t="shared" ref="Z233:Z238" si="114">Z232+1</f>
        <v>44572</v>
      </c>
      <c r="AA233" s="18">
        <f t="shared" ref="AA233:AA238" si="115">AA232+1</f>
        <v>44579</v>
      </c>
      <c r="AB233" s="18">
        <f t="shared" ref="AB233:AC233" si="116">IF(AB232&lt;&gt;"",IF(EOMONTH(X231,0)&gt;AB232,AB232+1,""),"")</f>
        <v>44586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8"/>
      <c r="B234" s="5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 t="str">
        <f t="shared" ref="X234" si="117">IF(X233&lt;&gt;"",X233+1,IF(WEEKDAY(X231,2)=3,DATE(YEAR(X231),MONTH(X231),1),""))</f>
        <v/>
      </c>
      <c r="Y234" s="18">
        <f t="shared" si="113"/>
        <v>44566</v>
      </c>
      <c r="Z234" s="18">
        <f t="shared" si="114"/>
        <v>44573</v>
      </c>
      <c r="AA234" s="18">
        <f t="shared" si="115"/>
        <v>44580</v>
      </c>
      <c r="AB234" s="18">
        <f t="shared" ref="AB234:AC234" si="118">IF(AB233&lt;&gt;"",IF(EOMONTH(X231,0)&gt;AB233,AB233+1,""),"")</f>
        <v>44587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44582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 t="str">
        <f t="shared" ref="X235" si="120">IF(X234&lt;&gt;"",X234+1,IF(WEEKDAY(X231,2)=4,DATE(YEAR(X231),MONTH(X231),1),""))</f>
        <v/>
      </c>
      <c r="Y235" s="18">
        <f t="shared" si="113"/>
        <v>44567</v>
      </c>
      <c r="Z235" s="18">
        <f t="shared" si="114"/>
        <v>44574</v>
      </c>
      <c r="AA235" s="18">
        <f t="shared" si="115"/>
        <v>44581</v>
      </c>
      <c r="AB235" s="18">
        <f t="shared" ref="AB235:AC235" si="121">IF(AB234&lt;&gt;"",IF(EOMONTH(X231,0)&gt;AB234,AB234+1,""),"")</f>
        <v>44588</v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 t="str">
        <f t="shared" ref="X236" si="122">IF(X235&lt;&gt;"",X235+1,IF(WEEKDAY(X231,2)=5,DATE(YEAR(X231),MONTH(X231),1),""))</f>
        <v/>
      </c>
      <c r="Y236" s="18">
        <f t="shared" si="113"/>
        <v>44568</v>
      </c>
      <c r="Z236" s="18">
        <f t="shared" si="114"/>
        <v>44575</v>
      </c>
      <c r="AA236" s="18">
        <f t="shared" si="115"/>
        <v>44582</v>
      </c>
      <c r="AB236" s="18">
        <f t="shared" ref="AB236:AC236" si="123">IF(AB235&lt;&gt;"",IF(EOMONTH(X231,0)&gt;AB235,AB235+1,""),"")</f>
        <v>44589</v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4" t="str">
        <f>IF(COUNTIF($AE$18:$AE$60,A231)=1,VLOOKUP(A231,$AE$18:$AF$60,2,0),"")</f>
        <v/>
      </c>
      <c r="B237" s="5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44562</v>
      </c>
      <c r="Y237" s="18">
        <f t="shared" si="113"/>
        <v>44569</v>
      </c>
      <c r="Z237" s="18">
        <f t="shared" si="114"/>
        <v>44576</v>
      </c>
      <c r="AA237" s="18">
        <f t="shared" si="115"/>
        <v>44583</v>
      </c>
      <c r="AB237" s="18">
        <f t="shared" ref="AB237:AC237" si="125">IF(AB236&lt;&gt;"",IF(EOMONTH(X231,0)&gt;AB236,AB236+1,""),"")</f>
        <v>44590</v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5"/>
      <c r="B238" s="55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44563</v>
      </c>
      <c r="Y238" s="20">
        <f t="shared" si="113"/>
        <v>44570</v>
      </c>
      <c r="Z238" s="20">
        <f t="shared" si="114"/>
        <v>44577</v>
      </c>
      <c r="AA238" s="20">
        <f t="shared" si="115"/>
        <v>44584</v>
      </c>
      <c r="AB238" s="20">
        <f t="shared" ref="AB238:AC238" si="127">IF(AB237&lt;&gt;"",IF(EOMONTH(X231,0)&gt;AB237,AB237+1,""),"")</f>
        <v>44591</v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56">
        <f t="shared" ref="A240" si="128">A231+1</f>
        <v>44583</v>
      </c>
      <c r="B240" s="5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47">
        <f t="shared" ref="X240" si="129">DATE(YEAR(X231),MONTH(X231)+1,1)</f>
        <v>44593</v>
      </c>
      <c r="Y240" s="47"/>
      <c r="Z240" s="47"/>
      <c r="AA240" s="47"/>
      <c r="AB240" s="47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56"/>
      <c r="B241" s="56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 t="str">
        <f t="shared" ref="X241" si="131">IF(WEEKDAY(X240,2)=1,DATE(YEAR(X240),MONTH(X240),1),"")</f>
        <v/>
      </c>
      <c r="Y241" s="18">
        <f t="shared" ref="Y241:AA241" si="132">X247+1</f>
        <v>44599</v>
      </c>
      <c r="Z241" s="18">
        <f t="shared" si="132"/>
        <v>44606</v>
      </c>
      <c r="AA241" s="18">
        <f t="shared" si="132"/>
        <v>44613</v>
      </c>
      <c r="AB241" s="18">
        <f t="shared" ref="AB241" si="133">IF(AA247&lt;&gt;"",IF(EOMONTH(X240,0)&gt;AA247,AA247+1,""),"")</f>
        <v>44620</v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56"/>
      <c r="B242" s="5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>
        <f t="shared" ref="X242" si="135">IF(X241&lt;&gt;"",X241+1,IF(WEEKDAY(X240,2)=2,DATE(YEAR(X240),MONTH(X240),1),""))</f>
        <v>44593</v>
      </c>
      <c r="Y242" s="18">
        <f t="shared" ref="Y242:Y247" si="136">Y241+1</f>
        <v>44600</v>
      </c>
      <c r="Z242" s="18">
        <f t="shared" ref="Z242:Z247" si="137">Z241+1</f>
        <v>44607</v>
      </c>
      <c r="AA242" s="18">
        <f t="shared" ref="AA242:AA247" si="138">AA241+1</f>
        <v>44614</v>
      </c>
      <c r="AB242" s="18" t="str">
        <f t="shared" ref="AB242:AC242" si="139">IF(AB241&lt;&gt;"",IF(EOMONTH(X240,0)&gt;AB241,AB241+1,""),"")</f>
        <v/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56"/>
      <c r="B243" s="5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>
        <f t="shared" ref="X243" si="140">IF(X242&lt;&gt;"",X242+1,IF(WEEKDAY(X240,2)=3,DATE(YEAR(X240),MONTH(X240),1),""))</f>
        <v>44594</v>
      </c>
      <c r="Y243" s="18">
        <f t="shared" si="136"/>
        <v>44601</v>
      </c>
      <c r="Z243" s="18">
        <f t="shared" si="137"/>
        <v>44608</v>
      </c>
      <c r="AA243" s="18">
        <f t="shared" si="138"/>
        <v>44615</v>
      </c>
      <c r="AB243" s="18" t="str">
        <f t="shared" ref="AB243:AC243" si="141">IF(AB242&lt;&gt;"",IF(EOMONTH(X240,0)&gt;AB242,AB242+1,""),"")</f>
        <v/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50">
        <f t="shared" ref="A244" si="142">A240</f>
        <v>44583</v>
      </c>
      <c r="B244" s="50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>
        <f t="shared" ref="X244" si="143">IF(X243&lt;&gt;"",X243+1,IF(WEEKDAY(X240,2)=4,DATE(YEAR(X240),MONTH(X240),1),""))</f>
        <v>44595</v>
      </c>
      <c r="Y244" s="18">
        <f t="shared" si="136"/>
        <v>44602</v>
      </c>
      <c r="Z244" s="18">
        <f t="shared" si="137"/>
        <v>44609</v>
      </c>
      <c r="AA244" s="18">
        <f t="shared" si="138"/>
        <v>44616</v>
      </c>
      <c r="AB244" s="18" t="str">
        <f t="shared" ref="AB244:AC244" si="144">IF(AB243&lt;&gt;"",IF(EOMONTH(X240,0)&gt;AB243,AB243+1,""),"")</f>
        <v/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50"/>
      <c r="B245" s="50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>
        <f t="shared" ref="X245" si="145">IF(X244&lt;&gt;"",X244+1,IF(WEEKDAY(X240,2)=5,DATE(YEAR(X240),MONTH(X240),1),""))</f>
        <v>44596</v>
      </c>
      <c r="Y245" s="18">
        <f t="shared" si="136"/>
        <v>44603</v>
      </c>
      <c r="Z245" s="18">
        <f t="shared" si="137"/>
        <v>44610</v>
      </c>
      <c r="AA245" s="18">
        <f t="shared" si="138"/>
        <v>44617</v>
      </c>
      <c r="AB245" s="18" t="str">
        <f t="shared" ref="AB245:AC245" si="146">IF(AB244&lt;&gt;"",IF(EOMONTH(X240,0)&gt;AB244,AB244+1,""),"")</f>
        <v/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48" t="str">
        <f>IF(COUNTIF($AE$18:$AE$60,A240)=1,VLOOKUP(A240,$AE$18:$AF$60,2,0),"")</f>
        <v/>
      </c>
      <c r="B246" s="48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44597</v>
      </c>
      <c r="Y246" s="18">
        <f t="shared" si="136"/>
        <v>44604</v>
      </c>
      <c r="Z246" s="18">
        <f t="shared" si="137"/>
        <v>44611</v>
      </c>
      <c r="AA246" s="18">
        <f t="shared" si="138"/>
        <v>44618</v>
      </c>
      <c r="AB246" s="18" t="str">
        <f t="shared" ref="AB246:AC246" si="148">IF(AB245&lt;&gt;"",IF(EOMONTH(X240,0)&gt;AB245,AB245+1,""),"")</f>
        <v/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49"/>
      <c r="B247" s="4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44598</v>
      </c>
      <c r="Y247" s="20">
        <f t="shared" si="136"/>
        <v>44605</v>
      </c>
      <c r="Z247" s="20">
        <f t="shared" si="137"/>
        <v>44612</v>
      </c>
      <c r="AA247" s="20">
        <f t="shared" si="138"/>
        <v>44619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56">
        <f t="shared" ref="A249" si="151">A240+1</f>
        <v>44584</v>
      </c>
      <c r="B249" s="5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47">
        <f t="shared" ref="X249" si="152">DATE(YEAR(X240),MONTH(X240)+1,1)</f>
        <v>44621</v>
      </c>
      <c r="Y249" s="47"/>
      <c r="Z249" s="47"/>
      <c r="AA249" s="47"/>
      <c r="AB249" s="47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56"/>
      <c r="B250" s="5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 t="str">
        <f t="shared" ref="X250" si="154">IF(WEEKDAY(X249,2)=1,DATE(YEAR(X249),MONTH(X249),1),"")</f>
        <v/>
      </c>
      <c r="Y250" s="18">
        <f t="shared" ref="Y250:AA250" si="155">X256+1</f>
        <v>44627</v>
      </c>
      <c r="Z250" s="18">
        <f t="shared" si="155"/>
        <v>44634</v>
      </c>
      <c r="AA250" s="18">
        <f t="shared" si="155"/>
        <v>44641</v>
      </c>
      <c r="AB250" s="18">
        <f t="shared" ref="AB250" si="156">IF(AA256&lt;&gt;"",IF(EOMONTH(X249,0)&gt;AA256,AA256+1,""),"")</f>
        <v>44648</v>
      </c>
      <c r="AC250" s="18" t="str">
        <f t="shared" ref="AC250" si="157">IF(AB256&lt;&gt;"",IF(EOMONTH(X249,0)&gt;AB256,AB256+1,""),"")</f>
        <v/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56"/>
      <c r="B251" s="56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>
        <f t="shared" ref="X251" si="158">IF(X250&lt;&gt;"",X250+1,IF(WEEKDAY(X249,2)=2,DATE(YEAR(X249),MONTH(X249),1),""))</f>
        <v>44621</v>
      </c>
      <c r="Y251" s="18">
        <f t="shared" ref="Y251" si="159">Y250+1</f>
        <v>44628</v>
      </c>
      <c r="Z251" s="18">
        <f t="shared" ref="Z251" si="160">Z250+1</f>
        <v>44635</v>
      </c>
      <c r="AA251" s="18">
        <f t="shared" ref="AA251" si="161">AA250+1</f>
        <v>44642</v>
      </c>
      <c r="AB251" s="18">
        <f t="shared" ref="AB251:AC251" si="162">IF(AB250&lt;&gt;"",IF(EOMONTH(X249,0)&gt;AB250,AB250+1,""),"")</f>
        <v>44649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56"/>
      <c r="B252" s="5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>
        <f t="shared" ref="X252" si="163">IF(X251&lt;&gt;"",X251+1,IF(WEEKDAY(X249,2)=3,DATE(YEAR(X249),MONTH(X249),1),""))</f>
        <v>44622</v>
      </c>
      <c r="Y252" s="18">
        <f t="shared" ref="Y252:AA252" si="164">Y251+1</f>
        <v>44629</v>
      </c>
      <c r="Z252" s="18">
        <f t="shared" si="164"/>
        <v>44636</v>
      </c>
      <c r="AA252" s="18">
        <f t="shared" si="164"/>
        <v>44643</v>
      </c>
      <c r="AB252" s="18">
        <f t="shared" ref="AB252:AC252" si="165">IF(AB251&lt;&gt;"",IF(EOMONTH(X249,0)&gt;AB251,AB251+1,""),"")</f>
        <v>44650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50">
        <f t="shared" ref="A253" si="166">A249</f>
        <v>44584</v>
      </c>
      <c r="B253" s="50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>
        <f t="shared" ref="X253" si="167">IF(X252&lt;&gt;"",X252+1,IF(WEEKDAY(X249,2)=4,DATE(YEAR(X249),MONTH(X249),1),""))</f>
        <v>44623</v>
      </c>
      <c r="Y253" s="18">
        <f t="shared" ref="Y253:AA253" si="168">Y252+1</f>
        <v>44630</v>
      </c>
      <c r="Z253" s="18">
        <f t="shared" si="168"/>
        <v>44637</v>
      </c>
      <c r="AA253" s="18">
        <f t="shared" si="168"/>
        <v>44644</v>
      </c>
      <c r="AB253" s="18">
        <f t="shared" ref="AB253:AC253" si="169">IF(AB252&lt;&gt;"",IF(EOMONTH(X249,0)&gt;AB252,AB252+1,""),"")</f>
        <v>44651</v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50"/>
      <c r="B254" s="50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>
        <f t="shared" ref="X254" si="170">IF(X253&lt;&gt;"",X253+1,IF(WEEKDAY(X249,2)=5,DATE(YEAR(X249),MONTH(X249),1),""))</f>
        <v>44624</v>
      </c>
      <c r="Y254" s="18">
        <f t="shared" ref="Y254:AA254" si="171">Y253+1</f>
        <v>44631</v>
      </c>
      <c r="Z254" s="18">
        <f t="shared" si="171"/>
        <v>44638</v>
      </c>
      <c r="AA254" s="18">
        <f t="shared" si="171"/>
        <v>44645</v>
      </c>
      <c r="AB254" s="18" t="str">
        <f t="shared" ref="AB254:AC254" si="172">IF(AB253&lt;&gt;"",IF(EOMONTH(X249,0)&gt;AB253,AB253+1,""),"")</f>
        <v/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48" t="str">
        <f>IF(COUNTIF($AE$18:$AE$60,A249)=1,VLOOKUP(A249,$AE$18:$AF$60,2,0),"")</f>
        <v/>
      </c>
      <c r="B255" s="4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>
        <f t="shared" ref="X255" si="173">IF(X254&lt;&gt;"",X254+1,IF(WEEKDAY(X249,2)=6,DATE(YEAR(X249),MONTH(X249),1),""))</f>
        <v>44625</v>
      </c>
      <c r="Y255" s="18">
        <f t="shared" ref="Y255:AA255" si="174">Y254+1</f>
        <v>44632</v>
      </c>
      <c r="Z255" s="18">
        <f t="shared" si="174"/>
        <v>44639</v>
      </c>
      <c r="AA255" s="18">
        <f t="shared" si="174"/>
        <v>44646</v>
      </c>
      <c r="AB255" s="18" t="str">
        <f t="shared" ref="AB255:AC255" si="175">IF(AB254&lt;&gt;"",IF(EOMONTH(X249,0)&gt;AB254,AB254+1,""),"")</f>
        <v/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49"/>
      <c r="B256" s="4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44626</v>
      </c>
      <c r="Y256" s="20">
        <f t="shared" ref="Y256:AA256" si="177">Y255+1</f>
        <v>44633</v>
      </c>
      <c r="Z256" s="20">
        <f t="shared" si="177"/>
        <v>44640</v>
      </c>
      <c r="AA256" s="20">
        <f t="shared" si="177"/>
        <v>44647</v>
      </c>
      <c r="AB256" s="20" t="str">
        <f t="shared" ref="AB256:AC256" si="178">IF(AB255&lt;&gt;"",IF(EOMONTH(X249,0)&gt;AB255,AB255+1,""),"")</f>
        <v/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51">
        <f>TRUNC((A259-WEEKDAY(A259,2)-DATE(YEAR(A259+4-WEEKDAY(A259,2)),1,-10))/7)</f>
        <v>4</v>
      </c>
      <c r="B257" s="51"/>
      <c r="C257" s="52" t="str">
        <f>IF(MONTH(A259)=MONTH(A313),VLOOKUP(MONTH(A259),$AI$1:$AJ$12,2,2)&amp;" "&amp;YEAR(A259),VLOOKUP(MONTH(A259),$AI$1:$AJ$12,2,2)&amp;" "&amp;YEAR(A259)&amp;" / "&amp;VLOOKUP(MONTH(A313),$AI$1:$AJ$12,2,2)&amp;" "&amp;YEAR(A313))</f>
        <v>Januar 2022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 t="str">
        <f t="shared" ref="M257" si="179">C257</f>
        <v>Januar 2022</v>
      </c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3">
        <f t="shared" ref="Z257" si="180">A257</f>
        <v>4</v>
      </c>
      <c r="AA257" s="53"/>
      <c r="AB257" s="53"/>
      <c r="AC257" s="5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8">
        <f t="shared" ref="A259" si="181">A249+1</f>
        <v>44585</v>
      </c>
      <c r="B259" s="5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8"/>
      <c r="B260" s="5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8"/>
      <c r="B261" s="5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8"/>
      <c r="B262" s="58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44585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4" t="str">
        <f>IF(COUNTIF($AE$18:$AE$60,A259)=1,VLOOKUP(A259,$AE$18:$AF$60,2,0),"")</f>
        <v/>
      </c>
      <c r="B265" s="5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5"/>
      <c r="B266" s="55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8">
        <f t="shared" ref="A268" si="183">A259+1</f>
        <v>44586</v>
      </c>
      <c r="B268" s="5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8"/>
      <c r="B269" s="5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8"/>
      <c r="B270" s="5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8"/>
      <c r="B271" s="5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44586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4" t="str">
        <f>IF(COUNTIF($AE$18:$AE$60,A268)=1,VLOOKUP(A268,$AE$18:$AF$60,2,0),"")</f>
        <v/>
      </c>
      <c r="B274" s="5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5"/>
      <c r="B275" s="55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8">
        <f t="shared" ref="A277" si="185">A268+1</f>
        <v>44587</v>
      </c>
      <c r="B277" s="5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8"/>
      <c r="B278" s="5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8"/>
      <c r="B279" s="5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8"/>
      <c r="B280" s="5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44587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4" t="str">
        <f>IF(COUNTIF($AE$18:$AE$60,A277)=1,VLOOKUP(A277,$AE$18:$AF$60,2,0),"")</f>
        <v/>
      </c>
      <c r="B283" s="5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5"/>
      <c r="B284" s="55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8">
        <f t="shared" ref="A286" si="187">A277+1</f>
        <v>44588</v>
      </c>
      <c r="B286" s="5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8"/>
      <c r="B287" s="5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8"/>
      <c r="B288" s="5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8"/>
      <c r="B289" s="5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44588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4" t="str">
        <f>IF(COUNTIF($AE$18:$AE$60,A286)=1,VLOOKUP(A286,$AE$18:$AF$60,2,0),"")</f>
        <v/>
      </c>
      <c r="B292" s="5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5"/>
      <c r="B293" s="55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8">
        <f t="shared" ref="A295" si="189">A286+1</f>
        <v>44589</v>
      </c>
      <c r="B295" s="5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47">
        <f t="shared" ref="X295" si="190">IF(DAY(A259)&gt;$AD$5,DATE(YEAR(A259),MONTH(A259),1),DATE(YEAR(A259),MONTH(A259)-1,1))</f>
        <v>44562</v>
      </c>
      <c r="Y295" s="47"/>
      <c r="Z295" s="47"/>
      <c r="AA295" s="47"/>
      <c r="AB295" s="47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8"/>
      <c r="B296" s="5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 t="str">
        <f t="shared" ref="X296" si="192">IF(WEEKDAY(X295,2)=1,DATE(YEAR(X295),MONTH(X295),1),"")</f>
        <v/>
      </c>
      <c r="Y296" s="18">
        <f t="shared" ref="Y296:AA296" si="193">X302+1</f>
        <v>44564</v>
      </c>
      <c r="Z296" s="18">
        <f t="shared" si="193"/>
        <v>44571</v>
      </c>
      <c r="AA296" s="18">
        <f t="shared" si="193"/>
        <v>44578</v>
      </c>
      <c r="AB296" s="18">
        <f t="shared" ref="AB296" si="194">IF(AA302&lt;&gt;"",IF(EOMONTH(X295,0)&gt;AA302,AA302+1,""),"")</f>
        <v>44585</v>
      </c>
      <c r="AC296" s="18">
        <f t="shared" ref="AC296" si="195">IF(AB302&lt;&gt;"",IF(EOMONTH(X295,0)&gt;AB302,AB302+1,""),"")</f>
        <v>44592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8"/>
      <c r="B297" s="5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 t="str">
        <f t="shared" ref="X297" si="196">IF(X296&lt;&gt;"",X296+1,IF(WEEKDAY(X295,2)=2,DATE(YEAR(X295),MONTH(X295),1),""))</f>
        <v/>
      </c>
      <c r="Y297" s="18">
        <f t="shared" ref="Y297:Y302" si="197">Y296+1</f>
        <v>44565</v>
      </c>
      <c r="Z297" s="18">
        <f t="shared" ref="Z297:Z302" si="198">Z296+1</f>
        <v>44572</v>
      </c>
      <c r="AA297" s="18">
        <f t="shared" ref="AA297:AA302" si="199">AA296+1</f>
        <v>44579</v>
      </c>
      <c r="AB297" s="18">
        <f t="shared" ref="AB297:AC297" si="200">IF(AB296&lt;&gt;"",IF(EOMONTH(X295,0)&gt;AB296,AB296+1,""),"")</f>
        <v>44586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8"/>
      <c r="B298" s="5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 t="str">
        <f t="shared" ref="X298" si="201">IF(X297&lt;&gt;"",X297+1,IF(WEEKDAY(X295,2)=3,DATE(YEAR(X295),MONTH(X295),1),""))</f>
        <v/>
      </c>
      <c r="Y298" s="18">
        <f t="shared" si="197"/>
        <v>44566</v>
      </c>
      <c r="Z298" s="18">
        <f t="shared" si="198"/>
        <v>44573</v>
      </c>
      <c r="AA298" s="18">
        <f t="shared" si="199"/>
        <v>44580</v>
      </c>
      <c r="AB298" s="18">
        <f t="shared" ref="AB298:AC298" si="202">IF(AB297&lt;&gt;"",IF(EOMONTH(X295,0)&gt;AB297,AB297+1,""),"")</f>
        <v>44587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44589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 t="str">
        <f t="shared" ref="X299" si="204">IF(X298&lt;&gt;"",X298+1,IF(WEEKDAY(X295,2)=4,DATE(YEAR(X295),MONTH(X295),1),""))</f>
        <v/>
      </c>
      <c r="Y299" s="18">
        <f t="shared" si="197"/>
        <v>44567</v>
      </c>
      <c r="Z299" s="18">
        <f t="shared" si="198"/>
        <v>44574</v>
      </c>
      <c r="AA299" s="18">
        <f t="shared" si="199"/>
        <v>44581</v>
      </c>
      <c r="AB299" s="18">
        <f t="shared" ref="AB299:AC299" si="205">IF(AB298&lt;&gt;"",IF(EOMONTH(X295,0)&gt;AB298,AB298+1,""),"")</f>
        <v>44588</v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 t="str">
        <f t="shared" ref="X300" si="206">IF(X299&lt;&gt;"",X299+1,IF(WEEKDAY(X295,2)=5,DATE(YEAR(X295),MONTH(X295),1),""))</f>
        <v/>
      </c>
      <c r="Y300" s="18">
        <f t="shared" si="197"/>
        <v>44568</v>
      </c>
      <c r="Z300" s="18">
        <f t="shared" si="198"/>
        <v>44575</v>
      </c>
      <c r="AA300" s="18">
        <f t="shared" si="199"/>
        <v>44582</v>
      </c>
      <c r="AB300" s="18">
        <f t="shared" ref="AB300:AC300" si="207">IF(AB299&lt;&gt;"",IF(EOMONTH(X295,0)&gt;AB299,AB299+1,""),"")</f>
        <v>44589</v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4" t="str">
        <f>IF(COUNTIF($AE$18:$AE$60,A295)=1,VLOOKUP(A295,$AE$18:$AF$60,2,0),"")</f>
        <v/>
      </c>
      <c r="B301" s="5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44562</v>
      </c>
      <c r="Y301" s="18">
        <f t="shared" si="197"/>
        <v>44569</v>
      </c>
      <c r="Z301" s="18">
        <f t="shared" si="198"/>
        <v>44576</v>
      </c>
      <c r="AA301" s="18">
        <f t="shared" si="199"/>
        <v>44583</v>
      </c>
      <c r="AB301" s="18">
        <f t="shared" ref="AB301:AC301" si="209">IF(AB300&lt;&gt;"",IF(EOMONTH(X295,0)&gt;AB300,AB300+1,""),"")</f>
        <v>44590</v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5"/>
      <c r="B302" s="55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44563</v>
      </c>
      <c r="Y302" s="20">
        <f t="shared" si="197"/>
        <v>44570</v>
      </c>
      <c r="Z302" s="20">
        <f t="shared" si="198"/>
        <v>44577</v>
      </c>
      <c r="AA302" s="20">
        <f t="shared" si="199"/>
        <v>44584</v>
      </c>
      <c r="AB302" s="20">
        <f t="shared" ref="AB302:AC302" si="211">IF(AB301&lt;&gt;"",IF(EOMONTH(X295,0)&gt;AB301,AB301+1,""),"")</f>
        <v>44591</v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56">
        <f t="shared" ref="A304" si="212">A295+1</f>
        <v>44590</v>
      </c>
      <c r="B304" s="5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47">
        <f t="shared" ref="X304" si="213">DATE(YEAR(X295),MONTH(X295)+1,1)</f>
        <v>44593</v>
      </c>
      <c r="Y304" s="47"/>
      <c r="Z304" s="47"/>
      <c r="AA304" s="47"/>
      <c r="AB304" s="47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56"/>
      <c r="B305" s="5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 t="str">
        <f t="shared" ref="X305" si="215">IF(WEEKDAY(X304,2)=1,DATE(YEAR(X304),MONTH(X304),1),"")</f>
        <v/>
      </c>
      <c r="Y305" s="18">
        <f t="shared" ref="Y305:AA305" si="216">X311+1</f>
        <v>44599</v>
      </c>
      <c r="Z305" s="18">
        <f t="shared" si="216"/>
        <v>44606</v>
      </c>
      <c r="AA305" s="18">
        <f t="shared" si="216"/>
        <v>44613</v>
      </c>
      <c r="AB305" s="18">
        <f t="shared" ref="AB305" si="217">IF(AA311&lt;&gt;"",IF(EOMONTH(X304,0)&gt;AA311,AA311+1,""),"")</f>
        <v>44620</v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56"/>
      <c r="B306" s="5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>
        <f t="shared" ref="X306" si="219">IF(X305&lt;&gt;"",X305+1,IF(WEEKDAY(X304,2)=2,DATE(YEAR(X304),MONTH(X304),1),""))</f>
        <v>44593</v>
      </c>
      <c r="Y306" s="18">
        <f t="shared" ref="Y306:Y311" si="220">Y305+1</f>
        <v>44600</v>
      </c>
      <c r="Z306" s="18">
        <f t="shared" ref="Z306:Z311" si="221">Z305+1</f>
        <v>44607</v>
      </c>
      <c r="AA306" s="18">
        <f t="shared" ref="AA306:AA311" si="222">AA305+1</f>
        <v>44614</v>
      </c>
      <c r="AB306" s="18" t="str">
        <f t="shared" ref="AB306:AC306" si="223">IF(AB305&lt;&gt;"",IF(EOMONTH(X304,0)&gt;AB305,AB305+1,""),"")</f>
        <v/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56"/>
      <c r="B307" s="5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>
        <f t="shared" ref="X307" si="224">IF(X306&lt;&gt;"",X306+1,IF(WEEKDAY(X304,2)=3,DATE(YEAR(X304),MONTH(X304),1),""))</f>
        <v>44594</v>
      </c>
      <c r="Y307" s="18">
        <f t="shared" si="220"/>
        <v>44601</v>
      </c>
      <c r="Z307" s="18">
        <f t="shared" si="221"/>
        <v>44608</v>
      </c>
      <c r="AA307" s="18">
        <f t="shared" si="222"/>
        <v>44615</v>
      </c>
      <c r="AB307" s="18" t="str">
        <f t="shared" ref="AB307:AC307" si="225">IF(AB306&lt;&gt;"",IF(EOMONTH(X304,0)&gt;AB306,AB306+1,""),"")</f>
        <v/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50">
        <f t="shared" ref="A308" si="226">A304</f>
        <v>44590</v>
      </c>
      <c r="B308" s="50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>
        <f t="shared" ref="X308" si="227">IF(X307&lt;&gt;"",X307+1,IF(WEEKDAY(X304,2)=4,DATE(YEAR(X304),MONTH(X304),1),""))</f>
        <v>44595</v>
      </c>
      <c r="Y308" s="18">
        <f t="shared" si="220"/>
        <v>44602</v>
      </c>
      <c r="Z308" s="18">
        <f t="shared" si="221"/>
        <v>44609</v>
      </c>
      <c r="AA308" s="18">
        <f t="shared" si="222"/>
        <v>44616</v>
      </c>
      <c r="AB308" s="18" t="str">
        <f t="shared" ref="AB308:AC308" si="228">IF(AB307&lt;&gt;"",IF(EOMONTH(X304,0)&gt;AB307,AB307+1,""),"")</f>
        <v/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50"/>
      <c r="B309" s="50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>
        <f t="shared" ref="X309" si="229">IF(X308&lt;&gt;"",X308+1,IF(WEEKDAY(X304,2)=5,DATE(YEAR(X304),MONTH(X304),1),""))</f>
        <v>44596</v>
      </c>
      <c r="Y309" s="18">
        <f t="shared" si="220"/>
        <v>44603</v>
      </c>
      <c r="Z309" s="18">
        <f t="shared" si="221"/>
        <v>44610</v>
      </c>
      <c r="AA309" s="18">
        <f t="shared" si="222"/>
        <v>44617</v>
      </c>
      <c r="AB309" s="18" t="str">
        <f t="shared" ref="AB309:AC309" si="230">IF(AB308&lt;&gt;"",IF(EOMONTH(X304,0)&gt;AB308,AB308+1,""),"")</f>
        <v/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48" t="str">
        <f>IF(COUNTIF($AE$18:$AE$60,A304)=1,VLOOKUP(A304,$AE$18:$AF$60,2,0),"")</f>
        <v/>
      </c>
      <c r="B310" s="48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44597</v>
      </c>
      <c r="Y310" s="18">
        <f t="shared" si="220"/>
        <v>44604</v>
      </c>
      <c r="Z310" s="18">
        <f t="shared" si="221"/>
        <v>44611</v>
      </c>
      <c r="AA310" s="18">
        <f t="shared" si="222"/>
        <v>44618</v>
      </c>
      <c r="AB310" s="18" t="str">
        <f t="shared" ref="AB310:AC310" si="232">IF(AB309&lt;&gt;"",IF(EOMONTH(X304,0)&gt;AB309,AB309+1,""),"")</f>
        <v/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49"/>
      <c r="B311" s="4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44598</v>
      </c>
      <c r="Y311" s="20">
        <f t="shared" si="220"/>
        <v>44605</v>
      </c>
      <c r="Z311" s="20">
        <f t="shared" si="221"/>
        <v>44612</v>
      </c>
      <c r="AA311" s="20">
        <f t="shared" si="222"/>
        <v>44619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56">
        <f t="shared" ref="A313" si="235">A304+1</f>
        <v>44591</v>
      </c>
      <c r="B313" s="5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47">
        <f t="shared" ref="X313" si="236">DATE(YEAR(X304),MONTH(X304)+1,1)</f>
        <v>44621</v>
      </c>
      <c r="Y313" s="47"/>
      <c r="Z313" s="47"/>
      <c r="AA313" s="47"/>
      <c r="AB313" s="47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56"/>
      <c r="B314" s="5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 t="str">
        <f t="shared" ref="X314" si="238">IF(WEEKDAY(X313,2)=1,DATE(YEAR(X313),MONTH(X313),1),"")</f>
        <v/>
      </c>
      <c r="Y314" s="18">
        <f t="shared" ref="Y314:AA314" si="239">X320+1</f>
        <v>44627</v>
      </c>
      <c r="Z314" s="18">
        <f t="shared" si="239"/>
        <v>44634</v>
      </c>
      <c r="AA314" s="18">
        <f t="shared" si="239"/>
        <v>44641</v>
      </c>
      <c r="AB314" s="18">
        <f t="shared" ref="AB314" si="240">IF(AA320&lt;&gt;"",IF(EOMONTH(X313,0)&gt;AA320,AA320+1,""),"")</f>
        <v>44648</v>
      </c>
      <c r="AC314" s="18" t="str">
        <f t="shared" ref="AC314" si="241">IF(AB320&lt;&gt;"",IF(EOMONTH(X313,0)&gt;AB320,AB320+1,""),"")</f>
        <v/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56"/>
      <c r="B315" s="5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>
        <f t="shared" ref="X315" si="242">IF(X314&lt;&gt;"",X314+1,IF(WEEKDAY(X313,2)=2,DATE(YEAR(X313),MONTH(X313),1),""))</f>
        <v>44621</v>
      </c>
      <c r="Y315" s="18">
        <f t="shared" ref="Y315" si="243">Y314+1</f>
        <v>44628</v>
      </c>
      <c r="Z315" s="18">
        <f t="shared" ref="Z315" si="244">Z314+1</f>
        <v>44635</v>
      </c>
      <c r="AA315" s="18">
        <f t="shared" ref="AA315" si="245">AA314+1</f>
        <v>44642</v>
      </c>
      <c r="AB315" s="18">
        <f t="shared" ref="AB315:AC315" si="246">IF(AB314&lt;&gt;"",IF(EOMONTH(X313,0)&gt;AB314,AB314+1,""),"")</f>
        <v>44649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56"/>
      <c r="B316" s="5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>
        <f t="shared" ref="X316" si="247">IF(X315&lt;&gt;"",X315+1,IF(WEEKDAY(X313,2)=3,DATE(YEAR(X313),MONTH(X313),1),""))</f>
        <v>44622</v>
      </c>
      <c r="Y316" s="18">
        <f t="shared" ref="Y316:AA316" si="248">Y315+1</f>
        <v>44629</v>
      </c>
      <c r="Z316" s="18">
        <f t="shared" si="248"/>
        <v>44636</v>
      </c>
      <c r="AA316" s="18">
        <f t="shared" si="248"/>
        <v>44643</v>
      </c>
      <c r="AB316" s="18">
        <f t="shared" ref="AB316:AC316" si="249">IF(AB315&lt;&gt;"",IF(EOMONTH(X313,0)&gt;AB315,AB315+1,""),"")</f>
        <v>44650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50">
        <f t="shared" ref="A317" si="250">A313</f>
        <v>44591</v>
      </c>
      <c r="B317" s="50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>
        <f t="shared" ref="X317" si="251">IF(X316&lt;&gt;"",X316+1,IF(WEEKDAY(X313,2)=4,DATE(YEAR(X313),MONTH(X313),1),""))</f>
        <v>44623</v>
      </c>
      <c r="Y317" s="18">
        <f t="shared" ref="Y317:AA317" si="252">Y316+1</f>
        <v>44630</v>
      </c>
      <c r="Z317" s="18">
        <f t="shared" si="252"/>
        <v>44637</v>
      </c>
      <c r="AA317" s="18">
        <f t="shared" si="252"/>
        <v>44644</v>
      </c>
      <c r="AB317" s="18">
        <f t="shared" ref="AB317:AC317" si="253">IF(AB316&lt;&gt;"",IF(EOMONTH(X313,0)&gt;AB316,AB316+1,""),"")</f>
        <v>44651</v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50"/>
      <c r="B318" s="50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>
        <f t="shared" ref="X318" si="254">IF(X317&lt;&gt;"",X317+1,IF(WEEKDAY(X313,2)=5,DATE(YEAR(X313),MONTH(X313),1),""))</f>
        <v>44624</v>
      </c>
      <c r="Y318" s="18">
        <f t="shared" ref="Y318:AA318" si="255">Y317+1</f>
        <v>44631</v>
      </c>
      <c r="Z318" s="18">
        <f t="shared" si="255"/>
        <v>44638</v>
      </c>
      <c r="AA318" s="18">
        <f t="shared" si="255"/>
        <v>44645</v>
      </c>
      <c r="AB318" s="18" t="str">
        <f t="shared" ref="AB318:AC318" si="256">IF(AB317&lt;&gt;"",IF(EOMONTH(X313,0)&gt;AB317,AB317+1,""),"")</f>
        <v/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48" t="str">
        <f>IF(COUNTIF($AE$18:$AE$60,A313)=1,VLOOKUP(A313,$AE$18:$AF$60,2,0),"")</f>
        <v/>
      </c>
      <c r="B319" s="4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>
        <f t="shared" ref="X319" si="257">IF(X318&lt;&gt;"",X318+1,IF(WEEKDAY(X313,2)=6,DATE(YEAR(X313),MONTH(X313),1),""))</f>
        <v>44625</v>
      </c>
      <c r="Y319" s="18">
        <f t="shared" ref="Y319:AA319" si="258">Y318+1</f>
        <v>44632</v>
      </c>
      <c r="Z319" s="18">
        <f t="shared" si="258"/>
        <v>44639</v>
      </c>
      <c r="AA319" s="18">
        <f t="shared" si="258"/>
        <v>44646</v>
      </c>
      <c r="AB319" s="18" t="str">
        <f t="shared" ref="AB319:AC319" si="259">IF(AB318&lt;&gt;"",IF(EOMONTH(X313,0)&gt;AB318,AB318+1,""),"")</f>
        <v/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49"/>
      <c r="B320" s="4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44626</v>
      </c>
      <c r="Y320" s="20">
        <f t="shared" ref="Y320:AA320" si="261">Y319+1</f>
        <v>44633</v>
      </c>
      <c r="Z320" s="20">
        <f t="shared" si="261"/>
        <v>44640</v>
      </c>
      <c r="AA320" s="20">
        <f t="shared" si="261"/>
        <v>44647</v>
      </c>
      <c r="AB320" s="20" t="str">
        <f t="shared" ref="AB320:AC320" si="262">IF(AB319&lt;&gt;"",IF(EOMONTH(X313,0)&gt;AB319,AB319+1,""),"")</f>
        <v/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51">
        <f>TRUNC((A323-WEEKDAY(A323,2)-DATE(YEAR(A323+4-WEEKDAY(A323,2)),1,-10))/7)</f>
        <v>5</v>
      </c>
      <c r="B321" s="51"/>
      <c r="C321" s="52" t="str">
        <f>IF(MONTH(A323)=MONTH(A377),VLOOKUP(MONTH(A323),$AI$1:$AJ$12,2,2)&amp;" "&amp;YEAR(A323),VLOOKUP(MONTH(A323),$AI$1:$AJ$12,2,2)&amp;" "&amp;YEAR(A323)&amp;" / "&amp;VLOOKUP(MONTH(A377),$AI$1:$AJ$12,2,2)&amp;" "&amp;YEAR(A377))</f>
        <v>Januar 2022 / Februar 2022</v>
      </c>
      <c r="D321" s="52"/>
      <c r="E321" s="52"/>
      <c r="F321" s="52"/>
      <c r="G321" s="52"/>
      <c r="H321" s="52"/>
      <c r="I321" s="52"/>
      <c r="J321" s="52"/>
      <c r="K321" s="52"/>
      <c r="L321" s="52"/>
      <c r="M321" s="52" t="str">
        <f t="shared" ref="M321" si="263">C321</f>
        <v>Januar 2022 / Februar 2022</v>
      </c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3">
        <f t="shared" ref="Z321" si="264">A321</f>
        <v>5</v>
      </c>
      <c r="AA321" s="53"/>
      <c r="AB321" s="53"/>
      <c r="AC321" s="5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8">
        <f t="shared" ref="A323" si="265">A313+1</f>
        <v>44592</v>
      </c>
      <c r="B323" s="5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8"/>
      <c r="B324" s="5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8"/>
      <c r="B325" s="5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8"/>
      <c r="B326" s="58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44592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4" t="str">
        <f>IF(COUNTIF($AE$18:$AE$60,A323)=1,VLOOKUP(A323,$AE$18:$AF$60,2,0),"")</f>
        <v/>
      </c>
      <c r="B329" s="5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5"/>
      <c r="B330" s="55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8">
        <f t="shared" ref="A332" si="267">A323+1</f>
        <v>44593</v>
      </c>
      <c r="B332" s="5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8"/>
      <c r="B333" s="5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8"/>
      <c r="B334" s="5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8"/>
      <c r="B335" s="5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44593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4" t="str">
        <f>IF(COUNTIF($AE$18:$AE$60,A332)=1,VLOOKUP(A332,$AE$18:$AF$60,2,0),"")</f>
        <v/>
      </c>
      <c r="B338" s="5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5"/>
      <c r="B339" s="55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8">
        <f t="shared" ref="A341" si="269">A332+1</f>
        <v>44594</v>
      </c>
      <c r="B341" s="5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8"/>
      <c r="B342" s="5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8"/>
      <c r="B343" s="5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8"/>
      <c r="B344" s="5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44594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4" t="str">
        <f>IF(COUNTIF($AE$18:$AE$60,A341)=1,VLOOKUP(A341,$AE$18:$AF$60,2,0),"")</f>
        <v/>
      </c>
      <c r="B347" s="5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5"/>
      <c r="B348" s="55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8">
        <f t="shared" ref="A350" si="271">A341+1</f>
        <v>44595</v>
      </c>
      <c r="B350" s="5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8"/>
      <c r="B351" s="5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8"/>
      <c r="B352" s="5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8"/>
      <c r="B353" s="5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44595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4" t="str">
        <f>IF(COUNTIF($AE$18:$AE$60,A350)=1,VLOOKUP(A350,$AE$18:$AF$60,2,0),"")</f>
        <v/>
      </c>
      <c r="B356" s="5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5"/>
      <c r="B357" s="55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8">
        <f t="shared" ref="A359" si="273">A350+1</f>
        <v>44596</v>
      </c>
      <c r="B359" s="5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47">
        <f t="shared" ref="X359" si="274">IF(DAY(A323)&gt;$AD$5,DATE(YEAR(A323),MONTH(A323),1),DATE(YEAR(A323),MONTH(A323)-1,1))</f>
        <v>44562</v>
      </c>
      <c r="Y359" s="47"/>
      <c r="Z359" s="47"/>
      <c r="AA359" s="47"/>
      <c r="AB359" s="47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8"/>
      <c r="B360" s="5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 t="str">
        <f t="shared" ref="X360" si="276">IF(WEEKDAY(X359,2)=1,DATE(YEAR(X359),MONTH(X359),1),"")</f>
        <v/>
      </c>
      <c r="Y360" s="18">
        <f t="shared" ref="Y360:AA360" si="277">X366+1</f>
        <v>44564</v>
      </c>
      <c r="Z360" s="18">
        <f t="shared" si="277"/>
        <v>44571</v>
      </c>
      <c r="AA360" s="18">
        <f t="shared" si="277"/>
        <v>44578</v>
      </c>
      <c r="AB360" s="18">
        <f t="shared" ref="AB360" si="278">IF(AA366&lt;&gt;"",IF(EOMONTH(X359,0)&gt;AA366,AA366+1,""),"")</f>
        <v>44585</v>
      </c>
      <c r="AC360" s="18">
        <f t="shared" ref="AC360" si="279">IF(AB366&lt;&gt;"",IF(EOMONTH(X359,0)&gt;AB366,AB366+1,""),"")</f>
        <v>44592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8"/>
      <c r="B361" s="5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 t="str">
        <f t="shared" ref="X361" si="280">IF(X360&lt;&gt;"",X360+1,IF(WEEKDAY(X359,2)=2,DATE(YEAR(X359),MONTH(X359),1),""))</f>
        <v/>
      </c>
      <c r="Y361" s="18">
        <f t="shared" ref="Y361:Y366" si="281">Y360+1</f>
        <v>44565</v>
      </c>
      <c r="Z361" s="18">
        <f t="shared" ref="Z361:Z366" si="282">Z360+1</f>
        <v>44572</v>
      </c>
      <c r="AA361" s="18">
        <f t="shared" ref="AA361:AA366" si="283">AA360+1</f>
        <v>44579</v>
      </c>
      <c r="AB361" s="18">
        <f t="shared" ref="AB361:AC361" si="284">IF(AB360&lt;&gt;"",IF(EOMONTH(X359,0)&gt;AB360,AB360+1,""),"")</f>
        <v>44586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8"/>
      <c r="B362" s="5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 t="str">
        <f t="shared" ref="X362" si="285">IF(X361&lt;&gt;"",X361+1,IF(WEEKDAY(X359,2)=3,DATE(YEAR(X359),MONTH(X359),1),""))</f>
        <v/>
      </c>
      <c r="Y362" s="18">
        <f t="shared" si="281"/>
        <v>44566</v>
      </c>
      <c r="Z362" s="18">
        <f t="shared" si="282"/>
        <v>44573</v>
      </c>
      <c r="AA362" s="18">
        <f t="shared" si="283"/>
        <v>44580</v>
      </c>
      <c r="AB362" s="18">
        <f t="shared" ref="AB362:AC362" si="286">IF(AB361&lt;&gt;"",IF(EOMONTH(X359,0)&gt;AB361,AB361+1,""),"")</f>
        <v>44587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44596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 t="str">
        <f t="shared" ref="X363" si="288">IF(X362&lt;&gt;"",X362+1,IF(WEEKDAY(X359,2)=4,DATE(YEAR(X359),MONTH(X359),1),""))</f>
        <v/>
      </c>
      <c r="Y363" s="18">
        <f t="shared" si="281"/>
        <v>44567</v>
      </c>
      <c r="Z363" s="18">
        <f t="shared" si="282"/>
        <v>44574</v>
      </c>
      <c r="AA363" s="18">
        <f t="shared" si="283"/>
        <v>44581</v>
      </c>
      <c r="AB363" s="18">
        <f t="shared" ref="AB363:AC363" si="289">IF(AB362&lt;&gt;"",IF(EOMONTH(X359,0)&gt;AB362,AB362+1,""),"")</f>
        <v>44588</v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 t="str">
        <f t="shared" ref="X364" si="290">IF(X363&lt;&gt;"",X363+1,IF(WEEKDAY(X359,2)=5,DATE(YEAR(X359),MONTH(X359),1),""))</f>
        <v/>
      </c>
      <c r="Y364" s="18">
        <f t="shared" si="281"/>
        <v>44568</v>
      </c>
      <c r="Z364" s="18">
        <f t="shared" si="282"/>
        <v>44575</v>
      </c>
      <c r="AA364" s="18">
        <f t="shared" si="283"/>
        <v>44582</v>
      </c>
      <c r="AB364" s="18">
        <f t="shared" ref="AB364:AC364" si="291">IF(AB363&lt;&gt;"",IF(EOMONTH(X359,0)&gt;AB363,AB363+1,""),"")</f>
        <v>44589</v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4" t="str">
        <f>IF(COUNTIF($AE$18:$AE$60,A359)=1,VLOOKUP(A359,$AE$18:$AF$60,2,0),"")</f>
        <v/>
      </c>
      <c r="B365" s="5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44562</v>
      </c>
      <c r="Y365" s="18">
        <f t="shared" si="281"/>
        <v>44569</v>
      </c>
      <c r="Z365" s="18">
        <f t="shared" si="282"/>
        <v>44576</v>
      </c>
      <c r="AA365" s="18">
        <f t="shared" si="283"/>
        <v>44583</v>
      </c>
      <c r="AB365" s="18">
        <f t="shared" ref="AB365:AC365" si="293">IF(AB364&lt;&gt;"",IF(EOMONTH(X359,0)&gt;AB364,AB364+1,""),"")</f>
        <v>44590</v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5"/>
      <c r="B366" s="55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44563</v>
      </c>
      <c r="Y366" s="20">
        <f t="shared" si="281"/>
        <v>44570</v>
      </c>
      <c r="Z366" s="20">
        <f t="shared" si="282"/>
        <v>44577</v>
      </c>
      <c r="AA366" s="20">
        <f t="shared" si="283"/>
        <v>44584</v>
      </c>
      <c r="AB366" s="20">
        <f t="shared" ref="AB366:AC366" si="295">IF(AB365&lt;&gt;"",IF(EOMONTH(X359,0)&gt;AB365,AB365+1,""),"")</f>
        <v>44591</v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56">
        <f t="shared" ref="A368" si="296">A359+1</f>
        <v>44597</v>
      </c>
      <c r="B368" s="5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47">
        <f t="shared" ref="X368" si="297">DATE(YEAR(X359),MONTH(X359)+1,1)</f>
        <v>44593</v>
      </c>
      <c r="Y368" s="47"/>
      <c r="Z368" s="47"/>
      <c r="AA368" s="47"/>
      <c r="AB368" s="47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56"/>
      <c r="B369" s="56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 t="str">
        <f t="shared" ref="X369" si="299">IF(WEEKDAY(X368,2)=1,DATE(YEAR(X368),MONTH(X368),1),"")</f>
        <v/>
      </c>
      <c r="Y369" s="18">
        <f t="shared" ref="Y369:AA369" si="300">X375+1</f>
        <v>44599</v>
      </c>
      <c r="Z369" s="18">
        <f t="shared" si="300"/>
        <v>44606</v>
      </c>
      <c r="AA369" s="18">
        <f t="shared" si="300"/>
        <v>44613</v>
      </c>
      <c r="AB369" s="18">
        <f t="shared" ref="AB369" si="301">IF(AA375&lt;&gt;"",IF(EOMONTH(X368,0)&gt;AA375,AA375+1,""),"")</f>
        <v>44620</v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56"/>
      <c r="B370" s="5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>
        <f t="shared" ref="X370" si="303">IF(X369&lt;&gt;"",X369+1,IF(WEEKDAY(X368,2)=2,DATE(YEAR(X368),MONTH(X368),1),""))</f>
        <v>44593</v>
      </c>
      <c r="Y370" s="18">
        <f t="shared" ref="Y370:Y375" si="304">Y369+1</f>
        <v>44600</v>
      </c>
      <c r="Z370" s="18">
        <f t="shared" ref="Z370:Z375" si="305">Z369+1</f>
        <v>44607</v>
      </c>
      <c r="AA370" s="18">
        <f t="shared" ref="AA370:AA375" si="306">AA369+1</f>
        <v>44614</v>
      </c>
      <c r="AB370" s="18" t="str">
        <f t="shared" ref="AB370:AC370" si="307">IF(AB369&lt;&gt;"",IF(EOMONTH(X368,0)&gt;AB369,AB369+1,""),"")</f>
        <v/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56"/>
      <c r="B371" s="5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>
        <f t="shared" ref="X371" si="308">IF(X370&lt;&gt;"",X370+1,IF(WEEKDAY(X368,2)=3,DATE(YEAR(X368),MONTH(X368),1),""))</f>
        <v>44594</v>
      </c>
      <c r="Y371" s="18">
        <f t="shared" si="304"/>
        <v>44601</v>
      </c>
      <c r="Z371" s="18">
        <f t="shared" si="305"/>
        <v>44608</v>
      </c>
      <c r="AA371" s="18">
        <f t="shared" si="306"/>
        <v>44615</v>
      </c>
      <c r="AB371" s="18" t="str">
        <f t="shared" ref="AB371:AC371" si="309">IF(AB370&lt;&gt;"",IF(EOMONTH(X368,0)&gt;AB370,AB370+1,""),"")</f>
        <v/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50">
        <f t="shared" ref="A372" si="310">A368</f>
        <v>44597</v>
      </c>
      <c r="B372" s="50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>
        <f t="shared" ref="X372" si="311">IF(X371&lt;&gt;"",X371+1,IF(WEEKDAY(X368,2)=4,DATE(YEAR(X368),MONTH(X368),1),""))</f>
        <v>44595</v>
      </c>
      <c r="Y372" s="18">
        <f t="shared" si="304"/>
        <v>44602</v>
      </c>
      <c r="Z372" s="18">
        <f t="shared" si="305"/>
        <v>44609</v>
      </c>
      <c r="AA372" s="18">
        <f t="shared" si="306"/>
        <v>44616</v>
      </c>
      <c r="AB372" s="18" t="str">
        <f t="shared" ref="AB372:AC372" si="312">IF(AB371&lt;&gt;"",IF(EOMONTH(X368,0)&gt;AB371,AB371+1,""),"")</f>
        <v/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50"/>
      <c r="B373" s="50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>
        <f t="shared" ref="X373" si="313">IF(X372&lt;&gt;"",X372+1,IF(WEEKDAY(X368,2)=5,DATE(YEAR(X368),MONTH(X368),1),""))</f>
        <v>44596</v>
      </c>
      <c r="Y373" s="18">
        <f t="shared" si="304"/>
        <v>44603</v>
      </c>
      <c r="Z373" s="18">
        <f t="shared" si="305"/>
        <v>44610</v>
      </c>
      <c r="AA373" s="18">
        <f t="shared" si="306"/>
        <v>44617</v>
      </c>
      <c r="AB373" s="18" t="str">
        <f t="shared" ref="AB373:AC373" si="314">IF(AB372&lt;&gt;"",IF(EOMONTH(X368,0)&gt;AB372,AB372+1,""),"")</f>
        <v/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48" t="str">
        <f>IF(COUNTIF($AE$18:$AE$60,A368)=1,VLOOKUP(A368,$AE$18:$AF$60,2,0),"")</f>
        <v/>
      </c>
      <c r="B374" s="48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44597</v>
      </c>
      <c r="Y374" s="18">
        <f t="shared" si="304"/>
        <v>44604</v>
      </c>
      <c r="Z374" s="18">
        <f t="shared" si="305"/>
        <v>44611</v>
      </c>
      <c r="AA374" s="18">
        <f t="shared" si="306"/>
        <v>44618</v>
      </c>
      <c r="AB374" s="18" t="str">
        <f t="shared" ref="AB374:AC374" si="316">IF(AB373&lt;&gt;"",IF(EOMONTH(X368,0)&gt;AB373,AB373+1,""),"")</f>
        <v/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49"/>
      <c r="B375" s="4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44598</v>
      </c>
      <c r="Y375" s="20">
        <f t="shared" si="304"/>
        <v>44605</v>
      </c>
      <c r="Z375" s="20">
        <f t="shared" si="305"/>
        <v>44612</v>
      </c>
      <c r="AA375" s="20">
        <f t="shared" si="306"/>
        <v>44619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56">
        <f t="shared" ref="A377" si="319">A368+1</f>
        <v>44598</v>
      </c>
      <c r="B377" s="56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47">
        <f t="shared" ref="X377" si="320">DATE(YEAR(X368),MONTH(X368)+1,1)</f>
        <v>44621</v>
      </c>
      <c r="Y377" s="47"/>
      <c r="Z377" s="47"/>
      <c r="AA377" s="47"/>
      <c r="AB377" s="47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56"/>
      <c r="B378" s="5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 t="str">
        <f t="shared" ref="X378" si="322">IF(WEEKDAY(X377,2)=1,DATE(YEAR(X377),MONTH(X377),1),"")</f>
        <v/>
      </c>
      <c r="Y378" s="18">
        <f t="shared" ref="Y378:AA378" si="323">X384+1</f>
        <v>44627</v>
      </c>
      <c r="Z378" s="18">
        <f t="shared" si="323"/>
        <v>44634</v>
      </c>
      <c r="AA378" s="18">
        <f t="shared" si="323"/>
        <v>44641</v>
      </c>
      <c r="AB378" s="18">
        <f t="shared" ref="AB378" si="324">IF(AA384&lt;&gt;"",IF(EOMONTH(X377,0)&gt;AA384,AA384+1,""),"")</f>
        <v>44648</v>
      </c>
      <c r="AC378" s="18" t="str">
        <f t="shared" ref="AC378" si="325">IF(AB384&lt;&gt;"",IF(EOMONTH(X377,0)&gt;AB384,AB384+1,""),"")</f>
        <v/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56"/>
      <c r="B379" s="56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>
        <f t="shared" ref="X379" si="326">IF(X378&lt;&gt;"",X378+1,IF(WEEKDAY(X377,2)=2,DATE(YEAR(X377),MONTH(X377),1),""))</f>
        <v>44621</v>
      </c>
      <c r="Y379" s="18">
        <f t="shared" ref="Y379" si="327">Y378+1</f>
        <v>44628</v>
      </c>
      <c r="Z379" s="18">
        <f t="shared" ref="Z379" si="328">Z378+1</f>
        <v>44635</v>
      </c>
      <c r="AA379" s="18">
        <f t="shared" ref="AA379" si="329">AA378+1</f>
        <v>44642</v>
      </c>
      <c r="AB379" s="18">
        <f t="shared" ref="AB379:AC379" si="330">IF(AB378&lt;&gt;"",IF(EOMONTH(X377,0)&gt;AB378,AB378+1,""),"")</f>
        <v>44649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56"/>
      <c r="B380" s="5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>
        <f t="shared" ref="X380" si="331">IF(X379&lt;&gt;"",X379+1,IF(WEEKDAY(X377,2)=3,DATE(YEAR(X377),MONTH(X377),1),""))</f>
        <v>44622</v>
      </c>
      <c r="Y380" s="18">
        <f t="shared" ref="Y380:AA380" si="332">Y379+1</f>
        <v>44629</v>
      </c>
      <c r="Z380" s="18">
        <f t="shared" si="332"/>
        <v>44636</v>
      </c>
      <c r="AA380" s="18">
        <f t="shared" si="332"/>
        <v>44643</v>
      </c>
      <c r="AB380" s="18">
        <f t="shared" ref="AB380:AC380" si="333">IF(AB379&lt;&gt;"",IF(EOMONTH(X377,0)&gt;AB379,AB379+1,""),"")</f>
        <v>44650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50">
        <f t="shared" ref="A381" si="334">A377</f>
        <v>44598</v>
      </c>
      <c r="B381" s="50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>
        <f t="shared" ref="X381" si="335">IF(X380&lt;&gt;"",X380+1,IF(WEEKDAY(X377,2)=4,DATE(YEAR(X377),MONTH(X377),1),""))</f>
        <v>44623</v>
      </c>
      <c r="Y381" s="18">
        <f t="shared" ref="Y381:AA381" si="336">Y380+1</f>
        <v>44630</v>
      </c>
      <c r="Z381" s="18">
        <f t="shared" si="336"/>
        <v>44637</v>
      </c>
      <c r="AA381" s="18">
        <f t="shared" si="336"/>
        <v>44644</v>
      </c>
      <c r="AB381" s="18">
        <f t="shared" ref="AB381:AC381" si="337">IF(AB380&lt;&gt;"",IF(EOMONTH(X377,0)&gt;AB380,AB380+1,""),"")</f>
        <v>44651</v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50"/>
      <c r="B382" s="50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>
        <f t="shared" ref="X382" si="338">IF(X381&lt;&gt;"",X381+1,IF(WEEKDAY(X377,2)=5,DATE(YEAR(X377),MONTH(X377),1),""))</f>
        <v>44624</v>
      </c>
      <c r="Y382" s="18">
        <f t="shared" ref="Y382:AA382" si="339">Y381+1</f>
        <v>44631</v>
      </c>
      <c r="Z382" s="18">
        <f t="shared" si="339"/>
        <v>44638</v>
      </c>
      <c r="AA382" s="18">
        <f t="shared" si="339"/>
        <v>44645</v>
      </c>
      <c r="AB382" s="18" t="str">
        <f t="shared" ref="AB382:AC382" si="340">IF(AB381&lt;&gt;"",IF(EOMONTH(X377,0)&gt;AB381,AB381+1,""),"")</f>
        <v/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48" t="str">
        <f>IF(COUNTIF($AE$18:$AE$60,A377)=1,VLOOKUP(A377,$AE$18:$AF$60,2,0),"")</f>
        <v/>
      </c>
      <c r="B383" s="4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>
        <f t="shared" ref="X383" si="341">IF(X382&lt;&gt;"",X382+1,IF(WEEKDAY(X377,2)=6,DATE(YEAR(X377),MONTH(X377),1),""))</f>
        <v>44625</v>
      </c>
      <c r="Y383" s="18">
        <f t="shared" ref="Y383:AA383" si="342">Y382+1</f>
        <v>44632</v>
      </c>
      <c r="Z383" s="18">
        <f t="shared" si="342"/>
        <v>44639</v>
      </c>
      <c r="AA383" s="18">
        <f t="shared" si="342"/>
        <v>44646</v>
      </c>
      <c r="AB383" s="18" t="str">
        <f t="shared" ref="AB383:AC383" si="343">IF(AB382&lt;&gt;"",IF(EOMONTH(X377,0)&gt;AB382,AB382+1,""),"")</f>
        <v/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49"/>
      <c r="B384" s="4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44626</v>
      </c>
      <c r="Y384" s="20">
        <f t="shared" ref="Y384:AA384" si="345">Y383+1</f>
        <v>44633</v>
      </c>
      <c r="Z384" s="20">
        <f t="shared" si="345"/>
        <v>44640</v>
      </c>
      <c r="AA384" s="20">
        <f t="shared" si="345"/>
        <v>44647</v>
      </c>
      <c r="AB384" s="20" t="str">
        <f t="shared" ref="AB384:AC384" si="346">IF(AB383&lt;&gt;"",IF(EOMONTH(X377,0)&gt;AB383,AB383+1,""),"")</f>
        <v/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51">
        <f>TRUNC((A387-WEEKDAY(A387,2)-DATE(YEAR(A387+4-WEEKDAY(A387,2)),1,-10))/7)</f>
        <v>6</v>
      </c>
      <c r="B385" s="51"/>
      <c r="C385" s="52" t="str">
        <f>IF(MONTH(A387)=MONTH(A441),VLOOKUP(MONTH(A387),$AI$1:$AJ$12,2,2)&amp;" "&amp;YEAR(A387),VLOOKUP(MONTH(A387),$AI$1:$AJ$12,2,2)&amp;" "&amp;YEAR(A387)&amp;" / "&amp;VLOOKUP(MONTH(A441),$AI$1:$AJ$12,2,2)&amp;" "&amp;YEAR(A441))</f>
        <v>Februar 2022</v>
      </c>
      <c r="D385" s="52"/>
      <c r="E385" s="52"/>
      <c r="F385" s="52"/>
      <c r="G385" s="52"/>
      <c r="H385" s="52"/>
      <c r="I385" s="52"/>
      <c r="J385" s="52"/>
      <c r="K385" s="52"/>
      <c r="L385" s="52"/>
      <c r="M385" s="52" t="str">
        <f t="shared" ref="M385" si="347">C385</f>
        <v>Februar 2022</v>
      </c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3">
        <f t="shared" ref="Z385" si="348">A385</f>
        <v>6</v>
      </c>
      <c r="AA385" s="53"/>
      <c r="AB385" s="53"/>
      <c r="AC385" s="5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8">
        <f t="shared" ref="A387" si="349">A377+1</f>
        <v>44599</v>
      </c>
      <c r="B387" s="5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8"/>
      <c r="B388" s="5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8"/>
      <c r="B389" s="5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8"/>
      <c r="B390" s="58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44599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4" t="str">
        <f>IF(COUNTIF($AE$18:$AE$60,A387)=1,VLOOKUP(A387,$AE$18:$AF$60,2,0),"")</f>
        <v/>
      </c>
      <c r="B393" s="5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5"/>
      <c r="B394" s="55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8">
        <f t="shared" ref="A396" si="351">A387+1</f>
        <v>44600</v>
      </c>
      <c r="B396" s="5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8"/>
      <c r="B397" s="5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8"/>
      <c r="B398" s="5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8"/>
      <c r="B399" s="5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44600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4" t="str">
        <f>IF(COUNTIF($AE$18:$AE$60,A396)=1,VLOOKUP(A396,$AE$18:$AF$60,2,0),"")</f>
        <v/>
      </c>
      <c r="B402" s="5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5"/>
      <c r="B403" s="55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8">
        <f t="shared" ref="A405" si="353">A396+1</f>
        <v>44601</v>
      </c>
      <c r="B405" s="5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8"/>
      <c r="B406" s="5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8"/>
      <c r="B407" s="5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8"/>
      <c r="B408" s="5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44601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4" t="str">
        <f>IF(COUNTIF($AE$18:$AE$60,A405)=1,VLOOKUP(A405,$AE$18:$AF$60,2,0),"")</f>
        <v/>
      </c>
      <c r="B411" s="5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5"/>
      <c r="B412" s="55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8">
        <f t="shared" ref="A414" si="355">A405+1</f>
        <v>44602</v>
      </c>
      <c r="B414" s="5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8"/>
      <c r="B415" s="5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8"/>
      <c r="B416" s="5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8"/>
      <c r="B417" s="5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44602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4" t="str">
        <f>IF(COUNTIF($AE$18:$AE$60,A414)=1,VLOOKUP(A414,$AE$18:$AF$60,2,0),"")</f>
        <v/>
      </c>
      <c r="B420" s="5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5"/>
      <c r="B421" s="55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8">
        <f t="shared" ref="A423" si="357">A414+1</f>
        <v>44603</v>
      </c>
      <c r="B423" s="5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47">
        <f t="shared" ref="X423" si="358">IF(DAY(A387)&gt;$AD$5,DATE(YEAR(A387),MONTH(A387),1),DATE(YEAR(A387),MONTH(A387)-1,1))</f>
        <v>44562</v>
      </c>
      <c r="Y423" s="47"/>
      <c r="Z423" s="47"/>
      <c r="AA423" s="47"/>
      <c r="AB423" s="47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8"/>
      <c r="B424" s="5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44564</v>
      </c>
      <c r="Z424" s="18">
        <f t="shared" si="361"/>
        <v>44571</v>
      </c>
      <c r="AA424" s="18">
        <f t="shared" si="361"/>
        <v>44578</v>
      </c>
      <c r="AB424" s="18">
        <f t="shared" ref="AB424" si="362">IF(AA430&lt;&gt;"",IF(EOMONTH(X423,0)&gt;AA430,AA430+1,""),"")</f>
        <v>44585</v>
      </c>
      <c r="AC424" s="18">
        <f t="shared" ref="AC424" si="363">IF(AB430&lt;&gt;"",IF(EOMONTH(X423,0)&gt;AB430,AB430+1,""),"")</f>
        <v>44592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8"/>
      <c r="B425" s="5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44565</v>
      </c>
      <c r="Z425" s="18">
        <f t="shared" ref="Z425:Z430" si="366">Z424+1</f>
        <v>44572</v>
      </c>
      <c r="AA425" s="18">
        <f t="shared" ref="AA425:AA430" si="367">AA424+1</f>
        <v>44579</v>
      </c>
      <c r="AB425" s="18">
        <f t="shared" ref="AB425" si="368">IF(AB424&lt;&gt;"",IF(EOMONTH(X423,0)&gt;AB424,AB424+1,""),"")</f>
        <v>44586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8"/>
      <c r="B426" s="5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44566</v>
      </c>
      <c r="Z426" s="18">
        <f t="shared" si="366"/>
        <v>44573</v>
      </c>
      <c r="AA426" s="18">
        <f t="shared" si="367"/>
        <v>44580</v>
      </c>
      <c r="AB426" s="18">
        <f t="shared" ref="AB426" si="371">IF(AB425&lt;&gt;"",IF(EOMONTH(X423,0)&gt;AB425,AB425+1,""),"")</f>
        <v>44587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44603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 t="str">
        <f t="shared" ref="X427" si="374">IF(X426&lt;&gt;"",X426+1,IF(WEEKDAY(X423,2)=4,DATE(YEAR(X423),MONTH(X423),1),""))</f>
        <v/>
      </c>
      <c r="Y427" s="18">
        <f t="shared" si="365"/>
        <v>44567</v>
      </c>
      <c r="Z427" s="18">
        <f t="shared" si="366"/>
        <v>44574</v>
      </c>
      <c r="AA427" s="18">
        <f t="shared" si="367"/>
        <v>44581</v>
      </c>
      <c r="AB427" s="18">
        <f t="shared" ref="AB427" si="375">IF(AB426&lt;&gt;"",IF(EOMONTH(X423,0)&gt;AB426,AB426+1,""),"")</f>
        <v>44588</v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 t="str">
        <f t="shared" ref="X428" si="377">IF(X427&lt;&gt;"",X427+1,IF(WEEKDAY(X423,2)=5,DATE(YEAR(X423),MONTH(X423),1),""))</f>
        <v/>
      </c>
      <c r="Y428" s="18">
        <f t="shared" si="365"/>
        <v>44568</v>
      </c>
      <c r="Z428" s="18">
        <f t="shared" si="366"/>
        <v>44575</v>
      </c>
      <c r="AA428" s="18">
        <f t="shared" si="367"/>
        <v>44582</v>
      </c>
      <c r="AB428" s="18">
        <f t="shared" ref="AB428" si="378">IF(AB427&lt;&gt;"",IF(EOMONTH(X423,0)&gt;AB427,AB427+1,""),"")</f>
        <v>44589</v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4" t="str">
        <f>IF(COUNTIF($AE$18:$AE$60,A423)=1,VLOOKUP(A423,$AE$18:$AF$60,2,0),"")</f>
        <v/>
      </c>
      <c r="B429" s="5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44562</v>
      </c>
      <c r="Y429" s="18">
        <f t="shared" si="365"/>
        <v>44569</v>
      </c>
      <c r="Z429" s="18">
        <f t="shared" si="366"/>
        <v>44576</v>
      </c>
      <c r="AA429" s="18">
        <f t="shared" si="367"/>
        <v>44583</v>
      </c>
      <c r="AB429" s="18">
        <f t="shared" ref="AB429" si="381">IF(AB428&lt;&gt;"",IF(EOMONTH(X423,0)&gt;AB428,AB428+1,""),"")</f>
        <v>44590</v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5"/>
      <c r="B430" s="55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44563</v>
      </c>
      <c r="Y430" s="20">
        <f t="shared" si="365"/>
        <v>44570</v>
      </c>
      <c r="Z430" s="20">
        <f t="shared" si="366"/>
        <v>44577</v>
      </c>
      <c r="AA430" s="20">
        <f t="shared" si="367"/>
        <v>44584</v>
      </c>
      <c r="AB430" s="20">
        <f t="shared" ref="AB430" si="384">IF(AB429&lt;&gt;"",IF(EOMONTH(X423,0)&gt;AB429,AB429+1,""),"")</f>
        <v>44591</v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56">
        <f t="shared" ref="A432" si="386">A423+1</f>
        <v>44604</v>
      </c>
      <c r="B432" s="5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47">
        <f t="shared" ref="X432" si="387">DATE(YEAR(X423),MONTH(X423)+1,1)</f>
        <v>44593</v>
      </c>
      <c r="Y432" s="47"/>
      <c r="Z432" s="47"/>
      <c r="AA432" s="47"/>
      <c r="AB432" s="47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56"/>
      <c r="B433" s="56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 t="str">
        <f t="shared" ref="X433" si="389">IF(WEEKDAY(X432,2)=1,DATE(YEAR(X432),MONTH(X432),1),"")</f>
        <v/>
      </c>
      <c r="Y433" s="18">
        <f t="shared" ref="Y433:AA433" si="390">X439+1</f>
        <v>44599</v>
      </c>
      <c r="Z433" s="18">
        <f t="shared" si="390"/>
        <v>44606</v>
      </c>
      <c r="AA433" s="18">
        <f t="shared" si="390"/>
        <v>44613</v>
      </c>
      <c r="AB433" s="18">
        <f t="shared" ref="AB433" si="391">IF(AA439&lt;&gt;"",IF(EOMONTH(X432,0)&gt;AA439,AA439+1,""),"")</f>
        <v>44620</v>
      </c>
      <c r="AC433" s="18" t="str">
        <f t="shared" ref="AC433" si="392">IF(AB439&lt;&gt;"",IF(EOMONTH(X432,0)&gt;AB439,AB439+1,""),"")</f>
        <v/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56"/>
      <c r="B434" s="5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>
        <f t="shared" ref="X434" si="393">IF(X433&lt;&gt;"",X433+1,IF(WEEKDAY(X432,2)=2,DATE(YEAR(X432),MONTH(X432),1),""))</f>
        <v>44593</v>
      </c>
      <c r="Y434" s="18">
        <f t="shared" ref="Y434:Y439" si="394">Y433+1</f>
        <v>44600</v>
      </c>
      <c r="Z434" s="18">
        <f t="shared" ref="Z434:Z439" si="395">Z433+1</f>
        <v>44607</v>
      </c>
      <c r="AA434" s="18">
        <f t="shared" ref="AA434:AA439" si="396">AA433+1</f>
        <v>44614</v>
      </c>
      <c r="AB434" s="18" t="str">
        <f t="shared" ref="AB434" si="397">IF(AB433&lt;&gt;"",IF(EOMONTH(X432,0)&gt;AB433,AB433+1,""),"")</f>
        <v/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56"/>
      <c r="B435" s="56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>
        <f t="shared" ref="X435" si="399">IF(X434&lt;&gt;"",X434+1,IF(WEEKDAY(X432,2)=3,DATE(YEAR(X432),MONTH(X432),1),""))</f>
        <v>44594</v>
      </c>
      <c r="Y435" s="18">
        <f t="shared" si="394"/>
        <v>44601</v>
      </c>
      <c r="Z435" s="18">
        <f t="shared" si="395"/>
        <v>44608</v>
      </c>
      <c r="AA435" s="18">
        <f t="shared" si="396"/>
        <v>44615</v>
      </c>
      <c r="AB435" s="18" t="str">
        <f t="shared" ref="AB435" si="400">IF(AB434&lt;&gt;"",IF(EOMONTH(X432,0)&gt;AB434,AB434+1,""),"")</f>
        <v/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50">
        <f t="shared" ref="A436" si="402">A432</f>
        <v>44604</v>
      </c>
      <c r="B436" s="50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>
        <f t="shared" ref="X436" si="403">IF(X435&lt;&gt;"",X435+1,IF(WEEKDAY(X432,2)=4,DATE(YEAR(X432),MONTH(X432),1),""))</f>
        <v>44595</v>
      </c>
      <c r="Y436" s="18">
        <f t="shared" si="394"/>
        <v>44602</v>
      </c>
      <c r="Z436" s="18">
        <f t="shared" si="395"/>
        <v>44609</v>
      </c>
      <c r="AA436" s="18">
        <f t="shared" si="396"/>
        <v>44616</v>
      </c>
      <c r="AB436" s="18" t="str">
        <f t="shared" ref="AB436" si="404">IF(AB435&lt;&gt;"",IF(EOMONTH(X432,0)&gt;AB435,AB435+1,""),"")</f>
        <v/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50"/>
      <c r="B437" s="50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>
        <f t="shared" ref="X437" si="406">IF(X436&lt;&gt;"",X436+1,IF(WEEKDAY(X432,2)=5,DATE(YEAR(X432),MONTH(X432),1),""))</f>
        <v>44596</v>
      </c>
      <c r="Y437" s="18">
        <f t="shared" si="394"/>
        <v>44603</v>
      </c>
      <c r="Z437" s="18">
        <f t="shared" si="395"/>
        <v>44610</v>
      </c>
      <c r="AA437" s="18">
        <f t="shared" si="396"/>
        <v>44617</v>
      </c>
      <c r="AB437" s="18" t="str">
        <f t="shared" ref="AB437" si="407">IF(AB436&lt;&gt;"",IF(EOMONTH(X432,0)&gt;AB436,AB436+1,""),"")</f>
        <v/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48" t="str">
        <f>IF(COUNTIF($AE$18:$AE$60,A432)=1,VLOOKUP(A432,$AE$18:$AF$60,2,0),"")</f>
        <v/>
      </c>
      <c r="B438" s="48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>
        <f t="shared" ref="X438" si="409">IF(X437&lt;&gt;"",X437+1,IF(WEEKDAY(X432,2)=6,DATE(YEAR(X432),MONTH(X432),1),""))</f>
        <v>44597</v>
      </c>
      <c r="Y438" s="18">
        <f t="shared" si="394"/>
        <v>44604</v>
      </c>
      <c r="Z438" s="18">
        <f t="shared" si="395"/>
        <v>44611</v>
      </c>
      <c r="AA438" s="18">
        <f t="shared" si="396"/>
        <v>44618</v>
      </c>
      <c r="AB438" s="18" t="str">
        <f t="shared" ref="AB438" si="410">IF(AB437&lt;&gt;"",IF(EOMONTH(X432,0)&gt;AB437,AB437+1,""),"")</f>
        <v/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49"/>
      <c r="B439" s="4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44598</v>
      </c>
      <c r="Y439" s="20">
        <f t="shared" si="394"/>
        <v>44605</v>
      </c>
      <c r="Z439" s="20">
        <f t="shared" si="395"/>
        <v>44612</v>
      </c>
      <c r="AA439" s="20">
        <f t="shared" si="396"/>
        <v>44619</v>
      </c>
      <c r="AB439" s="20" t="str">
        <f t="shared" ref="AB439" si="413">IF(AB438&lt;&gt;"",IF(EOMONTH(X432,0)&gt;AB438,AB438+1,""),"")</f>
        <v/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56">
        <f t="shared" ref="A441" si="415">A432+1</f>
        <v>44605</v>
      </c>
      <c r="B441" s="56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47">
        <f t="shared" ref="X441" si="416">DATE(YEAR(X432),MONTH(X432)+1,1)</f>
        <v>44621</v>
      </c>
      <c r="Y441" s="47"/>
      <c r="Z441" s="47"/>
      <c r="AA441" s="47"/>
      <c r="AB441" s="47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56"/>
      <c r="B442" s="5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 t="str">
        <f t="shared" ref="X442" si="418">IF(WEEKDAY(X441,2)=1,DATE(YEAR(X441),MONTH(X441),1),"")</f>
        <v/>
      </c>
      <c r="Y442" s="18">
        <f t="shared" ref="Y442:AA442" si="419">X448+1</f>
        <v>44627</v>
      </c>
      <c r="Z442" s="18">
        <f t="shared" si="419"/>
        <v>44634</v>
      </c>
      <c r="AA442" s="18">
        <f t="shared" si="419"/>
        <v>44641</v>
      </c>
      <c r="AB442" s="18">
        <f t="shared" ref="AB442" si="420">IF(AA448&lt;&gt;"",IF(EOMONTH(X441,0)&gt;AA448,AA448+1,""),"")</f>
        <v>44648</v>
      </c>
      <c r="AC442" s="18" t="str">
        <f t="shared" ref="AC442" si="421">IF(AB448&lt;&gt;"",IF(EOMONTH(X441,0)&gt;AB448,AB448+1,""),"")</f>
        <v/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56"/>
      <c r="B443" s="56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>
        <f t="shared" ref="X443" si="422">IF(X442&lt;&gt;"",X442+1,IF(WEEKDAY(X441,2)=2,DATE(YEAR(X441),MONTH(X441),1),""))</f>
        <v>44621</v>
      </c>
      <c r="Y443" s="18">
        <f t="shared" ref="Y443" si="423">Y442+1</f>
        <v>44628</v>
      </c>
      <c r="Z443" s="18">
        <f t="shared" ref="Z443" si="424">Z442+1</f>
        <v>44635</v>
      </c>
      <c r="AA443" s="18">
        <f t="shared" ref="AA443" si="425">AA442+1</f>
        <v>44642</v>
      </c>
      <c r="AB443" s="18">
        <f t="shared" ref="AB443" si="426">IF(AB442&lt;&gt;"",IF(EOMONTH(X441,0)&gt;AB442,AB442+1,""),"")</f>
        <v>44649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56"/>
      <c r="B444" s="5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>
        <f t="shared" ref="X444" si="428">IF(X443&lt;&gt;"",X443+1,IF(WEEKDAY(X441,2)=3,DATE(YEAR(X441),MONTH(X441),1),""))</f>
        <v>44622</v>
      </c>
      <c r="Y444" s="18">
        <f t="shared" ref="Y444:AA444" si="429">Y443+1</f>
        <v>44629</v>
      </c>
      <c r="Z444" s="18">
        <f t="shared" si="429"/>
        <v>44636</v>
      </c>
      <c r="AA444" s="18">
        <f t="shared" si="429"/>
        <v>44643</v>
      </c>
      <c r="AB444" s="18">
        <f t="shared" ref="AB444" si="430">IF(AB443&lt;&gt;"",IF(EOMONTH(X441,0)&gt;AB443,AB443+1,""),"")</f>
        <v>44650</v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50">
        <f t="shared" ref="A445" si="432">A441</f>
        <v>44605</v>
      </c>
      <c r="B445" s="50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>
        <f t="shared" ref="X445" si="433">IF(X444&lt;&gt;"",X444+1,IF(WEEKDAY(X441,2)=4,DATE(YEAR(X441),MONTH(X441),1),""))</f>
        <v>44623</v>
      </c>
      <c r="Y445" s="18">
        <f t="shared" ref="Y445:AA445" si="434">Y444+1</f>
        <v>44630</v>
      </c>
      <c r="Z445" s="18">
        <f t="shared" si="434"/>
        <v>44637</v>
      </c>
      <c r="AA445" s="18">
        <f t="shared" si="434"/>
        <v>44644</v>
      </c>
      <c r="AB445" s="18">
        <f t="shared" ref="AB445" si="435">IF(AB444&lt;&gt;"",IF(EOMONTH(X441,0)&gt;AB444,AB444+1,""),"")</f>
        <v>44651</v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50"/>
      <c r="B446" s="50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>
        <f t="shared" ref="X446" si="437">IF(X445&lt;&gt;"",X445+1,IF(WEEKDAY(X441,2)=5,DATE(YEAR(X441),MONTH(X441),1),""))</f>
        <v>44624</v>
      </c>
      <c r="Y446" s="18">
        <f t="shared" ref="Y446:AA446" si="438">Y445+1</f>
        <v>44631</v>
      </c>
      <c r="Z446" s="18">
        <f t="shared" si="438"/>
        <v>44638</v>
      </c>
      <c r="AA446" s="18">
        <f t="shared" si="438"/>
        <v>44645</v>
      </c>
      <c r="AB446" s="18" t="str">
        <f t="shared" ref="AB446" si="439">IF(AB445&lt;&gt;"",IF(EOMONTH(X441,0)&gt;AB445,AB445+1,""),"")</f>
        <v/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48" t="str">
        <f>IF(COUNTIF($AE$18:$AE$60,A441)=1,VLOOKUP(A441,$AE$18:$AF$60,2,0),"")</f>
        <v/>
      </c>
      <c r="B447" s="4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>
        <f t="shared" ref="X447" si="441">IF(X446&lt;&gt;"",X446+1,IF(WEEKDAY(X441,2)=6,DATE(YEAR(X441),MONTH(X441),1),""))</f>
        <v>44625</v>
      </c>
      <c r="Y447" s="18">
        <f t="shared" ref="Y447:AA447" si="442">Y446+1</f>
        <v>44632</v>
      </c>
      <c r="Z447" s="18">
        <f t="shared" si="442"/>
        <v>44639</v>
      </c>
      <c r="AA447" s="18">
        <f t="shared" si="442"/>
        <v>44646</v>
      </c>
      <c r="AB447" s="18" t="str">
        <f t="shared" ref="AB447" si="443">IF(AB446&lt;&gt;"",IF(EOMONTH(X441,0)&gt;AB446,AB446+1,""),"")</f>
        <v/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49"/>
      <c r="B448" s="4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44626</v>
      </c>
      <c r="Y448" s="20">
        <f t="shared" ref="Y448:AA448" si="446">Y447+1</f>
        <v>44633</v>
      </c>
      <c r="Z448" s="20">
        <f t="shared" si="446"/>
        <v>44640</v>
      </c>
      <c r="AA448" s="20">
        <f t="shared" si="446"/>
        <v>44647</v>
      </c>
      <c r="AB448" s="20" t="str">
        <f t="shared" ref="AB448" si="447">IF(AB447&lt;&gt;"",IF(EOMONTH(X441,0)&gt;AB447,AB447+1,""),"")</f>
        <v/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51">
        <f>TRUNC((A451-WEEKDAY(A451,2)-DATE(YEAR(A451+4-WEEKDAY(A451,2)),1,-10))/7)</f>
        <v>7</v>
      </c>
      <c r="B449" s="51"/>
      <c r="C449" s="52" t="str">
        <f>IF(MONTH(A451)=MONTH(A505),VLOOKUP(MONTH(A451),$AI$1:$AJ$12,2,2)&amp;" "&amp;YEAR(A451),VLOOKUP(MONTH(A451),$AI$1:$AJ$12,2,2)&amp;" "&amp;YEAR(A451)&amp;" / "&amp;VLOOKUP(MONTH(A505),$AI$1:$AJ$12,2,2)&amp;" "&amp;YEAR(A505))</f>
        <v>Februar 2022</v>
      </c>
      <c r="D449" s="52"/>
      <c r="E449" s="52"/>
      <c r="F449" s="52"/>
      <c r="G449" s="52"/>
      <c r="H449" s="52"/>
      <c r="I449" s="52"/>
      <c r="J449" s="52"/>
      <c r="K449" s="52"/>
      <c r="L449" s="52"/>
      <c r="M449" s="52" t="str">
        <f t="shared" ref="M449" si="449">C449</f>
        <v>Februar 2022</v>
      </c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3">
        <f t="shared" ref="Z449" si="450">A449</f>
        <v>7</v>
      </c>
      <c r="AA449" s="53"/>
      <c r="AB449" s="53"/>
      <c r="AC449" s="5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8">
        <f t="shared" ref="A451" si="451">A441+1</f>
        <v>44606</v>
      </c>
      <c r="B451" s="5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8"/>
      <c r="B452" s="5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8"/>
      <c r="B453" s="5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8"/>
      <c r="B454" s="58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44606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4" t="str">
        <f>IF(COUNTIF($AE$18:$AE$60,A451)=1,VLOOKUP(A451,$AE$18:$AF$60,2,0),"")</f>
        <v/>
      </c>
      <c r="B457" s="5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5"/>
      <c r="B458" s="55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8">
        <f t="shared" ref="A460" si="453">A451+1</f>
        <v>44607</v>
      </c>
      <c r="B460" s="5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8"/>
      <c r="B461" s="5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8"/>
      <c r="B462" s="5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8"/>
      <c r="B463" s="5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44607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4" t="str">
        <f>IF(COUNTIF($AE$18:$AE$60,A460)=1,VLOOKUP(A460,$AE$18:$AF$60,2,0),"")</f>
        <v/>
      </c>
      <c r="B466" s="54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5"/>
      <c r="B467" s="5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8">
        <f t="shared" ref="A469" si="455">A460+1</f>
        <v>44608</v>
      </c>
      <c r="B469" s="5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8"/>
      <c r="B470" s="5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8"/>
      <c r="B471" s="5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8"/>
      <c r="B472" s="5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44608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4" t="str">
        <f>IF(COUNTIF($AE$18:$AE$60,A469)=1,VLOOKUP(A469,$AE$18:$AF$60,2,0),"")</f>
        <v/>
      </c>
      <c r="B475" s="54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5"/>
      <c r="B476" s="5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8">
        <f t="shared" ref="A478" si="457">A469+1</f>
        <v>44609</v>
      </c>
      <c r="B478" s="5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8"/>
      <c r="B479" s="5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8"/>
      <c r="B480" s="5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8"/>
      <c r="B481" s="5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44609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4" t="str">
        <f>IF(COUNTIF($AE$18:$AE$60,A478)=1,VLOOKUP(A478,$AE$18:$AF$60,2,0),"")</f>
        <v/>
      </c>
      <c r="B484" s="5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5"/>
      <c r="B485" s="55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8">
        <f t="shared" ref="A487" si="459">A478+1</f>
        <v>44610</v>
      </c>
      <c r="B487" s="5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47">
        <f t="shared" ref="X487" si="460">IF(DAY(A451)&gt;$AD$5,DATE(YEAR(A451),MONTH(A451),1),DATE(YEAR(A451),MONTH(A451)-1,1))</f>
        <v>44593</v>
      </c>
      <c r="Y487" s="47"/>
      <c r="Z487" s="47"/>
      <c r="AA487" s="47"/>
      <c r="AB487" s="47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8"/>
      <c r="B488" s="5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 t="str">
        <f t="shared" ref="X488" si="462">IF(WEEKDAY(X487,2)=1,DATE(YEAR(X487),MONTH(X487),1),"")</f>
        <v/>
      </c>
      <c r="Y488" s="18">
        <f t="shared" ref="Y488:AA488" si="463">X494+1</f>
        <v>44599</v>
      </c>
      <c r="Z488" s="18">
        <f t="shared" si="463"/>
        <v>44606</v>
      </c>
      <c r="AA488" s="18">
        <f t="shared" si="463"/>
        <v>44613</v>
      </c>
      <c r="AB488" s="18">
        <f t="shared" ref="AB488" si="464">IF(AA494&lt;&gt;"",IF(EOMONTH(X487,0)&gt;AA494,AA494+1,""),"")</f>
        <v>44620</v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8"/>
      <c r="B489" s="5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>
        <f t="shared" ref="X489" si="466">IF(X488&lt;&gt;"",X488+1,IF(WEEKDAY(X487,2)=2,DATE(YEAR(X487),MONTH(X487),1),""))</f>
        <v>44593</v>
      </c>
      <c r="Y489" s="18">
        <f t="shared" ref="Y489:Y494" si="467">Y488+1</f>
        <v>44600</v>
      </c>
      <c r="Z489" s="18">
        <f t="shared" ref="Z489:Z494" si="468">Z488+1</f>
        <v>44607</v>
      </c>
      <c r="AA489" s="18">
        <f t="shared" ref="AA489:AA494" si="469">AA488+1</f>
        <v>44614</v>
      </c>
      <c r="AB489" s="18" t="str">
        <f t="shared" ref="AB489" si="470">IF(AB488&lt;&gt;"",IF(EOMONTH(X487,0)&gt;AB488,AB488+1,""),"")</f>
        <v/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8"/>
      <c r="B490" s="5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>
        <f t="shared" ref="X490" si="472">IF(X489&lt;&gt;"",X489+1,IF(WEEKDAY(X487,2)=3,DATE(YEAR(X487),MONTH(X487),1),""))</f>
        <v>44594</v>
      </c>
      <c r="Y490" s="18">
        <f t="shared" si="467"/>
        <v>44601</v>
      </c>
      <c r="Z490" s="18">
        <f t="shared" si="468"/>
        <v>44608</v>
      </c>
      <c r="AA490" s="18">
        <f t="shared" si="469"/>
        <v>44615</v>
      </c>
      <c r="AB490" s="18" t="str">
        <f t="shared" ref="AB490" si="473">IF(AB489&lt;&gt;"",IF(EOMONTH(X487,0)&gt;AB489,AB489+1,""),"")</f>
        <v/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44610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>
        <f t="shared" ref="X491" si="476">IF(X490&lt;&gt;"",X490+1,IF(WEEKDAY(X487,2)=4,DATE(YEAR(X487),MONTH(X487),1),""))</f>
        <v>44595</v>
      </c>
      <c r="Y491" s="18">
        <f t="shared" si="467"/>
        <v>44602</v>
      </c>
      <c r="Z491" s="18">
        <f t="shared" si="468"/>
        <v>44609</v>
      </c>
      <c r="AA491" s="18">
        <f t="shared" si="469"/>
        <v>44616</v>
      </c>
      <c r="AB491" s="18" t="str">
        <f t="shared" ref="AB491" si="477">IF(AB490&lt;&gt;"",IF(EOMONTH(X487,0)&gt;AB490,AB490+1,""),"")</f>
        <v/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>
        <f t="shared" ref="X492" si="479">IF(X491&lt;&gt;"",X491+1,IF(WEEKDAY(X487,2)=5,DATE(YEAR(X487),MONTH(X487),1),""))</f>
        <v>44596</v>
      </c>
      <c r="Y492" s="18">
        <f t="shared" si="467"/>
        <v>44603</v>
      </c>
      <c r="Z492" s="18">
        <f t="shared" si="468"/>
        <v>44610</v>
      </c>
      <c r="AA492" s="18">
        <f t="shared" si="469"/>
        <v>44617</v>
      </c>
      <c r="AB492" s="18" t="str">
        <f t="shared" ref="AB492" si="480">IF(AB491&lt;&gt;"",IF(EOMONTH(X487,0)&gt;AB491,AB491+1,""),"")</f>
        <v/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4" t="str">
        <f>IF(COUNTIF($AE$18:$AE$60,A487)=1,VLOOKUP(A487,$AE$18:$AF$60,2,0),"")</f>
        <v/>
      </c>
      <c r="B493" s="54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44597</v>
      </c>
      <c r="Y493" s="18">
        <f t="shared" si="467"/>
        <v>44604</v>
      </c>
      <c r="Z493" s="18">
        <f t="shared" si="468"/>
        <v>44611</v>
      </c>
      <c r="AA493" s="18">
        <f t="shared" si="469"/>
        <v>44618</v>
      </c>
      <c r="AB493" s="18" t="str">
        <f t="shared" ref="AB493" si="483">IF(AB492&lt;&gt;"",IF(EOMONTH(X487,0)&gt;AB492,AB492+1,""),"")</f>
        <v/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5"/>
      <c r="B494" s="5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44598</v>
      </c>
      <c r="Y494" s="20">
        <f t="shared" si="467"/>
        <v>44605</v>
      </c>
      <c r="Z494" s="20">
        <f t="shared" si="468"/>
        <v>44612</v>
      </c>
      <c r="AA494" s="20">
        <f t="shared" si="469"/>
        <v>44619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56">
        <f t="shared" ref="A496" si="488">A487+1</f>
        <v>44611</v>
      </c>
      <c r="B496" s="5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47">
        <f t="shared" ref="X496" si="489">DATE(YEAR(X487),MONTH(X487)+1,1)</f>
        <v>44621</v>
      </c>
      <c r="Y496" s="47"/>
      <c r="Z496" s="47"/>
      <c r="AA496" s="47"/>
      <c r="AB496" s="47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56"/>
      <c r="B497" s="5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 t="str">
        <f t="shared" ref="X497" si="491">IF(WEEKDAY(X496,2)=1,DATE(YEAR(X496),MONTH(X496),1),"")</f>
        <v/>
      </c>
      <c r="Y497" s="18">
        <f t="shared" ref="Y497:AA497" si="492">X503+1</f>
        <v>44627</v>
      </c>
      <c r="Z497" s="18">
        <f t="shared" si="492"/>
        <v>44634</v>
      </c>
      <c r="AA497" s="18">
        <f t="shared" si="492"/>
        <v>44641</v>
      </c>
      <c r="AB497" s="18">
        <f t="shared" ref="AB497" si="493">IF(AA503&lt;&gt;"",IF(EOMONTH(X496,0)&gt;AA503,AA503+1,""),"")</f>
        <v>44648</v>
      </c>
      <c r="AC497" s="18" t="str">
        <f t="shared" ref="AC497" si="494">IF(AB503&lt;&gt;"",IF(EOMONTH(X496,0)&gt;AB503,AB503+1,""),"")</f>
        <v/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56"/>
      <c r="B498" s="5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>
        <f t="shared" ref="X498" si="495">IF(X497&lt;&gt;"",X497+1,IF(WEEKDAY(X496,2)=2,DATE(YEAR(X496),MONTH(X496),1),""))</f>
        <v>44621</v>
      </c>
      <c r="Y498" s="18">
        <f t="shared" ref="Y498:Y503" si="496">Y497+1</f>
        <v>44628</v>
      </c>
      <c r="Z498" s="18">
        <f t="shared" ref="Z498:Z503" si="497">Z497+1</f>
        <v>44635</v>
      </c>
      <c r="AA498" s="18">
        <f t="shared" ref="AA498:AA503" si="498">AA497+1</f>
        <v>44642</v>
      </c>
      <c r="AB498" s="18">
        <f t="shared" ref="AB498" si="499">IF(AB497&lt;&gt;"",IF(EOMONTH(X496,0)&gt;AB497,AB497+1,""),"")</f>
        <v>44649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56"/>
      <c r="B499" s="5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>
        <f t="shared" ref="X499" si="501">IF(X498&lt;&gt;"",X498+1,IF(WEEKDAY(X496,2)=3,DATE(YEAR(X496),MONTH(X496),1),""))</f>
        <v>44622</v>
      </c>
      <c r="Y499" s="18">
        <f t="shared" si="496"/>
        <v>44629</v>
      </c>
      <c r="Z499" s="18">
        <f t="shared" si="497"/>
        <v>44636</v>
      </c>
      <c r="AA499" s="18">
        <f t="shared" si="498"/>
        <v>44643</v>
      </c>
      <c r="AB499" s="18">
        <f t="shared" ref="AB499" si="502">IF(AB498&lt;&gt;"",IF(EOMONTH(X496,0)&gt;AB498,AB498+1,""),"")</f>
        <v>44650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50">
        <f t="shared" ref="A500" si="504">A496</f>
        <v>44611</v>
      </c>
      <c r="B500" s="50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>
        <f t="shared" ref="X500" si="505">IF(X499&lt;&gt;"",X499+1,IF(WEEKDAY(X496,2)=4,DATE(YEAR(X496),MONTH(X496),1),""))</f>
        <v>44623</v>
      </c>
      <c r="Y500" s="18">
        <f t="shared" si="496"/>
        <v>44630</v>
      </c>
      <c r="Z500" s="18">
        <f t="shared" si="497"/>
        <v>44637</v>
      </c>
      <c r="AA500" s="18">
        <f t="shared" si="498"/>
        <v>44644</v>
      </c>
      <c r="AB500" s="18">
        <f t="shared" ref="AB500" si="506">IF(AB499&lt;&gt;"",IF(EOMONTH(X496,0)&gt;AB499,AB499+1,""),"")</f>
        <v>44651</v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50"/>
      <c r="B501" s="50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>
        <f t="shared" ref="X501" si="508">IF(X500&lt;&gt;"",X500+1,IF(WEEKDAY(X496,2)=5,DATE(YEAR(X496),MONTH(X496),1),""))</f>
        <v>44624</v>
      </c>
      <c r="Y501" s="18">
        <f t="shared" si="496"/>
        <v>44631</v>
      </c>
      <c r="Z501" s="18">
        <f t="shared" si="497"/>
        <v>44638</v>
      </c>
      <c r="AA501" s="18">
        <f t="shared" si="498"/>
        <v>44645</v>
      </c>
      <c r="AB501" s="18" t="str">
        <f t="shared" ref="AB501" si="509">IF(AB500&lt;&gt;"",IF(EOMONTH(X496,0)&gt;AB500,AB500+1,""),"")</f>
        <v/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48" t="str">
        <f>IF(COUNTIF($AE$18:$AE$60,A496)=1,VLOOKUP(A496,$AE$18:$AF$60,2,0),"")</f>
        <v/>
      </c>
      <c r="B502" s="48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>
        <f t="shared" ref="X502" si="511">IF(X501&lt;&gt;"",X501+1,IF(WEEKDAY(X496,2)=6,DATE(YEAR(X496),MONTH(X496),1),""))</f>
        <v>44625</v>
      </c>
      <c r="Y502" s="18">
        <f t="shared" si="496"/>
        <v>44632</v>
      </c>
      <c r="Z502" s="18">
        <f t="shared" si="497"/>
        <v>44639</v>
      </c>
      <c r="AA502" s="18">
        <f t="shared" si="498"/>
        <v>44646</v>
      </c>
      <c r="AB502" s="18" t="str">
        <f t="shared" ref="AB502" si="512">IF(AB501&lt;&gt;"",IF(EOMONTH(X496,0)&gt;AB501,AB501+1,""),"")</f>
        <v/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49"/>
      <c r="B503" s="4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44626</v>
      </c>
      <c r="Y503" s="20">
        <f t="shared" si="496"/>
        <v>44633</v>
      </c>
      <c r="Z503" s="20">
        <f t="shared" si="497"/>
        <v>44640</v>
      </c>
      <c r="AA503" s="20">
        <f t="shared" si="498"/>
        <v>44647</v>
      </c>
      <c r="AB503" s="20" t="str">
        <f t="shared" ref="AB503" si="515">IF(AB502&lt;&gt;"",IF(EOMONTH(X496,0)&gt;AB502,AB502+1,""),"")</f>
        <v/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56">
        <f t="shared" ref="A505" si="517">A496+1</f>
        <v>44612</v>
      </c>
      <c r="B505" s="5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47">
        <f t="shared" ref="X505" si="518">DATE(YEAR(X496),MONTH(X496)+1,1)</f>
        <v>44652</v>
      </c>
      <c r="Y505" s="47"/>
      <c r="Z505" s="47"/>
      <c r="AA505" s="47"/>
      <c r="AB505" s="47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56"/>
      <c r="B506" s="5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 t="str">
        <f t="shared" ref="X506" si="520">IF(WEEKDAY(X505,2)=1,DATE(YEAR(X505),MONTH(X505),1),"")</f>
        <v/>
      </c>
      <c r="Y506" s="18">
        <f t="shared" ref="Y506:AA506" si="521">X512+1</f>
        <v>44655</v>
      </c>
      <c r="Z506" s="18">
        <f t="shared" si="521"/>
        <v>44662</v>
      </c>
      <c r="AA506" s="18">
        <f t="shared" si="521"/>
        <v>44669</v>
      </c>
      <c r="AB506" s="18">
        <f t="shared" ref="AB506" si="522">IF(AA512&lt;&gt;"",IF(EOMONTH(X505,0)&gt;AA512,AA512+1,""),"")</f>
        <v>44676</v>
      </c>
      <c r="AC506" s="18" t="str">
        <f t="shared" ref="AC506" si="523">IF(AB512&lt;&gt;"",IF(EOMONTH(X505,0)&gt;AB512,AB512+1,""),"")</f>
        <v/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56"/>
      <c r="B507" s="5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 t="str">
        <f t="shared" ref="X507" si="524">IF(X506&lt;&gt;"",X506+1,IF(WEEKDAY(X505,2)=2,DATE(YEAR(X505),MONTH(X505),1),""))</f>
        <v/>
      </c>
      <c r="Y507" s="18">
        <f t="shared" ref="Y507" si="525">Y506+1</f>
        <v>44656</v>
      </c>
      <c r="Z507" s="18">
        <f t="shared" ref="Z507" si="526">Z506+1</f>
        <v>44663</v>
      </c>
      <c r="AA507" s="18">
        <f t="shared" ref="AA507" si="527">AA506+1</f>
        <v>44670</v>
      </c>
      <c r="AB507" s="18">
        <f t="shared" ref="AB507" si="528">IF(AB506&lt;&gt;"",IF(EOMONTH(X505,0)&gt;AB506,AB506+1,""),"")</f>
        <v>44677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56"/>
      <c r="B508" s="5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 t="str">
        <f t="shared" ref="X508" si="530">IF(X507&lt;&gt;"",X507+1,IF(WEEKDAY(X505,2)=3,DATE(YEAR(X505),MONTH(X505),1),""))</f>
        <v/>
      </c>
      <c r="Y508" s="18">
        <f t="shared" ref="Y508:AA508" si="531">Y507+1</f>
        <v>44657</v>
      </c>
      <c r="Z508" s="18">
        <f t="shared" si="531"/>
        <v>44664</v>
      </c>
      <c r="AA508" s="18">
        <f t="shared" si="531"/>
        <v>44671</v>
      </c>
      <c r="AB508" s="18">
        <f t="shared" ref="AB508" si="532">IF(AB507&lt;&gt;"",IF(EOMONTH(X505,0)&gt;AB507,AB507+1,""),"")</f>
        <v>44678</v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50">
        <f t="shared" ref="A509" si="534">A505</f>
        <v>44612</v>
      </c>
      <c r="B509" s="50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 t="str">
        <f t="shared" ref="X509" si="535">IF(X508&lt;&gt;"",X508+1,IF(WEEKDAY(X505,2)=4,DATE(YEAR(X505),MONTH(X505),1),""))</f>
        <v/>
      </c>
      <c r="Y509" s="18">
        <f t="shared" ref="Y509:AA509" si="536">Y508+1</f>
        <v>44658</v>
      </c>
      <c r="Z509" s="18">
        <f t="shared" si="536"/>
        <v>44665</v>
      </c>
      <c r="AA509" s="18">
        <f t="shared" si="536"/>
        <v>44672</v>
      </c>
      <c r="AB509" s="18">
        <f t="shared" ref="AB509" si="537">IF(AB508&lt;&gt;"",IF(EOMONTH(X505,0)&gt;AB508,AB508+1,""),"")</f>
        <v>44679</v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50"/>
      <c r="B510" s="50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>
        <f t="shared" ref="X510" si="539">IF(X509&lt;&gt;"",X509+1,IF(WEEKDAY(X505,2)=5,DATE(YEAR(X505),MONTH(X505),1),""))</f>
        <v>44652</v>
      </c>
      <c r="Y510" s="18">
        <f t="shared" ref="Y510:AA510" si="540">Y509+1</f>
        <v>44659</v>
      </c>
      <c r="Z510" s="18">
        <f t="shared" si="540"/>
        <v>44666</v>
      </c>
      <c r="AA510" s="18">
        <f t="shared" si="540"/>
        <v>44673</v>
      </c>
      <c r="AB510" s="18">
        <f t="shared" ref="AB510" si="541">IF(AB509&lt;&gt;"",IF(EOMONTH(X505,0)&gt;AB509,AB509+1,""),"")</f>
        <v>44680</v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48" t="str">
        <f>IF(COUNTIF($AE$18:$AE$60,A505)=1,VLOOKUP(A505,$AE$18:$AF$60,2,0),"")</f>
        <v/>
      </c>
      <c r="B511" s="4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>
        <f t="shared" ref="X511" si="543">IF(X510&lt;&gt;"",X510+1,IF(WEEKDAY(X505,2)=6,DATE(YEAR(X505),MONTH(X505),1),""))</f>
        <v>44653</v>
      </c>
      <c r="Y511" s="18">
        <f t="shared" ref="Y511:AA511" si="544">Y510+1</f>
        <v>44660</v>
      </c>
      <c r="Z511" s="18">
        <f t="shared" si="544"/>
        <v>44667</v>
      </c>
      <c r="AA511" s="18">
        <f t="shared" si="544"/>
        <v>44674</v>
      </c>
      <c r="AB511" s="18">
        <f t="shared" ref="AB511" si="545">IF(AB510&lt;&gt;"",IF(EOMONTH(X505,0)&gt;AB510,AB510+1,""),"")</f>
        <v>44681</v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49"/>
      <c r="B512" s="49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44654</v>
      </c>
      <c r="Y512" s="20">
        <f t="shared" ref="Y512:AA512" si="548">Y511+1</f>
        <v>44661</v>
      </c>
      <c r="Z512" s="20">
        <f t="shared" si="548"/>
        <v>44668</v>
      </c>
      <c r="AA512" s="20">
        <f t="shared" si="548"/>
        <v>44675</v>
      </c>
      <c r="AB512" s="20" t="str">
        <f t="shared" ref="AB512" si="549">IF(AB511&lt;&gt;"",IF(EOMONTH(X505,0)&gt;AB511,AB511+1,""),"")</f>
        <v/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51">
        <f>TRUNC((A515-WEEKDAY(A515,2)-DATE(YEAR(A515+4-WEEKDAY(A515,2)),1,-10))/7)</f>
        <v>8</v>
      </c>
      <c r="B513" s="51"/>
      <c r="C513" s="52" t="str">
        <f>IF(MONTH(A515)=MONTH(A569),VLOOKUP(MONTH(A515),$AI$1:$AJ$12,2,2)&amp;" "&amp;YEAR(A515),VLOOKUP(MONTH(A515),$AI$1:$AJ$12,2,2)&amp;" "&amp;YEAR(A515)&amp;" / "&amp;VLOOKUP(MONTH(A569),$AI$1:$AJ$12,2,2)&amp;" "&amp;YEAR(A569))</f>
        <v>Februar 2022</v>
      </c>
      <c r="D513" s="52"/>
      <c r="E513" s="52"/>
      <c r="F513" s="52"/>
      <c r="G513" s="52"/>
      <c r="H513" s="52"/>
      <c r="I513" s="52"/>
      <c r="J513" s="52"/>
      <c r="K513" s="52"/>
      <c r="L513" s="52"/>
      <c r="M513" s="52" t="str">
        <f t="shared" ref="M513" si="551">C513</f>
        <v>Februar 2022</v>
      </c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3">
        <f t="shared" ref="Z513" si="552">A513</f>
        <v>8</v>
      </c>
      <c r="AA513" s="53"/>
      <c r="AB513" s="53"/>
      <c r="AC513" s="5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8">
        <f t="shared" ref="A515" si="553">A505+1</f>
        <v>44613</v>
      </c>
      <c r="B515" s="5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8"/>
      <c r="B516" s="5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8"/>
      <c r="B517" s="5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8"/>
      <c r="B518" s="58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44613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4" t="str">
        <f>IF(COUNTIF($AE$18:$AE$60,A515)=1,VLOOKUP(A515,$AE$18:$AF$60,2,0),"")</f>
        <v/>
      </c>
      <c r="B521" s="54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5"/>
      <c r="B522" s="55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8">
        <f t="shared" ref="A524" si="555">A515+1</f>
        <v>44614</v>
      </c>
      <c r="B524" s="5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8"/>
      <c r="B525" s="5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8"/>
      <c r="B526" s="5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8"/>
      <c r="B527" s="5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44614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4" t="str">
        <f>IF(COUNTIF($AE$18:$AE$60,A524)=1,VLOOKUP(A524,$AE$18:$AF$60,2,0),"")</f>
        <v/>
      </c>
      <c r="B530" s="54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5"/>
      <c r="B531" s="55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8">
        <f t="shared" ref="A533" si="557">A524+1</f>
        <v>44615</v>
      </c>
      <c r="B533" s="5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8"/>
      <c r="B534" s="5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8"/>
      <c r="B535" s="5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8"/>
      <c r="B536" s="5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44615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4" t="str">
        <f>IF(COUNTIF($AE$18:$AE$60,A533)=1,VLOOKUP(A533,$AE$18:$AF$60,2,0),"")</f>
        <v/>
      </c>
      <c r="B539" s="54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5"/>
      <c r="B540" s="55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8">
        <f t="shared" ref="A542" si="559">A533+1</f>
        <v>44616</v>
      </c>
      <c r="B542" s="5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8"/>
      <c r="B543" s="5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8"/>
      <c r="B544" s="5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8"/>
      <c r="B545" s="5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44616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4" t="str">
        <f>IF(COUNTIF($AE$18:$AE$60,A542)=1,VLOOKUP(A542,$AE$18:$AF$60,2,0),"")</f>
        <v/>
      </c>
      <c r="B548" s="54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5"/>
      <c r="B549" s="55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8">
        <f t="shared" ref="A551" si="561">A542+1</f>
        <v>44617</v>
      </c>
      <c r="B551" s="58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47">
        <f t="shared" ref="X551" si="562">IF(DAY(A515)&gt;$AD$5,DATE(YEAR(A515),MONTH(A515),1),DATE(YEAR(A515),MONTH(A515)-1,1))</f>
        <v>44593</v>
      </c>
      <c r="Y551" s="47"/>
      <c r="Z551" s="47"/>
      <c r="AA551" s="47"/>
      <c r="AB551" s="47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8"/>
      <c r="B552" s="58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 t="str">
        <f t="shared" ref="X552" si="564">IF(WEEKDAY(X551,2)=1,DATE(YEAR(X551),MONTH(X551),1),"")</f>
        <v/>
      </c>
      <c r="Y552" s="18">
        <f t="shared" ref="Y552:AA552" si="565">X558+1</f>
        <v>44599</v>
      </c>
      <c r="Z552" s="18">
        <f t="shared" si="565"/>
        <v>44606</v>
      </c>
      <c r="AA552" s="18">
        <f t="shared" si="565"/>
        <v>44613</v>
      </c>
      <c r="AB552" s="18">
        <f t="shared" ref="AB552" si="566">IF(AA558&lt;&gt;"",IF(EOMONTH(X551,0)&gt;AA558,AA558+1,""),"")</f>
        <v>44620</v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8"/>
      <c r="B553" s="58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>
        <f t="shared" ref="X553" si="568">IF(X552&lt;&gt;"",X552+1,IF(WEEKDAY(X551,2)=2,DATE(YEAR(X551),MONTH(X551),1),""))</f>
        <v>44593</v>
      </c>
      <c r="Y553" s="18">
        <f t="shared" ref="Y553:Y558" si="569">Y552+1</f>
        <v>44600</v>
      </c>
      <c r="Z553" s="18">
        <f t="shared" ref="Z553:Z558" si="570">Z552+1</f>
        <v>44607</v>
      </c>
      <c r="AA553" s="18">
        <f t="shared" ref="AA553:AA558" si="571">AA552+1</f>
        <v>44614</v>
      </c>
      <c r="AB553" s="18" t="str">
        <f t="shared" ref="AB553" si="572">IF(AB552&lt;&gt;"",IF(EOMONTH(X551,0)&gt;AB552,AB552+1,""),"")</f>
        <v/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8"/>
      <c r="B554" s="58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>
        <f t="shared" ref="X554" si="574">IF(X553&lt;&gt;"",X553+1,IF(WEEKDAY(X551,2)=3,DATE(YEAR(X551),MONTH(X551),1),""))</f>
        <v>44594</v>
      </c>
      <c r="Y554" s="18">
        <f t="shared" si="569"/>
        <v>44601</v>
      </c>
      <c r="Z554" s="18">
        <f t="shared" si="570"/>
        <v>44608</v>
      </c>
      <c r="AA554" s="18">
        <f t="shared" si="571"/>
        <v>44615</v>
      </c>
      <c r="AB554" s="18" t="str">
        <f t="shared" ref="AB554" si="575">IF(AB553&lt;&gt;"",IF(EOMONTH(X551,0)&gt;AB553,AB553+1,""),"")</f>
        <v/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44617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>
        <f t="shared" ref="X555" si="578">IF(X554&lt;&gt;"",X554+1,IF(WEEKDAY(X551,2)=4,DATE(YEAR(X551),MONTH(X551),1),""))</f>
        <v>44595</v>
      </c>
      <c r="Y555" s="18">
        <f t="shared" si="569"/>
        <v>44602</v>
      </c>
      <c r="Z555" s="18">
        <f t="shared" si="570"/>
        <v>44609</v>
      </c>
      <c r="AA555" s="18">
        <f t="shared" si="571"/>
        <v>44616</v>
      </c>
      <c r="AB555" s="18" t="str">
        <f t="shared" ref="AB555" si="579">IF(AB554&lt;&gt;"",IF(EOMONTH(X551,0)&gt;AB554,AB554+1,""),"")</f>
        <v/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>
        <f t="shared" ref="X556" si="581">IF(X555&lt;&gt;"",X555+1,IF(WEEKDAY(X551,2)=5,DATE(YEAR(X551),MONTH(X551),1),""))</f>
        <v>44596</v>
      </c>
      <c r="Y556" s="18">
        <f t="shared" si="569"/>
        <v>44603</v>
      </c>
      <c r="Z556" s="18">
        <f t="shared" si="570"/>
        <v>44610</v>
      </c>
      <c r="AA556" s="18">
        <f t="shared" si="571"/>
        <v>44617</v>
      </c>
      <c r="AB556" s="18" t="str">
        <f t="shared" ref="AB556" si="582">IF(AB555&lt;&gt;"",IF(EOMONTH(X551,0)&gt;AB555,AB555+1,""),"")</f>
        <v/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4" t="str">
        <f>IF(COUNTIF($AE$18:$AE$60,A551)=1,VLOOKUP(A551,$AE$18:$AF$60,2,0),"")</f>
        <v/>
      </c>
      <c r="B557" s="54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44597</v>
      </c>
      <c r="Y557" s="18">
        <f t="shared" si="569"/>
        <v>44604</v>
      </c>
      <c r="Z557" s="18">
        <f t="shared" si="570"/>
        <v>44611</v>
      </c>
      <c r="AA557" s="18">
        <f t="shared" si="571"/>
        <v>44618</v>
      </c>
      <c r="AB557" s="18" t="str">
        <f t="shared" ref="AB557" si="585">IF(AB556&lt;&gt;"",IF(EOMONTH(X551,0)&gt;AB556,AB556+1,""),"")</f>
        <v/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5"/>
      <c r="B558" s="55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44598</v>
      </c>
      <c r="Y558" s="20">
        <f t="shared" si="569"/>
        <v>44605</v>
      </c>
      <c r="Z558" s="20">
        <f t="shared" si="570"/>
        <v>44612</v>
      </c>
      <c r="AA558" s="20">
        <f t="shared" si="571"/>
        <v>44619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56">
        <f t="shared" ref="A560" si="590">A551+1</f>
        <v>44618</v>
      </c>
      <c r="B560" s="5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47">
        <f t="shared" ref="X560" si="591">DATE(YEAR(X551),MONTH(X551)+1,1)</f>
        <v>44621</v>
      </c>
      <c r="Y560" s="47"/>
      <c r="Z560" s="47"/>
      <c r="AA560" s="47"/>
      <c r="AB560" s="47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56"/>
      <c r="B561" s="5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 t="str">
        <f t="shared" ref="X561" si="593">IF(WEEKDAY(X560,2)=1,DATE(YEAR(X560),MONTH(X560),1),"")</f>
        <v/>
      </c>
      <c r="Y561" s="18">
        <f t="shared" ref="Y561:AA561" si="594">X567+1</f>
        <v>44627</v>
      </c>
      <c r="Z561" s="18">
        <f t="shared" si="594"/>
        <v>44634</v>
      </c>
      <c r="AA561" s="18">
        <f t="shared" si="594"/>
        <v>44641</v>
      </c>
      <c r="AB561" s="18">
        <f t="shared" ref="AB561" si="595">IF(AA567&lt;&gt;"",IF(EOMONTH(X560,0)&gt;AA567,AA567+1,""),"")</f>
        <v>44648</v>
      </c>
      <c r="AC561" s="18" t="str">
        <f t="shared" ref="AC561" si="596">IF(AB567&lt;&gt;"",IF(EOMONTH(X560,0)&gt;AB567,AB567+1,""),"")</f>
        <v/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56"/>
      <c r="B562" s="5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>
        <f t="shared" ref="X562" si="597">IF(X561&lt;&gt;"",X561+1,IF(WEEKDAY(X560,2)=2,DATE(YEAR(X560),MONTH(X560),1),""))</f>
        <v>44621</v>
      </c>
      <c r="Y562" s="18">
        <f t="shared" ref="Y562:Y567" si="598">Y561+1</f>
        <v>44628</v>
      </c>
      <c r="Z562" s="18">
        <f t="shared" ref="Z562:Z567" si="599">Z561+1</f>
        <v>44635</v>
      </c>
      <c r="AA562" s="18">
        <f t="shared" ref="AA562:AA567" si="600">AA561+1</f>
        <v>44642</v>
      </c>
      <c r="AB562" s="18">
        <f t="shared" ref="AB562" si="601">IF(AB561&lt;&gt;"",IF(EOMONTH(X560,0)&gt;AB561,AB561+1,""),"")</f>
        <v>44649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56"/>
      <c r="B563" s="5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>
        <f t="shared" ref="X563" si="603">IF(X562&lt;&gt;"",X562+1,IF(WEEKDAY(X560,2)=3,DATE(YEAR(X560),MONTH(X560),1),""))</f>
        <v>44622</v>
      </c>
      <c r="Y563" s="18">
        <f t="shared" si="598"/>
        <v>44629</v>
      </c>
      <c r="Z563" s="18">
        <f t="shared" si="599"/>
        <v>44636</v>
      </c>
      <c r="AA563" s="18">
        <f t="shared" si="600"/>
        <v>44643</v>
      </c>
      <c r="AB563" s="18">
        <f t="shared" ref="AB563" si="604">IF(AB562&lt;&gt;"",IF(EOMONTH(X560,0)&gt;AB562,AB562+1,""),"")</f>
        <v>44650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50">
        <f t="shared" ref="A564" si="606">A560</f>
        <v>44618</v>
      </c>
      <c r="B564" s="50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>
        <f t="shared" ref="X564" si="607">IF(X563&lt;&gt;"",X563+1,IF(WEEKDAY(X560,2)=4,DATE(YEAR(X560),MONTH(X560),1),""))</f>
        <v>44623</v>
      </c>
      <c r="Y564" s="18">
        <f t="shared" si="598"/>
        <v>44630</v>
      </c>
      <c r="Z564" s="18">
        <f t="shared" si="599"/>
        <v>44637</v>
      </c>
      <c r="AA564" s="18">
        <f t="shared" si="600"/>
        <v>44644</v>
      </c>
      <c r="AB564" s="18">
        <f t="shared" ref="AB564" si="608">IF(AB563&lt;&gt;"",IF(EOMONTH(X560,0)&gt;AB563,AB563+1,""),"")</f>
        <v>44651</v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50"/>
      <c r="B565" s="50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>
        <f t="shared" ref="X565" si="610">IF(X564&lt;&gt;"",X564+1,IF(WEEKDAY(X560,2)=5,DATE(YEAR(X560),MONTH(X560),1),""))</f>
        <v>44624</v>
      </c>
      <c r="Y565" s="18">
        <f t="shared" si="598"/>
        <v>44631</v>
      </c>
      <c r="Z565" s="18">
        <f t="shared" si="599"/>
        <v>44638</v>
      </c>
      <c r="AA565" s="18">
        <f t="shared" si="600"/>
        <v>44645</v>
      </c>
      <c r="AB565" s="18" t="str">
        <f t="shared" ref="AB565" si="611">IF(AB564&lt;&gt;"",IF(EOMONTH(X560,0)&gt;AB564,AB564+1,""),"")</f>
        <v/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48" t="str">
        <f>IF(COUNTIF($AE$18:$AE$60,A560)=1,VLOOKUP(A560,$AE$18:$AF$60,2,0),"")</f>
        <v/>
      </c>
      <c r="B566" s="48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>
        <f t="shared" ref="X566" si="613">IF(X565&lt;&gt;"",X565+1,IF(WEEKDAY(X560,2)=6,DATE(YEAR(X560),MONTH(X560),1),""))</f>
        <v>44625</v>
      </c>
      <c r="Y566" s="18">
        <f t="shared" si="598"/>
        <v>44632</v>
      </c>
      <c r="Z566" s="18">
        <f t="shared" si="599"/>
        <v>44639</v>
      </c>
      <c r="AA566" s="18">
        <f t="shared" si="600"/>
        <v>44646</v>
      </c>
      <c r="AB566" s="18" t="str">
        <f t="shared" ref="AB566" si="614">IF(AB565&lt;&gt;"",IF(EOMONTH(X560,0)&gt;AB565,AB565+1,""),"")</f>
        <v/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49"/>
      <c r="B567" s="4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44626</v>
      </c>
      <c r="Y567" s="20">
        <f t="shared" si="598"/>
        <v>44633</v>
      </c>
      <c r="Z567" s="20">
        <f t="shared" si="599"/>
        <v>44640</v>
      </c>
      <c r="AA567" s="20">
        <f t="shared" si="600"/>
        <v>44647</v>
      </c>
      <c r="AB567" s="20" t="str">
        <f t="shared" ref="AB567" si="617">IF(AB566&lt;&gt;"",IF(EOMONTH(X560,0)&gt;AB566,AB566+1,""),"")</f>
        <v/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56">
        <f t="shared" ref="A569" si="619">A560+1</f>
        <v>44619</v>
      </c>
      <c r="B569" s="5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47">
        <f t="shared" ref="X569" si="620">DATE(YEAR(X560),MONTH(X560)+1,1)</f>
        <v>44652</v>
      </c>
      <c r="Y569" s="47"/>
      <c r="Z569" s="47"/>
      <c r="AA569" s="47"/>
      <c r="AB569" s="47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56"/>
      <c r="B570" s="5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 t="str">
        <f t="shared" ref="X570" si="622">IF(WEEKDAY(X569,2)=1,DATE(YEAR(X569),MONTH(X569),1),"")</f>
        <v/>
      </c>
      <c r="Y570" s="18">
        <f t="shared" ref="Y570:AA570" si="623">X576+1</f>
        <v>44655</v>
      </c>
      <c r="Z570" s="18">
        <f t="shared" si="623"/>
        <v>44662</v>
      </c>
      <c r="AA570" s="18">
        <f t="shared" si="623"/>
        <v>44669</v>
      </c>
      <c r="AB570" s="18">
        <f t="shared" ref="AB570" si="624">IF(AA576&lt;&gt;"",IF(EOMONTH(X569,0)&gt;AA576,AA576+1,""),"")</f>
        <v>44676</v>
      </c>
      <c r="AC570" s="18" t="str">
        <f t="shared" ref="AC570" si="625">IF(AB576&lt;&gt;"",IF(EOMONTH(X569,0)&gt;AB576,AB576+1,""),"")</f>
        <v/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56"/>
      <c r="B571" s="5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 t="str">
        <f t="shared" ref="X571" si="626">IF(X570&lt;&gt;"",X570+1,IF(WEEKDAY(X569,2)=2,DATE(YEAR(X569),MONTH(X569),1),""))</f>
        <v/>
      </c>
      <c r="Y571" s="18">
        <f t="shared" ref="Y571" si="627">Y570+1</f>
        <v>44656</v>
      </c>
      <c r="Z571" s="18">
        <f t="shared" ref="Z571" si="628">Z570+1</f>
        <v>44663</v>
      </c>
      <c r="AA571" s="18">
        <f t="shared" ref="AA571" si="629">AA570+1</f>
        <v>44670</v>
      </c>
      <c r="AB571" s="18">
        <f t="shared" ref="AB571" si="630">IF(AB570&lt;&gt;"",IF(EOMONTH(X569,0)&gt;AB570,AB570+1,""),"")</f>
        <v>44677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56"/>
      <c r="B572" s="5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 t="str">
        <f t="shared" ref="X572" si="632">IF(X571&lt;&gt;"",X571+1,IF(WEEKDAY(X569,2)=3,DATE(YEAR(X569),MONTH(X569),1),""))</f>
        <v/>
      </c>
      <c r="Y572" s="18">
        <f t="shared" ref="Y572:AA572" si="633">Y571+1</f>
        <v>44657</v>
      </c>
      <c r="Z572" s="18">
        <f t="shared" si="633"/>
        <v>44664</v>
      </c>
      <c r="AA572" s="18">
        <f t="shared" si="633"/>
        <v>44671</v>
      </c>
      <c r="AB572" s="18">
        <f t="shared" ref="AB572" si="634">IF(AB571&lt;&gt;"",IF(EOMONTH(X569,0)&gt;AB571,AB571+1,""),"")</f>
        <v>44678</v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50">
        <f t="shared" ref="A573" si="636">A569</f>
        <v>44619</v>
      </c>
      <c r="B573" s="50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 t="str">
        <f t="shared" ref="X573" si="637">IF(X572&lt;&gt;"",X572+1,IF(WEEKDAY(X569,2)=4,DATE(YEAR(X569),MONTH(X569),1),""))</f>
        <v/>
      </c>
      <c r="Y573" s="18">
        <f t="shared" ref="Y573:AA573" si="638">Y572+1</f>
        <v>44658</v>
      </c>
      <c r="Z573" s="18">
        <f t="shared" si="638"/>
        <v>44665</v>
      </c>
      <c r="AA573" s="18">
        <f t="shared" si="638"/>
        <v>44672</v>
      </c>
      <c r="AB573" s="18">
        <f t="shared" ref="AB573" si="639">IF(AB572&lt;&gt;"",IF(EOMONTH(X569,0)&gt;AB572,AB572+1,""),"")</f>
        <v>44679</v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50"/>
      <c r="B574" s="50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>
        <f t="shared" ref="X574" si="641">IF(X573&lt;&gt;"",X573+1,IF(WEEKDAY(X569,2)=5,DATE(YEAR(X569),MONTH(X569),1),""))</f>
        <v>44652</v>
      </c>
      <c r="Y574" s="18">
        <f t="shared" ref="Y574:AA574" si="642">Y573+1</f>
        <v>44659</v>
      </c>
      <c r="Z574" s="18">
        <f t="shared" si="642"/>
        <v>44666</v>
      </c>
      <c r="AA574" s="18">
        <f t="shared" si="642"/>
        <v>44673</v>
      </c>
      <c r="AB574" s="18">
        <f t="shared" ref="AB574" si="643">IF(AB573&lt;&gt;"",IF(EOMONTH(X569,0)&gt;AB573,AB573+1,""),"")</f>
        <v>44680</v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48" t="str">
        <f>IF(COUNTIF($AE$18:$AE$60,A569)=1,VLOOKUP(A569,$AE$18:$AF$60,2,0),"")</f>
        <v/>
      </c>
      <c r="B575" s="48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>
        <f t="shared" ref="X575" si="645">IF(X574&lt;&gt;"",X574+1,IF(WEEKDAY(X569,2)=6,DATE(YEAR(X569),MONTH(X569),1),""))</f>
        <v>44653</v>
      </c>
      <c r="Y575" s="18">
        <f t="shared" ref="Y575:AA575" si="646">Y574+1</f>
        <v>44660</v>
      </c>
      <c r="Z575" s="18">
        <f t="shared" si="646"/>
        <v>44667</v>
      </c>
      <c r="AA575" s="18">
        <f t="shared" si="646"/>
        <v>44674</v>
      </c>
      <c r="AB575" s="18">
        <f t="shared" ref="AB575" si="647">IF(AB574&lt;&gt;"",IF(EOMONTH(X569,0)&gt;AB574,AB574+1,""),"")</f>
        <v>44681</v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49"/>
      <c r="B576" s="49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44654</v>
      </c>
      <c r="Y576" s="20">
        <f t="shared" ref="Y576:AA576" si="650">Y575+1</f>
        <v>44661</v>
      </c>
      <c r="Z576" s="20">
        <f t="shared" si="650"/>
        <v>44668</v>
      </c>
      <c r="AA576" s="20">
        <f t="shared" si="650"/>
        <v>44675</v>
      </c>
      <c r="AB576" s="20" t="str">
        <f t="shared" ref="AB576" si="651">IF(AB575&lt;&gt;"",IF(EOMONTH(X569,0)&gt;AB575,AB575+1,""),"")</f>
        <v/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51">
        <f>TRUNC((A579-WEEKDAY(A579,2)-DATE(YEAR(A579+4-WEEKDAY(A579,2)),1,-10))/7)</f>
        <v>9</v>
      </c>
      <c r="B577" s="51"/>
      <c r="C577" s="52" t="str">
        <f>IF(MONTH(A579)=MONTH(A633),VLOOKUP(MONTH(A579),$AI$1:$AJ$12,2,2)&amp;" "&amp;YEAR(A579),VLOOKUP(MONTH(A579),$AI$1:$AJ$12,2,2)&amp;" "&amp;YEAR(A579)&amp;" / "&amp;VLOOKUP(MONTH(A633),$AI$1:$AJ$12,2,2)&amp;" "&amp;YEAR(A633))</f>
        <v>Februar 2022 / März 2022</v>
      </c>
      <c r="D577" s="52"/>
      <c r="E577" s="52"/>
      <c r="F577" s="52"/>
      <c r="G577" s="52"/>
      <c r="H577" s="52"/>
      <c r="I577" s="52"/>
      <c r="J577" s="52"/>
      <c r="K577" s="52"/>
      <c r="L577" s="52"/>
      <c r="M577" s="52" t="str">
        <f t="shared" ref="M577" si="653">C577</f>
        <v>Februar 2022 / März 2022</v>
      </c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3">
        <f t="shared" ref="Z577" si="654">A577</f>
        <v>9</v>
      </c>
      <c r="AA577" s="53"/>
      <c r="AB577" s="53"/>
      <c r="AC577" s="5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8">
        <f t="shared" ref="A579" si="655">A569+1</f>
        <v>44620</v>
      </c>
      <c r="B579" s="58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8"/>
      <c r="B580" s="58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8"/>
      <c r="B581" s="58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8"/>
      <c r="B582" s="58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44620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4" t="str">
        <f>IF(COUNTIF($AE$18:$AE$60,A579)=1,VLOOKUP(A579,$AE$18:$AF$60,2,0),"")</f>
        <v>Rosenmontag</v>
      </c>
      <c r="B585" s="54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5"/>
      <c r="B586" s="55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8">
        <f t="shared" ref="A588" si="657">A579+1</f>
        <v>44621</v>
      </c>
      <c r="B588" s="58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8"/>
      <c r="B589" s="58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8"/>
      <c r="B590" s="58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8"/>
      <c r="B591" s="58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44621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4" t="str">
        <f>IF(COUNTIF($AE$18:$AE$60,A588)=1,VLOOKUP(A588,$AE$18:$AF$60,2,0),"")</f>
        <v/>
      </c>
      <c r="B594" s="54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5"/>
      <c r="B595" s="55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8">
        <f t="shared" ref="A597" si="659">A588+1</f>
        <v>44622</v>
      </c>
      <c r="B597" s="58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8"/>
      <c r="B598" s="58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8"/>
      <c r="B599" s="58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8"/>
      <c r="B600" s="58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44622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4" t="str">
        <f>IF(COUNTIF($AE$18:$AE$60,A597)=1,VLOOKUP(A597,$AE$18:$AF$60,2,0),"")</f>
        <v/>
      </c>
      <c r="B603" s="54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5"/>
      <c r="B604" s="55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8">
        <f t="shared" ref="A606" si="661">A597+1</f>
        <v>44623</v>
      </c>
      <c r="B606" s="58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8"/>
      <c r="B607" s="58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8"/>
      <c r="B608" s="58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8"/>
      <c r="B609" s="58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44623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4" t="str">
        <f>IF(COUNTIF($AE$18:$AE$60,A606)=1,VLOOKUP(A606,$AE$18:$AF$60,2,0),"")</f>
        <v/>
      </c>
      <c r="B612" s="54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5"/>
      <c r="B613" s="55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8">
        <f t="shared" ref="A615" si="663">A606+1</f>
        <v>44624</v>
      </c>
      <c r="B615" s="58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47">
        <f t="shared" ref="X615" si="664">IF(DAY(A579)&gt;$AD$5,DATE(YEAR(A579),MONTH(A579),1),DATE(YEAR(A579),MONTH(A579)-1,1))</f>
        <v>44593</v>
      </c>
      <c r="Y615" s="47"/>
      <c r="Z615" s="47"/>
      <c r="AA615" s="47"/>
      <c r="AB615" s="47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8"/>
      <c r="B616" s="58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 t="str">
        <f t="shared" ref="X616" si="666">IF(WEEKDAY(X615,2)=1,DATE(YEAR(X615),MONTH(X615),1),"")</f>
        <v/>
      </c>
      <c r="Y616" s="18">
        <f t="shared" ref="Y616:AA616" si="667">X622+1</f>
        <v>44599</v>
      </c>
      <c r="Z616" s="18">
        <f t="shared" si="667"/>
        <v>44606</v>
      </c>
      <c r="AA616" s="18">
        <f t="shared" si="667"/>
        <v>44613</v>
      </c>
      <c r="AB616" s="18">
        <f t="shared" ref="AB616" si="668">IF(AA622&lt;&gt;"",IF(EOMONTH(X615,0)&gt;AA622,AA622+1,""),"")</f>
        <v>44620</v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8"/>
      <c r="B617" s="58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>
        <f t="shared" ref="X617" si="670">IF(X616&lt;&gt;"",X616+1,IF(WEEKDAY(X615,2)=2,DATE(YEAR(X615),MONTH(X615),1),""))</f>
        <v>44593</v>
      </c>
      <c r="Y617" s="18">
        <f t="shared" ref="Y617:Y622" si="671">Y616+1</f>
        <v>44600</v>
      </c>
      <c r="Z617" s="18">
        <f t="shared" ref="Z617:Z622" si="672">Z616+1</f>
        <v>44607</v>
      </c>
      <c r="AA617" s="18">
        <f t="shared" ref="AA617:AA622" si="673">AA616+1</f>
        <v>44614</v>
      </c>
      <c r="AB617" s="18" t="str">
        <f t="shared" ref="AB617" si="674">IF(AB616&lt;&gt;"",IF(EOMONTH(X615,0)&gt;AB616,AB616+1,""),"")</f>
        <v/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8"/>
      <c r="B618" s="58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>
        <f t="shared" ref="X618" si="676">IF(X617&lt;&gt;"",X617+1,IF(WEEKDAY(X615,2)=3,DATE(YEAR(X615),MONTH(X615),1),""))</f>
        <v>44594</v>
      </c>
      <c r="Y618" s="18">
        <f t="shared" si="671"/>
        <v>44601</v>
      </c>
      <c r="Z618" s="18">
        <f t="shared" si="672"/>
        <v>44608</v>
      </c>
      <c r="AA618" s="18">
        <f t="shared" si="673"/>
        <v>44615</v>
      </c>
      <c r="AB618" s="18" t="str">
        <f t="shared" ref="AB618" si="677">IF(AB617&lt;&gt;"",IF(EOMONTH(X615,0)&gt;AB617,AB617+1,""),"")</f>
        <v/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44624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>
        <f t="shared" ref="X619" si="680">IF(X618&lt;&gt;"",X618+1,IF(WEEKDAY(X615,2)=4,DATE(YEAR(X615),MONTH(X615),1),""))</f>
        <v>44595</v>
      </c>
      <c r="Y619" s="18">
        <f t="shared" si="671"/>
        <v>44602</v>
      </c>
      <c r="Z619" s="18">
        <f t="shared" si="672"/>
        <v>44609</v>
      </c>
      <c r="AA619" s="18">
        <f t="shared" si="673"/>
        <v>44616</v>
      </c>
      <c r="AB619" s="18" t="str">
        <f t="shared" ref="AB619" si="681">IF(AB618&lt;&gt;"",IF(EOMONTH(X615,0)&gt;AB618,AB618+1,""),"")</f>
        <v/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>
        <f t="shared" ref="X620" si="683">IF(X619&lt;&gt;"",X619+1,IF(WEEKDAY(X615,2)=5,DATE(YEAR(X615),MONTH(X615),1),""))</f>
        <v>44596</v>
      </c>
      <c r="Y620" s="18">
        <f t="shared" si="671"/>
        <v>44603</v>
      </c>
      <c r="Z620" s="18">
        <f t="shared" si="672"/>
        <v>44610</v>
      </c>
      <c r="AA620" s="18">
        <f t="shared" si="673"/>
        <v>44617</v>
      </c>
      <c r="AB620" s="18" t="str">
        <f t="shared" ref="AB620" si="684">IF(AB619&lt;&gt;"",IF(EOMONTH(X615,0)&gt;AB619,AB619+1,""),"")</f>
        <v/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4" t="str">
        <f>IF(COUNTIF($AE$18:$AE$60,A615)=1,VLOOKUP(A615,$AE$18:$AF$60,2,0),"")</f>
        <v/>
      </c>
      <c r="B621" s="54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44597</v>
      </c>
      <c r="Y621" s="18">
        <f t="shared" si="671"/>
        <v>44604</v>
      </c>
      <c r="Z621" s="18">
        <f t="shared" si="672"/>
        <v>44611</v>
      </c>
      <c r="AA621" s="18">
        <f t="shared" si="673"/>
        <v>44618</v>
      </c>
      <c r="AB621" s="18" t="str">
        <f t="shared" ref="AB621" si="687">IF(AB620&lt;&gt;"",IF(EOMONTH(X615,0)&gt;AB620,AB620+1,""),"")</f>
        <v/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5"/>
      <c r="B622" s="55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44598</v>
      </c>
      <c r="Y622" s="20">
        <f t="shared" si="671"/>
        <v>44605</v>
      </c>
      <c r="Z622" s="20">
        <f t="shared" si="672"/>
        <v>44612</v>
      </c>
      <c r="AA622" s="20">
        <f t="shared" si="673"/>
        <v>44619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56">
        <f t="shared" ref="A624" si="692">A615+1</f>
        <v>44625</v>
      </c>
      <c r="B624" s="5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47">
        <f t="shared" ref="X624" si="693">DATE(YEAR(X615),MONTH(X615)+1,1)</f>
        <v>44621</v>
      </c>
      <c r="Y624" s="47"/>
      <c r="Z624" s="47"/>
      <c r="AA624" s="47"/>
      <c r="AB624" s="47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56"/>
      <c r="B625" s="56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 t="str">
        <f t="shared" ref="X625" si="695">IF(WEEKDAY(X624,2)=1,DATE(YEAR(X624),MONTH(X624),1),"")</f>
        <v/>
      </c>
      <c r="Y625" s="18">
        <f t="shared" ref="Y625:AA625" si="696">X631+1</f>
        <v>44627</v>
      </c>
      <c r="Z625" s="18">
        <f t="shared" si="696"/>
        <v>44634</v>
      </c>
      <c r="AA625" s="18">
        <f t="shared" si="696"/>
        <v>44641</v>
      </c>
      <c r="AB625" s="18">
        <f t="shared" ref="AB625" si="697">IF(AA631&lt;&gt;"",IF(EOMONTH(X624,0)&gt;AA631,AA631+1,""),"")</f>
        <v>44648</v>
      </c>
      <c r="AC625" s="18" t="str">
        <f t="shared" ref="AC625" si="698">IF(AB631&lt;&gt;"",IF(EOMONTH(X624,0)&gt;AB631,AB631+1,""),"")</f>
        <v/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56"/>
      <c r="B626" s="5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>
        <f t="shared" ref="X626" si="699">IF(X625&lt;&gt;"",X625+1,IF(WEEKDAY(X624,2)=2,DATE(YEAR(X624),MONTH(X624),1),""))</f>
        <v>44621</v>
      </c>
      <c r="Y626" s="18">
        <f t="shared" ref="Y626:Y631" si="700">Y625+1</f>
        <v>44628</v>
      </c>
      <c r="Z626" s="18">
        <f t="shared" ref="Z626:Z631" si="701">Z625+1</f>
        <v>44635</v>
      </c>
      <c r="AA626" s="18">
        <f t="shared" ref="AA626:AA631" si="702">AA625+1</f>
        <v>44642</v>
      </c>
      <c r="AB626" s="18">
        <f t="shared" ref="AB626" si="703">IF(AB625&lt;&gt;"",IF(EOMONTH(X624,0)&gt;AB625,AB625+1,""),"")</f>
        <v>44649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56"/>
      <c r="B627" s="56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>
        <f t="shared" ref="X627" si="705">IF(X626&lt;&gt;"",X626+1,IF(WEEKDAY(X624,2)=3,DATE(YEAR(X624),MONTH(X624),1),""))</f>
        <v>44622</v>
      </c>
      <c r="Y627" s="18">
        <f t="shared" si="700"/>
        <v>44629</v>
      </c>
      <c r="Z627" s="18">
        <f t="shared" si="701"/>
        <v>44636</v>
      </c>
      <c r="AA627" s="18">
        <f t="shared" si="702"/>
        <v>44643</v>
      </c>
      <c r="AB627" s="18">
        <f t="shared" ref="AB627" si="706">IF(AB626&lt;&gt;"",IF(EOMONTH(X624,0)&gt;AB626,AB626+1,""),"")</f>
        <v>44650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50">
        <f t="shared" ref="A628" si="708">A624</f>
        <v>44625</v>
      </c>
      <c r="B628" s="50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>
        <f t="shared" ref="X628" si="709">IF(X627&lt;&gt;"",X627+1,IF(WEEKDAY(X624,2)=4,DATE(YEAR(X624),MONTH(X624),1),""))</f>
        <v>44623</v>
      </c>
      <c r="Y628" s="18">
        <f t="shared" si="700"/>
        <v>44630</v>
      </c>
      <c r="Z628" s="18">
        <f t="shared" si="701"/>
        <v>44637</v>
      </c>
      <c r="AA628" s="18">
        <f t="shared" si="702"/>
        <v>44644</v>
      </c>
      <c r="AB628" s="18">
        <f t="shared" ref="AB628" si="710">IF(AB627&lt;&gt;"",IF(EOMONTH(X624,0)&gt;AB627,AB627+1,""),"")</f>
        <v>44651</v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50"/>
      <c r="B629" s="50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>
        <f t="shared" ref="X629" si="712">IF(X628&lt;&gt;"",X628+1,IF(WEEKDAY(X624,2)=5,DATE(YEAR(X624),MONTH(X624),1),""))</f>
        <v>44624</v>
      </c>
      <c r="Y629" s="18">
        <f t="shared" si="700"/>
        <v>44631</v>
      </c>
      <c r="Z629" s="18">
        <f t="shared" si="701"/>
        <v>44638</v>
      </c>
      <c r="AA629" s="18">
        <f t="shared" si="702"/>
        <v>44645</v>
      </c>
      <c r="AB629" s="18" t="str">
        <f t="shared" ref="AB629" si="713">IF(AB628&lt;&gt;"",IF(EOMONTH(X624,0)&gt;AB628,AB628+1,""),"")</f>
        <v/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48" t="str">
        <f>IF(COUNTIF($AE$18:$AE$60,A624)=1,VLOOKUP(A624,$AE$18:$AF$60,2,0),"")</f>
        <v/>
      </c>
      <c r="B630" s="48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>
        <f t="shared" ref="X630" si="715">IF(X629&lt;&gt;"",X629+1,IF(WEEKDAY(X624,2)=6,DATE(YEAR(X624),MONTH(X624),1),""))</f>
        <v>44625</v>
      </c>
      <c r="Y630" s="18">
        <f t="shared" si="700"/>
        <v>44632</v>
      </c>
      <c r="Z630" s="18">
        <f t="shared" si="701"/>
        <v>44639</v>
      </c>
      <c r="AA630" s="18">
        <f t="shared" si="702"/>
        <v>44646</v>
      </c>
      <c r="AB630" s="18" t="str">
        <f t="shared" ref="AB630" si="716">IF(AB629&lt;&gt;"",IF(EOMONTH(X624,0)&gt;AB629,AB629+1,""),"")</f>
        <v/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49"/>
      <c r="B631" s="4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44626</v>
      </c>
      <c r="Y631" s="20">
        <f t="shared" si="700"/>
        <v>44633</v>
      </c>
      <c r="Z631" s="20">
        <f t="shared" si="701"/>
        <v>44640</v>
      </c>
      <c r="AA631" s="20">
        <f t="shared" si="702"/>
        <v>44647</v>
      </c>
      <c r="AB631" s="20" t="str">
        <f t="shared" ref="AB631" si="719">IF(AB630&lt;&gt;"",IF(EOMONTH(X624,0)&gt;AB630,AB630+1,""),"")</f>
        <v/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56">
        <f t="shared" ref="A633" si="721">A624+1</f>
        <v>44626</v>
      </c>
      <c r="B633" s="56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47">
        <f t="shared" ref="X633" si="722">DATE(YEAR(X624),MONTH(X624)+1,1)</f>
        <v>44652</v>
      </c>
      <c r="Y633" s="47"/>
      <c r="Z633" s="47"/>
      <c r="AA633" s="47"/>
      <c r="AB633" s="47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56"/>
      <c r="B634" s="5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 t="str">
        <f t="shared" ref="X634" si="724">IF(WEEKDAY(X633,2)=1,DATE(YEAR(X633),MONTH(X633),1),"")</f>
        <v/>
      </c>
      <c r="Y634" s="18">
        <f t="shared" ref="Y634:AA634" si="725">X640+1</f>
        <v>44655</v>
      </c>
      <c r="Z634" s="18">
        <f t="shared" si="725"/>
        <v>44662</v>
      </c>
      <c r="AA634" s="18">
        <f t="shared" si="725"/>
        <v>44669</v>
      </c>
      <c r="AB634" s="18">
        <f t="shared" ref="AB634" si="726">IF(AA640&lt;&gt;"",IF(EOMONTH(X633,0)&gt;AA640,AA640+1,""),"")</f>
        <v>44676</v>
      </c>
      <c r="AC634" s="18" t="str">
        <f t="shared" ref="AC634" si="727">IF(AB640&lt;&gt;"",IF(EOMONTH(X633,0)&gt;AB640,AB640+1,""),"")</f>
        <v/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56"/>
      <c r="B635" s="56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 t="str">
        <f t="shared" ref="X635" si="728">IF(X634&lt;&gt;"",X634+1,IF(WEEKDAY(X633,2)=2,DATE(YEAR(X633),MONTH(X633),1),""))</f>
        <v/>
      </c>
      <c r="Y635" s="18">
        <f t="shared" ref="Y635" si="729">Y634+1</f>
        <v>44656</v>
      </c>
      <c r="Z635" s="18">
        <f t="shared" ref="Z635" si="730">Z634+1</f>
        <v>44663</v>
      </c>
      <c r="AA635" s="18">
        <f t="shared" ref="AA635" si="731">AA634+1</f>
        <v>44670</v>
      </c>
      <c r="AB635" s="18">
        <f t="shared" ref="AB635" si="732">IF(AB634&lt;&gt;"",IF(EOMONTH(X633,0)&gt;AB634,AB634+1,""),"")</f>
        <v>44677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56"/>
      <c r="B636" s="5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 t="str">
        <f t="shared" ref="X636" si="734">IF(X635&lt;&gt;"",X635+1,IF(WEEKDAY(X633,2)=3,DATE(YEAR(X633),MONTH(X633),1),""))</f>
        <v/>
      </c>
      <c r="Y636" s="18">
        <f t="shared" ref="Y636:AA636" si="735">Y635+1</f>
        <v>44657</v>
      </c>
      <c r="Z636" s="18">
        <f t="shared" si="735"/>
        <v>44664</v>
      </c>
      <c r="AA636" s="18">
        <f t="shared" si="735"/>
        <v>44671</v>
      </c>
      <c r="AB636" s="18">
        <f t="shared" ref="AB636" si="736">IF(AB635&lt;&gt;"",IF(EOMONTH(X633,0)&gt;AB635,AB635+1,""),"")</f>
        <v>44678</v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50">
        <f t="shared" ref="A637" si="738">A633</f>
        <v>44626</v>
      </c>
      <c r="B637" s="50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 t="str">
        <f t="shared" ref="X637" si="739">IF(X636&lt;&gt;"",X636+1,IF(WEEKDAY(X633,2)=4,DATE(YEAR(X633),MONTH(X633),1),""))</f>
        <v/>
      </c>
      <c r="Y637" s="18">
        <f t="shared" ref="Y637:AA637" si="740">Y636+1</f>
        <v>44658</v>
      </c>
      <c r="Z637" s="18">
        <f t="shared" si="740"/>
        <v>44665</v>
      </c>
      <c r="AA637" s="18">
        <f t="shared" si="740"/>
        <v>44672</v>
      </c>
      <c r="AB637" s="18">
        <f t="shared" ref="AB637" si="741">IF(AB636&lt;&gt;"",IF(EOMONTH(X633,0)&gt;AB636,AB636+1,""),"")</f>
        <v>44679</v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50"/>
      <c r="B638" s="50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>
        <f t="shared" ref="X638" si="743">IF(X637&lt;&gt;"",X637+1,IF(WEEKDAY(X633,2)=5,DATE(YEAR(X633),MONTH(X633),1),""))</f>
        <v>44652</v>
      </c>
      <c r="Y638" s="18">
        <f t="shared" ref="Y638:AA638" si="744">Y637+1</f>
        <v>44659</v>
      </c>
      <c r="Z638" s="18">
        <f t="shared" si="744"/>
        <v>44666</v>
      </c>
      <c r="AA638" s="18">
        <f t="shared" si="744"/>
        <v>44673</v>
      </c>
      <c r="AB638" s="18">
        <f t="shared" ref="AB638" si="745">IF(AB637&lt;&gt;"",IF(EOMONTH(X633,0)&gt;AB637,AB637+1,""),"")</f>
        <v>44680</v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48" t="str">
        <f>IF(COUNTIF($AE$18:$AE$60,A633)=1,VLOOKUP(A633,$AE$18:$AF$60,2,0),"")</f>
        <v/>
      </c>
      <c r="B639" s="48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>
        <f t="shared" ref="X639" si="747">IF(X638&lt;&gt;"",X638+1,IF(WEEKDAY(X633,2)=6,DATE(YEAR(X633),MONTH(X633),1),""))</f>
        <v>44653</v>
      </c>
      <c r="Y639" s="18">
        <f t="shared" ref="Y639:AA639" si="748">Y638+1</f>
        <v>44660</v>
      </c>
      <c r="Z639" s="18">
        <f t="shared" si="748"/>
        <v>44667</v>
      </c>
      <c r="AA639" s="18">
        <f t="shared" si="748"/>
        <v>44674</v>
      </c>
      <c r="AB639" s="18">
        <f t="shared" ref="AB639" si="749">IF(AB638&lt;&gt;"",IF(EOMONTH(X633,0)&gt;AB638,AB638+1,""),"")</f>
        <v>44681</v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49"/>
      <c r="B640" s="49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44654</v>
      </c>
      <c r="Y640" s="20">
        <f t="shared" ref="Y640:AA640" si="752">Y639+1</f>
        <v>44661</v>
      </c>
      <c r="Z640" s="20">
        <f t="shared" si="752"/>
        <v>44668</v>
      </c>
      <c r="AA640" s="20">
        <f t="shared" si="752"/>
        <v>44675</v>
      </c>
      <c r="AB640" s="20" t="str">
        <f t="shared" ref="AB640" si="753">IF(AB639&lt;&gt;"",IF(EOMONTH(X633,0)&gt;AB639,AB639+1,""),"")</f>
        <v/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51">
        <f>TRUNC((A643-WEEKDAY(A643,2)-DATE(YEAR(A643+4-WEEKDAY(A643,2)),1,-10))/7)</f>
        <v>10</v>
      </c>
      <c r="B641" s="51"/>
      <c r="C641" s="52" t="str">
        <f>IF(MONTH(A643)=MONTH(A697),VLOOKUP(MONTH(A643),$AI$1:$AJ$12,2,2)&amp;" "&amp;YEAR(A643),VLOOKUP(MONTH(A643),$AI$1:$AJ$12,2,2)&amp;" "&amp;YEAR(A643)&amp;" / "&amp;VLOOKUP(MONTH(A697),$AI$1:$AJ$12,2,2)&amp;" "&amp;YEAR(A697))</f>
        <v>März 2022</v>
      </c>
      <c r="D641" s="52"/>
      <c r="E641" s="52"/>
      <c r="F641" s="52"/>
      <c r="G641" s="52"/>
      <c r="H641" s="52"/>
      <c r="I641" s="52"/>
      <c r="J641" s="52"/>
      <c r="K641" s="52"/>
      <c r="L641" s="52"/>
      <c r="M641" s="52" t="str">
        <f t="shared" ref="M641" si="755">C641</f>
        <v>März 2022</v>
      </c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3">
        <f t="shared" ref="Z641" si="756">A641</f>
        <v>10</v>
      </c>
      <c r="AA641" s="53"/>
      <c r="AB641" s="53"/>
      <c r="AC641" s="5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8">
        <f t="shared" ref="A643" si="757">A633+1</f>
        <v>44627</v>
      </c>
      <c r="B643" s="58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8"/>
      <c r="B644" s="58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8"/>
      <c r="B645" s="58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8"/>
      <c r="B646" s="58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44627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4" t="str">
        <f>IF(COUNTIF($AE$18:$AE$60,A643)=1,VLOOKUP(A643,$AE$18:$AF$60,2,0),"")</f>
        <v/>
      </c>
      <c r="B649" s="54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5"/>
      <c r="B650" s="55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8">
        <f t="shared" ref="A652" si="759">A643+1</f>
        <v>44628</v>
      </c>
      <c r="B652" s="58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8"/>
      <c r="B653" s="58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8"/>
      <c r="B654" s="58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8"/>
      <c r="B655" s="58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44628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4" t="str">
        <f>IF(COUNTIF($AE$18:$AE$60,A652)=1,VLOOKUP(A652,$AE$18:$AF$60,2,0),"")</f>
        <v/>
      </c>
      <c r="B658" s="54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5"/>
      <c r="B659" s="55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8">
        <f t="shared" ref="A661" si="761">A652+1</f>
        <v>44629</v>
      </c>
      <c r="B661" s="58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8"/>
      <c r="B662" s="58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8"/>
      <c r="B663" s="58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8"/>
      <c r="B664" s="58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44629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4" t="str">
        <f>IF(COUNTIF($AE$18:$AE$60,A661)=1,VLOOKUP(A661,$AE$18:$AF$60,2,0),"")</f>
        <v/>
      </c>
      <c r="B667" s="5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5"/>
      <c r="B668" s="55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8">
        <f t="shared" ref="A670" si="763">A661+1</f>
        <v>44630</v>
      </c>
      <c r="B670" s="58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8"/>
      <c r="B671" s="58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8"/>
      <c r="B672" s="58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8"/>
      <c r="B673" s="58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44630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4" t="str">
        <f>IF(COUNTIF($AE$18:$AE$60,A670)=1,VLOOKUP(A670,$AE$18:$AF$60,2,0),"")</f>
        <v/>
      </c>
      <c r="B676" s="54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5"/>
      <c r="B677" s="55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8">
        <f t="shared" ref="A679" si="765">A670+1</f>
        <v>44631</v>
      </c>
      <c r="B679" s="58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47">
        <f t="shared" ref="X679" si="766">IF(DAY(A643)&gt;$AD$5,DATE(YEAR(A643),MONTH(A643),1),DATE(YEAR(A643),MONTH(A643)-1,1))</f>
        <v>44593</v>
      </c>
      <c r="Y679" s="47"/>
      <c r="Z679" s="47"/>
      <c r="AA679" s="47"/>
      <c r="AB679" s="47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8"/>
      <c r="B680" s="58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 t="str">
        <f t="shared" ref="X680" si="768">IF(WEEKDAY(X679,2)=1,DATE(YEAR(X679),MONTH(X679),1),"")</f>
        <v/>
      </c>
      <c r="Y680" s="18">
        <f t="shared" ref="Y680:AA680" si="769">X686+1</f>
        <v>44599</v>
      </c>
      <c r="Z680" s="18">
        <f t="shared" si="769"/>
        <v>44606</v>
      </c>
      <c r="AA680" s="18">
        <f t="shared" si="769"/>
        <v>44613</v>
      </c>
      <c r="AB680" s="18">
        <f t="shared" ref="AB680" si="770">IF(AA686&lt;&gt;"",IF(EOMONTH(X679,0)&gt;AA686,AA686+1,""),"")</f>
        <v>44620</v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8"/>
      <c r="B681" s="58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>
        <f t="shared" ref="X681" si="772">IF(X680&lt;&gt;"",X680+1,IF(WEEKDAY(X679,2)=2,DATE(YEAR(X679),MONTH(X679),1),""))</f>
        <v>44593</v>
      </c>
      <c r="Y681" s="18">
        <f t="shared" ref="Y681:Y686" si="773">Y680+1</f>
        <v>44600</v>
      </c>
      <c r="Z681" s="18">
        <f t="shared" ref="Z681:Z686" si="774">Z680+1</f>
        <v>44607</v>
      </c>
      <c r="AA681" s="18">
        <f t="shared" ref="AA681:AA686" si="775">AA680+1</f>
        <v>44614</v>
      </c>
      <c r="AB681" s="18" t="str">
        <f t="shared" ref="AB681" si="776">IF(AB680&lt;&gt;"",IF(EOMONTH(X679,0)&gt;AB680,AB680+1,""),"")</f>
        <v/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8"/>
      <c r="B682" s="58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>
        <f t="shared" ref="X682" si="778">IF(X681&lt;&gt;"",X681+1,IF(WEEKDAY(X679,2)=3,DATE(YEAR(X679),MONTH(X679),1),""))</f>
        <v>44594</v>
      </c>
      <c r="Y682" s="18">
        <f t="shared" si="773"/>
        <v>44601</v>
      </c>
      <c r="Z682" s="18">
        <f t="shared" si="774"/>
        <v>44608</v>
      </c>
      <c r="AA682" s="18">
        <f t="shared" si="775"/>
        <v>44615</v>
      </c>
      <c r="AB682" s="18" t="str">
        <f t="shared" ref="AB682" si="779">IF(AB681&lt;&gt;"",IF(EOMONTH(X679,0)&gt;AB681,AB681+1,""),"")</f>
        <v/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44631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>
        <f t="shared" ref="X683" si="782">IF(X682&lt;&gt;"",X682+1,IF(WEEKDAY(X679,2)=4,DATE(YEAR(X679),MONTH(X679),1),""))</f>
        <v>44595</v>
      </c>
      <c r="Y683" s="18">
        <f t="shared" si="773"/>
        <v>44602</v>
      </c>
      <c r="Z683" s="18">
        <f t="shared" si="774"/>
        <v>44609</v>
      </c>
      <c r="AA683" s="18">
        <f t="shared" si="775"/>
        <v>44616</v>
      </c>
      <c r="AB683" s="18" t="str">
        <f t="shared" ref="AB683" si="783">IF(AB682&lt;&gt;"",IF(EOMONTH(X679,0)&gt;AB682,AB682+1,""),"")</f>
        <v/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>
        <f t="shared" ref="X684" si="785">IF(X683&lt;&gt;"",X683+1,IF(WEEKDAY(X679,2)=5,DATE(YEAR(X679),MONTH(X679),1),""))</f>
        <v>44596</v>
      </c>
      <c r="Y684" s="18">
        <f t="shared" si="773"/>
        <v>44603</v>
      </c>
      <c r="Z684" s="18">
        <f t="shared" si="774"/>
        <v>44610</v>
      </c>
      <c r="AA684" s="18">
        <f t="shared" si="775"/>
        <v>44617</v>
      </c>
      <c r="AB684" s="18" t="str">
        <f t="shared" ref="AB684" si="786">IF(AB683&lt;&gt;"",IF(EOMONTH(X679,0)&gt;AB683,AB683+1,""),"")</f>
        <v/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4" t="str">
        <f>IF(COUNTIF($AE$18:$AE$60,A679)=1,VLOOKUP(A679,$AE$18:$AF$60,2,0),"")</f>
        <v/>
      </c>
      <c r="B685" s="54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44597</v>
      </c>
      <c r="Y685" s="18">
        <f t="shared" si="773"/>
        <v>44604</v>
      </c>
      <c r="Z685" s="18">
        <f t="shared" si="774"/>
        <v>44611</v>
      </c>
      <c r="AA685" s="18">
        <f t="shared" si="775"/>
        <v>44618</v>
      </c>
      <c r="AB685" s="18" t="str">
        <f t="shared" ref="AB685" si="789">IF(AB684&lt;&gt;"",IF(EOMONTH(X679,0)&gt;AB684,AB684+1,""),"")</f>
        <v/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5"/>
      <c r="B686" s="55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44598</v>
      </c>
      <c r="Y686" s="20">
        <f t="shared" si="773"/>
        <v>44605</v>
      </c>
      <c r="Z686" s="20">
        <f t="shared" si="774"/>
        <v>44612</v>
      </c>
      <c r="AA686" s="20">
        <f t="shared" si="775"/>
        <v>44619</v>
      </c>
      <c r="AB686" s="20" t="str">
        <f t="shared" ref="AB686" si="792">IF(AB685&lt;&gt;"",IF(EOMONTH(X679,0)&gt;AB685,AB685+1,""),"")</f>
        <v/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56">
        <f t="shared" ref="A688" si="794">A679+1</f>
        <v>44632</v>
      </c>
      <c r="B688" s="5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47">
        <f t="shared" ref="X688" si="795">DATE(YEAR(X679),MONTH(X679)+1,1)</f>
        <v>44621</v>
      </c>
      <c r="Y688" s="47"/>
      <c r="Z688" s="47"/>
      <c r="AA688" s="47"/>
      <c r="AB688" s="47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56"/>
      <c r="B689" s="56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 t="str">
        <f t="shared" ref="X689" si="797">IF(WEEKDAY(X688,2)=1,DATE(YEAR(X688),MONTH(X688),1),"")</f>
        <v/>
      </c>
      <c r="Y689" s="18">
        <f t="shared" ref="Y689:AA689" si="798">X695+1</f>
        <v>44627</v>
      </c>
      <c r="Z689" s="18">
        <f t="shared" si="798"/>
        <v>44634</v>
      </c>
      <c r="AA689" s="18">
        <f t="shared" si="798"/>
        <v>44641</v>
      </c>
      <c r="AB689" s="18">
        <f t="shared" ref="AB689" si="799">IF(AA695&lt;&gt;"",IF(EOMONTH(X688,0)&gt;AA695,AA695+1,""),"")</f>
        <v>44648</v>
      </c>
      <c r="AC689" s="18" t="str">
        <f t="shared" ref="AC689" si="800">IF(AB695&lt;&gt;"",IF(EOMONTH(X688,0)&gt;AB695,AB695+1,""),"")</f>
        <v/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56"/>
      <c r="B690" s="5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>
        <f t="shared" ref="X690" si="801">IF(X689&lt;&gt;"",X689+1,IF(WEEKDAY(X688,2)=2,DATE(YEAR(X688),MONTH(X688),1),""))</f>
        <v>44621</v>
      </c>
      <c r="Y690" s="18">
        <f t="shared" ref="Y690:Y695" si="802">Y689+1</f>
        <v>44628</v>
      </c>
      <c r="Z690" s="18">
        <f t="shared" ref="Z690:Z695" si="803">Z689+1</f>
        <v>44635</v>
      </c>
      <c r="AA690" s="18">
        <f t="shared" ref="AA690:AA695" si="804">AA689+1</f>
        <v>44642</v>
      </c>
      <c r="AB690" s="18">
        <f t="shared" ref="AB690" si="805">IF(AB689&lt;&gt;"",IF(EOMONTH(X688,0)&gt;AB689,AB689+1,""),"")</f>
        <v>44649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56"/>
      <c r="B691" s="56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>
        <f t="shared" ref="X691" si="807">IF(X690&lt;&gt;"",X690+1,IF(WEEKDAY(X688,2)=3,DATE(YEAR(X688),MONTH(X688),1),""))</f>
        <v>44622</v>
      </c>
      <c r="Y691" s="18">
        <f t="shared" si="802"/>
        <v>44629</v>
      </c>
      <c r="Z691" s="18">
        <f t="shared" si="803"/>
        <v>44636</v>
      </c>
      <c r="AA691" s="18">
        <f t="shared" si="804"/>
        <v>44643</v>
      </c>
      <c r="AB691" s="18">
        <f t="shared" ref="AB691" si="808">IF(AB690&lt;&gt;"",IF(EOMONTH(X688,0)&gt;AB690,AB690+1,""),"")</f>
        <v>44650</v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50">
        <f t="shared" ref="A692" si="810">A688</f>
        <v>44632</v>
      </c>
      <c r="B692" s="50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>
        <f t="shared" ref="X692" si="811">IF(X691&lt;&gt;"",X691+1,IF(WEEKDAY(X688,2)=4,DATE(YEAR(X688),MONTH(X688),1),""))</f>
        <v>44623</v>
      </c>
      <c r="Y692" s="18">
        <f t="shared" si="802"/>
        <v>44630</v>
      </c>
      <c r="Z692" s="18">
        <f t="shared" si="803"/>
        <v>44637</v>
      </c>
      <c r="AA692" s="18">
        <f t="shared" si="804"/>
        <v>44644</v>
      </c>
      <c r="AB692" s="18">
        <f t="shared" ref="AB692" si="812">IF(AB691&lt;&gt;"",IF(EOMONTH(X688,0)&gt;AB691,AB691+1,""),"")</f>
        <v>44651</v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50"/>
      <c r="B693" s="50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>
        <f t="shared" ref="X693" si="814">IF(X692&lt;&gt;"",X692+1,IF(WEEKDAY(X688,2)=5,DATE(YEAR(X688),MONTH(X688),1),""))</f>
        <v>44624</v>
      </c>
      <c r="Y693" s="18">
        <f t="shared" si="802"/>
        <v>44631</v>
      </c>
      <c r="Z693" s="18">
        <f t="shared" si="803"/>
        <v>44638</v>
      </c>
      <c r="AA693" s="18">
        <f t="shared" si="804"/>
        <v>44645</v>
      </c>
      <c r="AB693" s="18" t="str">
        <f t="shared" ref="AB693" si="815">IF(AB692&lt;&gt;"",IF(EOMONTH(X688,0)&gt;AB692,AB692+1,""),"")</f>
        <v/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48" t="str">
        <f>IF(COUNTIF($AE$18:$AE$60,A688)=1,VLOOKUP(A688,$AE$18:$AF$60,2,0),"")</f>
        <v/>
      </c>
      <c r="B694" s="48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>
        <f t="shared" ref="X694" si="817">IF(X693&lt;&gt;"",X693+1,IF(WEEKDAY(X688,2)=6,DATE(YEAR(X688),MONTH(X688),1),""))</f>
        <v>44625</v>
      </c>
      <c r="Y694" s="18">
        <f t="shared" si="802"/>
        <v>44632</v>
      </c>
      <c r="Z694" s="18">
        <f t="shared" si="803"/>
        <v>44639</v>
      </c>
      <c r="AA694" s="18">
        <f t="shared" si="804"/>
        <v>44646</v>
      </c>
      <c r="AB694" s="18" t="str">
        <f t="shared" ref="AB694" si="818">IF(AB693&lt;&gt;"",IF(EOMONTH(X688,0)&gt;AB693,AB693+1,""),"")</f>
        <v/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49"/>
      <c r="B695" s="4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44626</v>
      </c>
      <c r="Y695" s="20">
        <f t="shared" si="802"/>
        <v>44633</v>
      </c>
      <c r="Z695" s="20">
        <f t="shared" si="803"/>
        <v>44640</v>
      </c>
      <c r="AA695" s="20">
        <f t="shared" si="804"/>
        <v>44647</v>
      </c>
      <c r="AB695" s="20" t="str">
        <f t="shared" ref="AB695" si="821">IF(AB694&lt;&gt;"",IF(EOMONTH(X688,0)&gt;AB694,AB694+1,""),"")</f>
        <v/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56">
        <f t="shared" ref="A697" si="823">A688+1</f>
        <v>44633</v>
      </c>
      <c r="B697" s="56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47">
        <f t="shared" ref="X697" si="824">DATE(YEAR(X688),MONTH(X688)+1,1)</f>
        <v>44652</v>
      </c>
      <c r="Y697" s="47"/>
      <c r="Z697" s="47"/>
      <c r="AA697" s="47"/>
      <c r="AB697" s="47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56"/>
      <c r="B698" s="5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44655</v>
      </c>
      <c r="Z698" s="18">
        <f t="shared" si="827"/>
        <v>44662</v>
      </c>
      <c r="AA698" s="18">
        <f t="shared" si="827"/>
        <v>44669</v>
      </c>
      <c r="AB698" s="18">
        <f t="shared" ref="AB698" si="828">IF(AA704&lt;&gt;"",IF(EOMONTH(X697,0)&gt;AA704,AA704+1,""),"")</f>
        <v>44676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56"/>
      <c r="B699" s="56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 t="str">
        <f t="shared" ref="X699" si="830">IF(X698&lt;&gt;"",X698+1,IF(WEEKDAY(X697,2)=2,DATE(YEAR(X697),MONTH(X697),1),""))</f>
        <v/>
      </c>
      <c r="Y699" s="18">
        <f t="shared" ref="Y699" si="831">Y698+1</f>
        <v>44656</v>
      </c>
      <c r="Z699" s="18">
        <f t="shared" ref="Z699" si="832">Z698+1</f>
        <v>44663</v>
      </c>
      <c r="AA699" s="18">
        <f t="shared" ref="AA699" si="833">AA698+1</f>
        <v>44670</v>
      </c>
      <c r="AB699" s="18">
        <f t="shared" ref="AB699" si="834">IF(AB698&lt;&gt;"",IF(EOMONTH(X697,0)&gt;AB698,AB698+1,""),"")</f>
        <v>44677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56"/>
      <c r="B700" s="5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 t="str">
        <f t="shared" ref="X700" si="836">IF(X699&lt;&gt;"",X699+1,IF(WEEKDAY(X697,2)=3,DATE(YEAR(X697),MONTH(X697),1),""))</f>
        <v/>
      </c>
      <c r="Y700" s="18">
        <f t="shared" ref="Y700:AA700" si="837">Y699+1</f>
        <v>44657</v>
      </c>
      <c r="Z700" s="18">
        <f t="shared" si="837"/>
        <v>44664</v>
      </c>
      <c r="AA700" s="18">
        <f t="shared" si="837"/>
        <v>44671</v>
      </c>
      <c r="AB700" s="18">
        <f t="shared" ref="AB700" si="838">IF(AB699&lt;&gt;"",IF(EOMONTH(X697,0)&gt;AB699,AB699+1,""),"")</f>
        <v>44678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50">
        <f t="shared" ref="A701" si="840">A697</f>
        <v>44633</v>
      </c>
      <c r="B701" s="50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 t="str">
        <f t="shared" ref="X701" si="841">IF(X700&lt;&gt;"",X700+1,IF(WEEKDAY(X697,2)=4,DATE(YEAR(X697),MONTH(X697),1),""))</f>
        <v/>
      </c>
      <c r="Y701" s="18">
        <f t="shared" ref="Y701:AA701" si="842">Y700+1</f>
        <v>44658</v>
      </c>
      <c r="Z701" s="18">
        <f t="shared" si="842"/>
        <v>44665</v>
      </c>
      <c r="AA701" s="18">
        <f t="shared" si="842"/>
        <v>44672</v>
      </c>
      <c r="AB701" s="18">
        <f t="shared" ref="AB701" si="843">IF(AB700&lt;&gt;"",IF(EOMONTH(X697,0)&gt;AB700,AB700+1,""),"")</f>
        <v>44679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50"/>
      <c r="B702" s="50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44652</v>
      </c>
      <c r="Y702" s="18">
        <f t="shared" ref="Y702:AA702" si="846">Y701+1</f>
        <v>44659</v>
      </c>
      <c r="Z702" s="18">
        <f t="shared" si="846"/>
        <v>44666</v>
      </c>
      <c r="AA702" s="18">
        <f t="shared" si="846"/>
        <v>44673</v>
      </c>
      <c r="AB702" s="18">
        <f t="shared" ref="AB702" si="847">IF(AB701&lt;&gt;"",IF(EOMONTH(X697,0)&gt;AB701,AB701+1,""),"")</f>
        <v>44680</v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48" t="str">
        <f>IF(COUNTIF($AE$18:$AE$60,A697)=1,VLOOKUP(A697,$AE$18:$AF$60,2,0),"")</f>
        <v/>
      </c>
      <c r="B703" s="48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44653</v>
      </c>
      <c r="Y703" s="18">
        <f t="shared" ref="Y703:AA703" si="850">Y702+1</f>
        <v>44660</v>
      </c>
      <c r="Z703" s="18">
        <f t="shared" si="850"/>
        <v>44667</v>
      </c>
      <c r="AA703" s="18">
        <f t="shared" si="850"/>
        <v>44674</v>
      </c>
      <c r="AB703" s="18">
        <f t="shared" ref="AB703" si="851">IF(AB702&lt;&gt;"",IF(EOMONTH(X697,0)&gt;AB702,AB702+1,""),"")</f>
        <v>44681</v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49"/>
      <c r="B704" s="49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44654</v>
      </c>
      <c r="Y704" s="20">
        <f t="shared" ref="Y704:AA704" si="854">Y703+1</f>
        <v>44661</v>
      </c>
      <c r="Z704" s="20">
        <f t="shared" si="854"/>
        <v>44668</v>
      </c>
      <c r="AA704" s="20">
        <f t="shared" si="854"/>
        <v>44675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51">
        <f>TRUNC((A707-WEEKDAY(A707,2)-DATE(YEAR(A707+4-WEEKDAY(A707,2)),1,-10))/7)</f>
        <v>11</v>
      </c>
      <c r="B705" s="51"/>
      <c r="C705" s="52" t="str">
        <f>IF(MONTH(A707)=MONTH(A761),VLOOKUP(MONTH(A707),$AI$1:$AJ$12,2,2)&amp;" "&amp;YEAR(A707),VLOOKUP(MONTH(A707),$AI$1:$AJ$12,2,2)&amp;" "&amp;YEAR(A707)&amp;" / "&amp;VLOOKUP(MONTH(A761),$AI$1:$AJ$12,2,2)&amp;" "&amp;YEAR(A761))</f>
        <v>März 2022</v>
      </c>
      <c r="D705" s="52"/>
      <c r="E705" s="52"/>
      <c r="F705" s="52"/>
      <c r="G705" s="52"/>
      <c r="H705" s="52"/>
      <c r="I705" s="52"/>
      <c r="J705" s="52"/>
      <c r="K705" s="52"/>
      <c r="L705" s="52"/>
      <c r="M705" s="52" t="str">
        <f t="shared" ref="M705" si="857">C705</f>
        <v>März 2022</v>
      </c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3">
        <f t="shared" ref="Z705" si="858">A705</f>
        <v>11</v>
      </c>
      <c r="AA705" s="53"/>
      <c r="AB705" s="53"/>
      <c r="AC705" s="5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8">
        <f t="shared" ref="A707" si="859">A697+1</f>
        <v>44634</v>
      </c>
      <c r="B707" s="58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8"/>
      <c r="B708" s="58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8"/>
      <c r="B709" s="58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8"/>
      <c r="B710" s="58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44634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4" t="str">
        <f>IF(COUNTIF($AE$18:$AE$60,A707)=1,VLOOKUP(A707,$AE$18:$AF$60,2,0),"")</f>
        <v/>
      </c>
      <c r="B713" s="54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5"/>
      <c r="B714" s="55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8">
        <f t="shared" ref="A716" si="861">A707+1</f>
        <v>44635</v>
      </c>
      <c r="B716" s="58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8"/>
      <c r="B717" s="58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8"/>
      <c r="B718" s="58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8"/>
      <c r="B719" s="58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44635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4" t="str">
        <f>IF(COUNTIF($AE$18:$AE$60,A716)=1,VLOOKUP(A716,$AE$18:$AF$60,2,0),"")</f>
        <v/>
      </c>
      <c r="B722" s="54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5"/>
      <c r="B723" s="55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8">
        <f t="shared" ref="A725" si="863">A716+1</f>
        <v>44636</v>
      </c>
      <c r="B725" s="58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8"/>
      <c r="B726" s="58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8"/>
      <c r="B727" s="58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8"/>
      <c r="B728" s="58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44636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4" t="str">
        <f>IF(COUNTIF($AE$18:$AE$60,A725)=1,VLOOKUP(A725,$AE$18:$AF$60,2,0),"")</f>
        <v/>
      </c>
      <c r="B731" s="54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5"/>
      <c r="B732" s="55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8">
        <f t="shared" ref="A734" si="865">A725+1</f>
        <v>44637</v>
      </c>
      <c r="B734" s="58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8"/>
      <c r="B735" s="58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8"/>
      <c r="B736" s="58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8"/>
      <c r="B737" s="58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44637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4" t="str">
        <f>IF(COUNTIF($AE$18:$AE$60,A734)=1,VLOOKUP(A734,$AE$18:$AF$60,2,0),"")</f>
        <v/>
      </c>
      <c r="B740" s="54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5"/>
      <c r="B741" s="55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8">
        <f t="shared" ref="A743" si="867">A734+1</f>
        <v>44638</v>
      </c>
      <c r="B743" s="58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47">
        <f t="shared" ref="X743" si="868">IF(DAY(A707)&gt;$AD$5,DATE(YEAR(A707),MONTH(A707),1),DATE(YEAR(A707),MONTH(A707)-1,1))</f>
        <v>44621</v>
      </c>
      <c r="Y743" s="47"/>
      <c r="Z743" s="47"/>
      <c r="AA743" s="47"/>
      <c r="AB743" s="47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8"/>
      <c r="B744" s="58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 t="str">
        <f t="shared" ref="X744" si="870">IF(WEEKDAY(X743,2)=1,DATE(YEAR(X743),MONTH(X743),1),"")</f>
        <v/>
      </c>
      <c r="Y744" s="18">
        <f t="shared" ref="Y744:AA744" si="871">X750+1</f>
        <v>44627</v>
      </c>
      <c r="Z744" s="18">
        <f t="shared" si="871"/>
        <v>44634</v>
      </c>
      <c r="AA744" s="18">
        <f t="shared" si="871"/>
        <v>44641</v>
      </c>
      <c r="AB744" s="18">
        <f t="shared" ref="AB744" si="872">IF(AA750&lt;&gt;"",IF(EOMONTH(X743,0)&gt;AA750,AA750+1,""),"")</f>
        <v>44648</v>
      </c>
      <c r="AC744" s="18" t="str">
        <f t="shared" ref="AC744" si="873">IF(AB750&lt;&gt;"",IF(EOMONTH(X743,0)&gt;AB750,AB750+1,""),"")</f>
        <v/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8"/>
      <c r="B745" s="58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>
        <f t="shared" ref="X745" si="874">IF(X744&lt;&gt;"",X744+1,IF(WEEKDAY(X743,2)=2,DATE(YEAR(X743),MONTH(X743),1),""))</f>
        <v>44621</v>
      </c>
      <c r="Y745" s="18">
        <f t="shared" ref="Y745:Y750" si="875">Y744+1</f>
        <v>44628</v>
      </c>
      <c r="Z745" s="18">
        <f t="shared" ref="Z745:Z750" si="876">Z744+1</f>
        <v>44635</v>
      </c>
      <c r="AA745" s="18">
        <f t="shared" ref="AA745:AA750" si="877">AA744+1</f>
        <v>44642</v>
      </c>
      <c r="AB745" s="18">
        <f t="shared" ref="AB745" si="878">IF(AB744&lt;&gt;"",IF(EOMONTH(X743,0)&gt;AB744,AB744+1,""),"")</f>
        <v>44649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8"/>
      <c r="B746" s="58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>
        <f t="shared" ref="X746" si="880">IF(X745&lt;&gt;"",X745+1,IF(WEEKDAY(X743,2)=3,DATE(YEAR(X743),MONTH(X743),1),""))</f>
        <v>44622</v>
      </c>
      <c r="Y746" s="18">
        <f t="shared" si="875"/>
        <v>44629</v>
      </c>
      <c r="Z746" s="18">
        <f t="shared" si="876"/>
        <v>44636</v>
      </c>
      <c r="AA746" s="18">
        <f t="shared" si="877"/>
        <v>44643</v>
      </c>
      <c r="AB746" s="18">
        <f t="shared" ref="AB746" si="881">IF(AB745&lt;&gt;"",IF(EOMONTH(X743,0)&gt;AB745,AB745+1,""),"")</f>
        <v>44650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44638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>
        <f t="shared" ref="X747" si="884">IF(X746&lt;&gt;"",X746+1,IF(WEEKDAY(X743,2)=4,DATE(YEAR(X743),MONTH(X743),1),""))</f>
        <v>44623</v>
      </c>
      <c r="Y747" s="18">
        <f t="shared" si="875"/>
        <v>44630</v>
      </c>
      <c r="Z747" s="18">
        <f t="shared" si="876"/>
        <v>44637</v>
      </c>
      <c r="AA747" s="18">
        <f t="shared" si="877"/>
        <v>44644</v>
      </c>
      <c r="AB747" s="18">
        <f t="shared" ref="AB747" si="885">IF(AB746&lt;&gt;"",IF(EOMONTH(X743,0)&gt;AB746,AB746+1,""),"")</f>
        <v>44651</v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>
        <f t="shared" ref="X748" si="887">IF(X747&lt;&gt;"",X747+1,IF(WEEKDAY(X743,2)=5,DATE(YEAR(X743),MONTH(X743),1),""))</f>
        <v>44624</v>
      </c>
      <c r="Y748" s="18">
        <f t="shared" si="875"/>
        <v>44631</v>
      </c>
      <c r="Z748" s="18">
        <f t="shared" si="876"/>
        <v>44638</v>
      </c>
      <c r="AA748" s="18">
        <f t="shared" si="877"/>
        <v>44645</v>
      </c>
      <c r="AB748" s="18" t="str">
        <f t="shared" ref="AB748" si="888">IF(AB747&lt;&gt;"",IF(EOMONTH(X743,0)&gt;AB747,AB747+1,""),"")</f>
        <v/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4" t="str">
        <f>IF(COUNTIF($AE$18:$AE$60,A743)=1,VLOOKUP(A743,$AE$18:$AF$60,2,0),"")</f>
        <v/>
      </c>
      <c r="B749" s="54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>
        <f t="shared" ref="X749" si="890">IF(X748&lt;&gt;"",X748+1,IF(WEEKDAY(X743,2)=6,DATE(YEAR(X743),MONTH(X743),1),""))</f>
        <v>44625</v>
      </c>
      <c r="Y749" s="18">
        <f t="shared" si="875"/>
        <v>44632</v>
      </c>
      <c r="Z749" s="18">
        <f t="shared" si="876"/>
        <v>44639</v>
      </c>
      <c r="AA749" s="18">
        <f t="shared" si="877"/>
        <v>44646</v>
      </c>
      <c r="AB749" s="18" t="str">
        <f t="shared" ref="AB749" si="891">IF(AB748&lt;&gt;"",IF(EOMONTH(X743,0)&gt;AB748,AB748+1,""),"")</f>
        <v/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5"/>
      <c r="B750" s="55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44626</v>
      </c>
      <c r="Y750" s="20">
        <f t="shared" si="875"/>
        <v>44633</v>
      </c>
      <c r="Z750" s="20">
        <f t="shared" si="876"/>
        <v>44640</v>
      </c>
      <c r="AA750" s="20">
        <f t="shared" si="877"/>
        <v>44647</v>
      </c>
      <c r="AB750" s="20" t="str">
        <f t="shared" ref="AB750" si="894">IF(AB749&lt;&gt;"",IF(EOMONTH(X743,0)&gt;AB749,AB749+1,""),"")</f>
        <v/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56">
        <f t="shared" ref="A752" si="896">A743+1</f>
        <v>44639</v>
      </c>
      <c r="B752" s="5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47">
        <f t="shared" ref="X752" si="897">DATE(YEAR(X743),MONTH(X743)+1,1)</f>
        <v>44652</v>
      </c>
      <c r="Y752" s="47"/>
      <c r="Z752" s="47"/>
      <c r="AA752" s="47"/>
      <c r="AB752" s="47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56"/>
      <c r="B753" s="56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 t="str">
        <f t="shared" ref="X753" si="899">IF(WEEKDAY(X752,2)=1,DATE(YEAR(X752),MONTH(X752),1),"")</f>
        <v/>
      </c>
      <c r="Y753" s="18">
        <f t="shared" ref="Y753:AA753" si="900">X759+1</f>
        <v>44655</v>
      </c>
      <c r="Z753" s="18">
        <f t="shared" si="900"/>
        <v>44662</v>
      </c>
      <c r="AA753" s="18">
        <f t="shared" si="900"/>
        <v>44669</v>
      </c>
      <c r="AB753" s="18">
        <f t="shared" ref="AB753" si="901">IF(AA759&lt;&gt;"",IF(EOMONTH(X752,0)&gt;AA759,AA759+1,""),"")</f>
        <v>44676</v>
      </c>
      <c r="AC753" s="18" t="str">
        <f t="shared" ref="AC753" si="902">IF(AB759&lt;&gt;"",IF(EOMONTH(X752,0)&gt;AB759,AB759+1,""),"")</f>
        <v/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56"/>
      <c r="B754" s="5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 t="str">
        <f t="shared" ref="X754" si="903">IF(X753&lt;&gt;"",X753+1,IF(WEEKDAY(X752,2)=2,DATE(YEAR(X752),MONTH(X752),1),""))</f>
        <v/>
      </c>
      <c r="Y754" s="18">
        <f t="shared" ref="Y754:Y759" si="904">Y753+1</f>
        <v>44656</v>
      </c>
      <c r="Z754" s="18">
        <f t="shared" ref="Z754:Z759" si="905">Z753+1</f>
        <v>44663</v>
      </c>
      <c r="AA754" s="18">
        <f t="shared" ref="AA754:AA759" si="906">AA753+1</f>
        <v>44670</v>
      </c>
      <c r="AB754" s="18">
        <f t="shared" ref="AB754" si="907">IF(AB753&lt;&gt;"",IF(EOMONTH(X752,0)&gt;AB753,AB753+1,""),"")</f>
        <v>44677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56"/>
      <c r="B755" s="56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 t="str">
        <f t="shared" ref="X755" si="909">IF(X754&lt;&gt;"",X754+1,IF(WEEKDAY(X752,2)=3,DATE(YEAR(X752),MONTH(X752),1),""))</f>
        <v/>
      </c>
      <c r="Y755" s="18">
        <f t="shared" si="904"/>
        <v>44657</v>
      </c>
      <c r="Z755" s="18">
        <f t="shared" si="905"/>
        <v>44664</v>
      </c>
      <c r="AA755" s="18">
        <f t="shared" si="906"/>
        <v>44671</v>
      </c>
      <c r="AB755" s="18">
        <f t="shared" ref="AB755" si="910">IF(AB754&lt;&gt;"",IF(EOMONTH(X752,0)&gt;AB754,AB754+1,""),"")</f>
        <v>44678</v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50">
        <f t="shared" ref="A756" si="912">A752</f>
        <v>44639</v>
      </c>
      <c r="B756" s="50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 t="str">
        <f t="shared" ref="X756" si="913">IF(X755&lt;&gt;"",X755+1,IF(WEEKDAY(X752,2)=4,DATE(YEAR(X752),MONTH(X752),1),""))</f>
        <v/>
      </c>
      <c r="Y756" s="18">
        <f t="shared" si="904"/>
        <v>44658</v>
      </c>
      <c r="Z756" s="18">
        <f t="shared" si="905"/>
        <v>44665</v>
      </c>
      <c r="AA756" s="18">
        <f t="shared" si="906"/>
        <v>44672</v>
      </c>
      <c r="AB756" s="18">
        <f t="shared" ref="AB756" si="914">IF(AB755&lt;&gt;"",IF(EOMONTH(X752,0)&gt;AB755,AB755+1,""),"")</f>
        <v>44679</v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50"/>
      <c r="B757" s="50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>
        <f t="shared" ref="X757" si="916">IF(X756&lt;&gt;"",X756+1,IF(WEEKDAY(X752,2)=5,DATE(YEAR(X752),MONTH(X752),1),""))</f>
        <v>44652</v>
      </c>
      <c r="Y757" s="18">
        <f t="shared" si="904"/>
        <v>44659</v>
      </c>
      <c r="Z757" s="18">
        <f t="shared" si="905"/>
        <v>44666</v>
      </c>
      <c r="AA757" s="18">
        <f t="shared" si="906"/>
        <v>44673</v>
      </c>
      <c r="AB757" s="18">
        <f t="shared" ref="AB757" si="917">IF(AB756&lt;&gt;"",IF(EOMONTH(X752,0)&gt;AB756,AB756+1,""),"")</f>
        <v>44680</v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48" t="str">
        <f>IF(COUNTIF($AE$18:$AE$60,A752)=1,VLOOKUP(A752,$AE$18:$AF$60,2,0),"")</f>
        <v/>
      </c>
      <c r="B758" s="48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>
        <f t="shared" ref="X758" si="919">IF(X757&lt;&gt;"",X757+1,IF(WEEKDAY(X752,2)=6,DATE(YEAR(X752),MONTH(X752),1),""))</f>
        <v>44653</v>
      </c>
      <c r="Y758" s="18">
        <f t="shared" si="904"/>
        <v>44660</v>
      </c>
      <c r="Z758" s="18">
        <f t="shared" si="905"/>
        <v>44667</v>
      </c>
      <c r="AA758" s="18">
        <f t="shared" si="906"/>
        <v>44674</v>
      </c>
      <c r="AB758" s="18">
        <f t="shared" ref="AB758" si="920">IF(AB757&lt;&gt;"",IF(EOMONTH(X752,0)&gt;AB757,AB757+1,""),"")</f>
        <v>44681</v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49"/>
      <c r="B759" s="4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44654</v>
      </c>
      <c r="Y759" s="20">
        <f t="shared" si="904"/>
        <v>44661</v>
      </c>
      <c r="Z759" s="20">
        <f t="shared" si="905"/>
        <v>44668</v>
      </c>
      <c r="AA759" s="20">
        <f t="shared" si="906"/>
        <v>44675</v>
      </c>
      <c r="AB759" s="20" t="str">
        <f t="shared" ref="AB759" si="923">IF(AB758&lt;&gt;"",IF(EOMONTH(X752,0)&gt;AB758,AB758+1,""),"")</f>
        <v/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56">
        <f t="shared" ref="A761" si="925">A752+1</f>
        <v>44640</v>
      </c>
      <c r="B761" s="56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47">
        <f t="shared" ref="X761" si="926">DATE(YEAR(X752),MONTH(X752)+1,1)</f>
        <v>44682</v>
      </c>
      <c r="Y761" s="47"/>
      <c r="Z761" s="47"/>
      <c r="AA761" s="47"/>
      <c r="AB761" s="47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56"/>
      <c r="B762" s="5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44683</v>
      </c>
      <c r="Z762" s="18">
        <f t="shared" si="929"/>
        <v>44690</v>
      </c>
      <c r="AA762" s="18">
        <f t="shared" si="929"/>
        <v>44697</v>
      </c>
      <c r="AB762" s="18">
        <f t="shared" ref="AB762" si="930">IF(AA768&lt;&gt;"",IF(EOMONTH(X761,0)&gt;AA768,AA768+1,""),"")</f>
        <v>44704</v>
      </c>
      <c r="AC762" s="18">
        <f t="shared" ref="AC762" si="931">IF(AB768&lt;&gt;"",IF(EOMONTH(X761,0)&gt;AB768,AB768+1,""),"")</f>
        <v>44711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56"/>
      <c r="B763" s="56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 t="str">
        <f t="shared" ref="X763" si="932">IF(X762&lt;&gt;"",X762+1,IF(WEEKDAY(X761,2)=2,DATE(YEAR(X761),MONTH(X761),1),""))</f>
        <v/>
      </c>
      <c r="Y763" s="18">
        <f t="shared" ref="Y763" si="933">Y762+1</f>
        <v>44684</v>
      </c>
      <c r="Z763" s="18">
        <f t="shared" ref="Z763" si="934">Z762+1</f>
        <v>44691</v>
      </c>
      <c r="AA763" s="18">
        <f t="shared" ref="AA763" si="935">AA762+1</f>
        <v>44698</v>
      </c>
      <c r="AB763" s="18">
        <f t="shared" ref="AB763" si="936">IF(AB762&lt;&gt;"",IF(EOMONTH(X761,0)&gt;AB762,AB762+1,""),"")</f>
        <v>44705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56"/>
      <c r="B764" s="5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 t="str">
        <f t="shared" ref="X764" si="938">IF(X763&lt;&gt;"",X763+1,IF(WEEKDAY(X761,2)=3,DATE(YEAR(X761),MONTH(X761),1),""))</f>
        <v/>
      </c>
      <c r="Y764" s="18">
        <f t="shared" ref="Y764:AA764" si="939">Y763+1</f>
        <v>44685</v>
      </c>
      <c r="Z764" s="18">
        <f t="shared" si="939"/>
        <v>44692</v>
      </c>
      <c r="AA764" s="18">
        <f t="shared" si="939"/>
        <v>44699</v>
      </c>
      <c r="AB764" s="18">
        <f t="shared" ref="AB764" si="940">IF(AB763&lt;&gt;"",IF(EOMONTH(X761,0)&gt;AB763,AB763+1,""),"")</f>
        <v>44706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50">
        <f t="shared" ref="A765" si="942">A761</f>
        <v>44640</v>
      </c>
      <c r="B765" s="50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 t="str">
        <f t="shared" ref="X765" si="943">IF(X764&lt;&gt;"",X764+1,IF(WEEKDAY(X761,2)=4,DATE(YEAR(X761),MONTH(X761),1),""))</f>
        <v/>
      </c>
      <c r="Y765" s="18">
        <f t="shared" ref="Y765:AA765" si="944">Y764+1</f>
        <v>44686</v>
      </c>
      <c r="Z765" s="18">
        <f t="shared" si="944"/>
        <v>44693</v>
      </c>
      <c r="AA765" s="18">
        <f t="shared" si="944"/>
        <v>44700</v>
      </c>
      <c r="AB765" s="18">
        <f t="shared" ref="AB765" si="945">IF(AB764&lt;&gt;"",IF(EOMONTH(X761,0)&gt;AB764,AB764+1,""),"")</f>
        <v>44707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50"/>
      <c r="B766" s="50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 t="str">
        <f t="shared" ref="X766" si="947">IF(X765&lt;&gt;"",X765+1,IF(WEEKDAY(X761,2)=5,DATE(YEAR(X761),MONTH(X761),1),""))</f>
        <v/>
      </c>
      <c r="Y766" s="18">
        <f t="shared" ref="Y766:AA766" si="948">Y765+1</f>
        <v>44687</v>
      </c>
      <c r="Z766" s="18">
        <f t="shared" si="948"/>
        <v>44694</v>
      </c>
      <c r="AA766" s="18">
        <f t="shared" si="948"/>
        <v>44701</v>
      </c>
      <c r="AB766" s="18">
        <f t="shared" ref="AB766" si="949">IF(AB765&lt;&gt;"",IF(EOMONTH(X761,0)&gt;AB765,AB765+1,""),"")</f>
        <v>44708</v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48" t="str">
        <f>IF(COUNTIF($AE$18:$AE$60,A761)=1,VLOOKUP(A761,$AE$18:$AF$60,2,0),"")</f>
        <v/>
      </c>
      <c r="B767" s="48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 t="str">
        <f t="shared" ref="X767" si="951">IF(X766&lt;&gt;"",X766+1,IF(WEEKDAY(X761,2)=6,DATE(YEAR(X761),MONTH(X761),1),""))</f>
        <v/>
      </c>
      <c r="Y767" s="18">
        <f t="shared" ref="Y767:AA767" si="952">Y766+1</f>
        <v>44688</v>
      </c>
      <c r="Z767" s="18">
        <f t="shared" si="952"/>
        <v>44695</v>
      </c>
      <c r="AA767" s="18">
        <f t="shared" si="952"/>
        <v>44702</v>
      </c>
      <c r="AB767" s="18">
        <f t="shared" ref="AB767" si="953">IF(AB766&lt;&gt;"",IF(EOMONTH(X761,0)&gt;AB766,AB766+1,""),"")</f>
        <v>44709</v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49"/>
      <c r="B768" s="49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44682</v>
      </c>
      <c r="Y768" s="20">
        <f t="shared" ref="Y768:AA768" si="956">Y767+1</f>
        <v>44689</v>
      </c>
      <c r="Z768" s="20">
        <f t="shared" si="956"/>
        <v>44696</v>
      </c>
      <c r="AA768" s="20">
        <f t="shared" si="956"/>
        <v>44703</v>
      </c>
      <c r="AB768" s="20">
        <f t="shared" ref="AB768" si="957">IF(AB767&lt;&gt;"",IF(EOMONTH(X761,0)&gt;AB767,AB767+1,""),"")</f>
        <v>44710</v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51">
        <f>TRUNC((A771-WEEKDAY(A771,2)-DATE(YEAR(A771+4-WEEKDAY(A771,2)),1,-10))/7)</f>
        <v>12</v>
      </c>
      <c r="B769" s="51"/>
      <c r="C769" s="52" t="str">
        <f>IF(MONTH(A771)=MONTH(A825),VLOOKUP(MONTH(A771),$AI$1:$AJ$12,2,2)&amp;" "&amp;YEAR(A771),VLOOKUP(MONTH(A771),$AI$1:$AJ$12,2,2)&amp;" "&amp;YEAR(A771)&amp;" / "&amp;VLOOKUP(MONTH(A825),$AI$1:$AJ$12,2,2)&amp;" "&amp;YEAR(A825))</f>
        <v>März 2022</v>
      </c>
      <c r="D769" s="52"/>
      <c r="E769" s="52"/>
      <c r="F769" s="52"/>
      <c r="G769" s="52"/>
      <c r="H769" s="52"/>
      <c r="I769" s="52"/>
      <c r="J769" s="52"/>
      <c r="K769" s="52"/>
      <c r="L769" s="52"/>
      <c r="M769" s="52" t="str">
        <f t="shared" ref="M769" si="959">C769</f>
        <v>März 2022</v>
      </c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3">
        <f t="shared" ref="Z769" si="960">A769</f>
        <v>12</v>
      </c>
      <c r="AA769" s="53"/>
      <c r="AB769" s="53"/>
      <c r="AC769" s="5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8">
        <f t="shared" ref="A771" si="961">A761+1</f>
        <v>44641</v>
      </c>
      <c r="B771" s="58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8"/>
      <c r="B772" s="58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8"/>
      <c r="B773" s="58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8"/>
      <c r="B774" s="58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44641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4" t="str">
        <f>IF(COUNTIF($AE$18:$AE$60,A771)=1,VLOOKUP(A771,$AE$18:$AF$60,2,0),"")</f>
        <v/>
      </c>
      <c r="B777" s="5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5"/>
      <c r="B778" s="55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8">
        <f t="shared" ref="A780" si="963">A771+1</f>
        <v>44642</v>
      </c>
      <c r="B780" s="58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8"/>
      <c r="B781" s="58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8"/>
      <c r="B782" s="58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8"/>
      <c r="B783" s="58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44642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4" t="str">
        <f>IF(COUNTIF($AE$18:$AE$60,A780)=1,VLOOKUP(A780,$AE$18:$AF$60,2,0),"")</f>
        <v/>
      </c>
      <c r="B786" s="54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5"/>
      <c r="B787" s="55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8">
        <f t="shared" ref="A789" si="965">A780+1</f>
        <v>44643</v>
      </c>
      <c r="B789" s="58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8"/>
      <c r="B790" s="58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8"/>
      <c r="B791" s="58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8"/>
      <c r="B792" s="58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44643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4" t="str">
        <f>IF(COUNTIF($AE$18:$AE$60,A789)=1,VLOOKUP(A789,$AE$18:$AF$60,2,0),"")</f>
        <v/>
      </c>
      <c r="B795" s="54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5"/>
      <c r="B796" s="55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8">
        <f t="shared" ref="A798" si="967">A789+1</f>
        <v>44644</v>
      </c>
      <c r="B798" s="58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8"/>
      <c r="B799" s="58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8"/>
      <c r="B800" s="58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8"/>
      <c r="B801" s="58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44644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4" t="str">
        <f>IF(COUNTIF($AE$18:$AE$60,A798)=1,VLOOKUP(A798,$AE$18:$AF$60,2,0),"")</f>
        <v/>
      </c>
      <c r="B804" s="5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5"/>
      <c r="B805" s="55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8">
        <f t="shared" ref="A807" si="969">A798+1</f>
        <v>44645</v>
      </c>
      <c r="B807" s="58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47">
        <f t="shared" ref="X807" si="970">IF(DAY(A771)&gt;$AD$5,DATE(YEAR(A771),MONTH(A771),1),DATE(YEAR(A771),MONTH(A771)-1,1))</f>
        <v>44621</v>
      </c>
      <c r="Y807" s="47"/>
      <c r="Z807" s="47"/>
      <c r="AA807" s="47"/>
      <c r="AB807" s="47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8"/>
      <c r="B808" s="58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 t="str">
        <f t="shared" ref="X808" si="972">IF(WEEKDAY(X807,2)=1,DATE(YEAR(X807),MONTH(X807),1),"")</f>
        <v/>
      </c>
      <c r="Y808" s="18">
        <f t="shared" ref="Y808:AA808" si="973">X814+1</f>
        <v>44627</v>
      </c>
      <c r="Z808" s="18">
        <f t="shared" si="973"/>
        <v>44634</v>
      </c>
      <c r="AA808" s="18">
        <f t="shared" si="973"/>
        <v>44641</v>
      </c>
      <c r="AB808" s="18">
        <f t="shared" ref="AB808" si="974">IF(AA814&lt;&gt;"",IF(EOMONTH(X807,0)&gt;AA814,AA814+1,""),"")</f>
        <v>44648</v>
      </c>
      <c r="AC808" s="18" t="str">
        <f t="shared" ref="AC808" si="975">IF(AB814&lt;&gt;"",IF(EOMONTH(X807,0)&gt;AB814,AB814+1,""),"")</f>
        <v/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8"/>
      <c r="B809" s="58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>
        <f t="shared" ref="X809" si="976">IF(X808&lt;&gt;"",X808+1,IF(WEEKDAY(X807,2)=2,DATE(YEAR(X807),MONTH(X807),1),""))</f>
        <v>44621</v>
      </c>
      <c r="Y809" s="18">
        <f t="shared" ref="Y809:Y814" si="977">Y808+1</f>
        <v>44628</v>
      </c>
      <c r="Z809" s="18">
        <f t="shared" ref="Z809:Z814" si="978">Z808+1</f>
        <v>44635</v>
      </c>
      <c r="AA809" s="18">
        <f t="shared" ref="AA809:AA814" si="979">AA808+1</f>
        <v>44642</v>
      </c>
      <c r="AB809" s="18">
        <f t="shared" ref="AB809" si="980">IF(AB808&lt;&gt;"",IF(EOMONTH(X807,0)&gt;AB808,AB808+1,""),"")</f>
        <v>44649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8"/>
      <c r="B810" s="58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>
        <f t="shared" ref="X810" si="982">IF(X809&lt;&gt;"",X809+1,IF(WEEKDAY(X807,2)=3,DATE(YEAR(X807),MONTH(X807),1),""))</f>
        <v>44622</v>
      </c>
      <c r="Y810" s="18">
        <f t="shared" si="977"/>
        <v>44629</v>
      </c>
      <c r="Z810" s="18">
        <f t="shared" si="978"/>
        <v>44636</v>
      </c>
      <c r="AA810" s="18">
        <f t="shared" si="979"/>
        <v>44643</v>
      </c>
      <c r="AB810" s="18">
        <f t="shared" ref="AB810" si="983">IF(AB809&lt;&gt;"",IF(EOMONTH(X807,0)&gt;AB809,AB809+1,""),"")</f>
        <v>44650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44645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>
        <f t="shared" ref="X811" si="986">IF(X810&lt;&gt;"",X810+1,IF(WEEKDAY(X807,2)=4,DATE(YEAR(X807),MONTH(X807),1),""))</f>
        <v>44623</v>
      </c>
      <c r="Y811" s="18">
        <f t="shared" si="977"/>
        <v>44630</v>
      </c>
      <c r="Z811" s="18">
        <f t="shared" si="978"/>
        <v>44637</v>
      </c>
      <c r="AA811" s="18">
        <f t="shared" si="979"/>
        <v>44644</v>
      </c>
      <c r="AB811" s="18">
        <f t="shared" ref="AB811" si="987">IF(AB810&lt;&gt;"",IF(EOMONTH(X807,0)&gt;AB810,AB810+1,""),"")</f>
        <v>44651</v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>
        <f t="shared" ref="X812" si="989">IF(X811&lt;&gt;"",X811+1,IF(WEEKDAY(X807,2)=5,DATE(YEAR(X807),MONTH(X807),1),""))</f>
        <v>44624</v>
      </c>
      <c r="Y812" s="18">
        <f t="shared" si="977"/>
        <v>44631</v>
      </c>
      <c r="Z812" s="18">
        <f t="shared" si="978"/>
        <v>44638</v>
      </c>
      <c r="AA812" s="18">
        <f t="shared" si="979"/>
        <v>44645</v>
      </c>
      <c r="AB812" s="18" t="str">
        <f t="shared" ref="AB812" si="990">IF(AB811&lt;&gt;"",IF(EOMONTH(X807,0)&gt;AB811,AB811+1,""),"")</f>
        <v/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4" t="str">
        <f>IF(COUNTIF($AE$18:$AE$60,A807)=1,VLOOKUP(A807,$AE$18:$AF$60,2,0),"")</f>
        <v/>
      </c>
      <c r="B813" s="54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>
        <f t="shared" ref="X813" si="992">IF(X812&lt;&gt;"",X812+1,IF(WEEKDAY(X807,2)=6,DATE(YEAR(X807),MONTH(X807),1),""))</f>
        <v>44625</v>
      </c>
      <c r="Y813" s="18">
        <f t="shared" si="977"/>
        <v>44632</v>
      </c>
      <c r="Z813" s="18">
        <f t="shared" si="978"/>
        <v>44639</v>
      </c>
      <c r="AA813" s="18">
        <f t="shared" si="979"/>
        <v>44646</v>
      </c>
      <c r="AB813" s="18" t="str">
        <f t="shared" ref="AB813" si="993">IF(AB812&lt;&gt;"",IF(EOMONTH(X807,0)&gt;AB812,AB812+1,""),"")</f>
        <v/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5"/>
      <c r="B814" s="55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44626</v>
      </c>
      <c r="Y814" s="20">
        <f t="shared" si="977"/>
        <v>44633</v>
      </c>
      <c r="Z814" s="20">
        <f t="shared" si="978"/>
        <v>44640</v>
      </c>
      <c r="AA814" s="20">
        <f t="shared" si="979"/>
        <v>44647</v>
      </c>
      <c r="AB814" s="20" t="str">
        <f t="shared" ref="AB814" si="996">IF(AB813&lt;&gt;"",IF(EOMONTH(X807,0)&gt;AB813,AB813+1,""),"")</f>
        <v/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56">
        <f t="shared" ref="A816" si="998">A807+1</f>
        <v>44646</v>
      </c>
      <c r="B816" s="5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47">
        <f t="shared" ref="X816" si="999">DATE(YEAR(X807),MONTH(X807)+1,1)</f>
        <v>44652</v>
      </c>
      <c r="Y816" s="47"/>
      <c r="Z816" s="47"/>
      <c r="AA816" s="47"/>
      <c r="AB816" s="47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56"/>
      <c r="B817" s="56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 t="str">
        <f t="shared" ref="X817" si="1001">IF(WEEKDAY(X816,2)=1,DATE(YEAR(X816),MONTH(X816),1),"")</f>
        <v/>
      </c>
      <c r="Y817" s="18">
        <f t="shared" ref="Y817:AA817" si="1002">X823+1</f>
        <v>44655</v>
      </c>
      <c r="Z817" s="18">
        <f t="shared" si="1002"/>
        <v>44662</v>
      </c>
      <c r="AA817" s="18">
        <f t="shared" si="1002"/>
        <v>44669</v>
      </c>
      <c r="AB817" s="18">
        <f t="shared" ref="AB817" si="1003">IF(AA823&lt;&gt;"",IF(EOMONTH(X816,0)&gt;AA823,AA823+1,""),"")</f>
        <v>44676</v>
      </c>
      <c r="AC817" s="18" t="str">
        <f t="shared" ref="AC817" si="1004">IF(AB823&lt;&gt;"",IF(EOMONTH(X816,0)&gt;AB823,AB823+1,""),"")</f>
        <v/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56"/>
      <c r="B818" s="5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 t="str">
        <f t="shared" ref="X818" si="1005">IF(X817&lt;&gt;"",X817+1,IF(WEEKDAY(X816,2)=2,DATE(YEAR(X816),MONTH(X816),1),""))</f>
        <v/>
      </c>
      <c r="Y818" s="18">
        <f t="shared" ref="Y818:Y823" si="1006">Y817+1</f>
        <v>44656</v>
      </c>
      <c r="Z818" s="18">
        <f t="shared" ref="Z818:Z823" si="1007">Z817+1</f>
        <v>44663</v>
      </c>
      <c r="AA818" s="18">
        <f t="shared" ref="AA818:AA823" si="1008">AA817+1</f>
        <v>44670</v>
      </c>
      <c r="AB818" s="18">
        <f t="shared" ref="AB818" si="1009">IF(AB817&lt;&gt;"",IF(EOMONTH(X816,0)&gt;AB817,AB817+1,""),"")</f>
        <v>44677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56"/>
      <c r="B819" s="56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 t="str">
        <f t="shared" ref="X819" si="1011">IF(X818&lt;&gt;"",X818+1,IF(WEEKDAY(X816,2)=3,DATE(YEAR(X816),MONTH(X816),1),""))</f>
        <v/>
      </c>
      <c r="Y819" s="18">
        <f t="shared" si="1006"/>
        <v>44657</v>
      </c>
      <c r="Z819" s="18">
        <f t="shared" si="1007"/>
        <v>44664</v>
      </c>
      <c r="AA819" s="18">
        <f t="shared" si="1008"/>
        <v>44671</v>
      </c>
      <c r="AB819" s="18">
        <f t="shared" ref="AB819" si="1012">IF(AB818&lt;&gt;"",IF(EOMONTH(X816,0)&gt;AB818,AB818+1,""),"")</f>
        <v>44678</v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50">
        <f t="shared" ref="A820" si="1014">A816</f>
        <v>44646</v>
      </c>
      <c r="B820" s="50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 t="str">
        <f t="shared" ref="X820" si="1015">IF(X819&lt;&gt;"",X819+1,IF(WEEKDAY(X816,2)=4,DATE(YEAR(X816),MONTH(X816),1),""))</f>
        <v/>
      </c>
      <c r="Y820" s="18">
        <f t="shared" si="1006"/>
        <v>44658</v>
      </c>
      <c r="Z820" s="18">
        <f t="shared" si="1007"/>
        <v>44665</v>
      </c>
      <c r="AA820" s="18">
        <f t="shared" si="1008"/>
        <v>44672</v>
      </c>
      <c r="AB820" s="18">
        <f t="shared" ref="AB820" si="1016">IF(AB819&lt;&gt;"",IF(EOMONTH(X816,0)&gt;AB819,AB819+1,""),"")</f>
        <v>44679</v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50"/>
      <c r="B821" s="50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>
        <f t="shared" ref="X821" si="1018">IF(X820&lt;&gt;"",X820+1,IF(WEEKDAY(X816,2)=5,DATE(YEAR(X816),MONTH(X816),1),""))</f>
        <v>44652</v>
      </c>
      <c r="Y821" s="18">
        <f t="shared" si="1006"/>
        <v>44659</v>
      </c>
      <c r="Z821" s="18">
        <f t="shared" si="1007"/>
        <v>44666</v>
      </c>
      <c r="AA821" s="18">
        <f t="shared" si="1008"/>
        <v>44673</v>
      </c>
      <c r="AB821" s="18">
        <f t="shared" ref="AB821" si="1019">IF(AB820&lt;&gt;"",IF(EOMONTH(X816,0)&gt;AB820,AB820+1,""),"")</f>
        <v>44680</v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48" t="str">
        <f>IF(COUNTIF($AE$18:$AE$60,A816)=1,VLOOKUP(A816,$AE$18:$AF$60,2,0),"")</f>
        <v/>
      </c>
      <c r="B822" s="48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>
        <f t="shared" ref="X822" si="1021">IF(X821&lt;&gt;"",X821+1,IF(WEEKDAY(X816,2)=6,DATE(YEAR(X816),MONTH(X816),1),""))</f>
        <v>44653</v>
      </c>
      <c r="Y822" s="18">
        <f t="shared" si="1006"/>
        <v>44660</v>
      </c>
      <c r="Z822" s="18">
        <f t="shared" si="1007"/>
        <v>44667</v>
      </c>
      <c r="AA822" s="18">
        <f t="shared" si="1008"/>
        <v>44674</v>
      </c>
      <c r="AB822" s="18">
        <f t="shared" ref="AB822" si="1022">IF(AB821&lt;&gt;"",IF(EOMONTH(X816,0)&gt;AB821,AB821+1,""),"")</f>
        <v>44681</v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49"/>
      <c r="B823" s="4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44654</v>
      </c>
      <c r="Y823" s="20">
        <f t="shared" si="1006"/>
        <v>44661</v>
      </c>
      <c r="Z823" s="20">
        <f t="shared" si="1007"/>
        <v>44668</v>
      </c>
      <c r="AA823" s="20">
        <f t="shared" si="1008"/>
        <v>44675</v>
      </c>
      <c r="AB823" s="20" t="str">
        <f t="shared" ref="AB823" si="1025">IF(AB822&lt;&gt;"",IF(EOMONTH(X816,0)&gt;AB822,AB822+1,""),"")</f>
        <v/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56">
        <f t="shared" ref="A825" si="1027">A816+1</f>
        <v>44647</v>
      </c>
      <c r="B825" s="56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47">
        <f t="shared" ref="X825" si="1028">DATE(YEAR(X816),MONTH(X816)+1,1)</f>
        <v>44682</v>
      </c>
      <c r="Y825" s="47"/>
      <c r="Z825" s="47"/>
      <c r="AA825" s="47"/>
      <c r="AB825" s="47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56"/>
      <c r="B826" s="5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44683</v>
      </c>
      <c r="Z826" s="18">
        <f t="shared" si="1031"/>
        <v>44690</v>
      </c>
      <c r="AA826" s="18">
        <f t="shared" si="1031"/>
        <v>44697</v>
      </c>
      <c r="AB826" s="18">
        <f t="shared" ref="AB826" si="1032">IF(AA832&lt;&gt;"",IF(EOMONTH(X825,0)&gt;AA832,AA832+1,""),"")</f>
        <v>44704</v>
      </c>
      <c r="AC826" s="18">
        <f t="shared" ref="AC826" si="1033">IF(AB832&lt;&gt;"",IF(EOMONTH(X825,0)&gt;AB832,AB832+1,""),"")</f>
        <v>44711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56"/>
      <c r="B827" s="56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 t="str">
        <f t="shared" ref="X827" si="1034">IF(X826&lt;&gt;"",X826+1,IF(WEEKDAY(X825,2)=2,DATE(YEAR(X825),MONTH(X825),1),""))</f>
        <v/>
      </c>
      <c r="Y827" s="18">
        <f t="shared" ref="Y827" si="1035">Y826+1</f>
        <v>44684</v>
      </c>
      <c r="Z827" s="18">
        <f t="shared" ref="Z827" si="1036">Z826+1</f>
        <v>44691</v>
      </c>
      <c r="AA827" s="18">
        <f t="shared" ref="AA827" si="1037">AA826+1</f>
        <v>44698</v>
      </c>
      <c r="AB827" s="18">
        <f t="shared" ref="AB827" si="1038">IF(AB826&lt;&gt;"",IF(EOMONTH(X825,0)&gt;AB826,AB826+1,""),"")</f>
        <v>44705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56"/>
      <c r="B828" s="5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 t="str">
        <f t="shared" ref="X828" si="1040">IF(X827&lt;&gt;"",X827+1,IF(WEEKDAY(X825,2)=3,DATE(YEAR(X825),MONTH(X825),1),""))</f>
        <v/>
      </c>
      <c r="Y828" s="18">
        <f t="shared" ref="Y828:AA828" si="1041">Y827+1</f>
        <v>44685</v>
      </c>
      <c r="Z828" s="18">
        <f t="shared" si="1041"/>
        <v>44692</v>
      </c>
      <c r="AA828" s="18">
        <f t="shared" si="1041"/>
        <v>44699</v>
      </c>
      <c r="AB828" s="18">
        <f t="shared" ref="AB828" si="1042">IF(AB827&lt;&gt;"",IF(EOMONTH(X825,0)&gt;AB827,AB827+1,""),"")</f>
        <v>44706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50">
        <f t="shared" ref="A829" si="1044">A825</f>
        <v>44647</v>
      </c>
      <c r="B829" s="50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 t="str">
        <f t="shared" ref="X829" si="1045">IF(X828&lt;&gt;"",X828+1,IF(WEEKDAY(X825,2)=4,DATE(YEAR(X825),MONTH(X825),1),""))</f>
        <v/>
      </c>
      <c r="Y829" s="18">
        <f t="shared" ref="Y829:AA829" si="1046">Y828+1</f>
        <v>44686</v>
      </c>
      <c r="Z829" s="18">
        <f t="shared" si="1046"/>
        <v>44693</v>
      </c>
      <c r="AA829" s="18">
        <f t="shared" si="1046"/>
        <v>44700</v>
      </c>
      <c r="AB829" s="18">
        <f t="shared" ref="AB829" si="1047">IF(AB828&lt;&gt;"",IF(EOMONTH(X825,0)&gt;AB828,AB828+1,""),"")</f>
        <v>44707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50"/>
      <c r="B830" s="50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 t="str">
        <f t="shared" ref="X830" si="1049">IF(X829&lt;&gt;"",X829+1,IF(WEEKDAY(X825,2)=5,DATE(YEAR(X825),MONTH(X825),1),""))</f>
        <v/>
      </c>
      <c r="Y830" s="18">
        <f t="shared" ref="Y830:AA830" si="1050">Y829+1</f>
        <v>44687</v>
      </c>
      <c r="Z830" s="18">
        <f t="shared" si="1050"/>
        <v>44694</v>
      </c>
      <c r="AA830" s="18">
        <f t="shared" si="1050"/>
        <v>44701</v>
      </c>
      <c r="AB830" s="18">
        <f t="shared" ref="AB830" si="1051">IF(AB829&lt;&gt;"",IF(EOMONTH(X825,0)&gt;AB829,AB829+1,""),"")</f>
        <v>44708</v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48" t="str">
        <f>IF(COUNTIF($AE$18:$AE$60,A825)=1,VLOOKUP(A825,$AE$18:$AF$60,2,0),"")</f>
        <v/>
      </c>
      <c r="B831" s="48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 t="str">
        <f t="shared" ref="X831" si="1053">IF(X830&lt;&gt;"",X830+1,IF(WEEKDAY(X825,2)=6,DATE(YEAR(X825),MONTH(X825),1),""))</f>
        <v/>
      </c>
      <c r="Y831" s="18">
        <f t="shared" ref="Y831:AA831" si="1054">Y830+1</f>
        <v>44688</v>
      </c>
      <c r="Z831" s="18">
        <f t="shared" si="1054"/>
        <v>44695</v>
      </c>
      <c r="AA831" s="18">
        <f t="shared" si="1054"/>
        <v>44702</v>
      </c>
      <c r="AB831" s="18">
        <f t="shared" ref="AB831" si="1055">IF(AB830&lt;&gt;"",IF(EOMONTH(X825,0)&gt;AB830,AB830+1,""),"")</f>
        <v>44709</v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49"/>
      <c r="B832" s="49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44682</v>
      </c>
      <c r="Y832" s="20">
        <f t="shared" ref="Y832:AA832" si="1058">Y831+1</f>
        <v>44689</v>
      </c>
      <c r="Z832" s="20">
        <f t="shared" si="1058"/>
        <v>44696</v>
      </c>
      <c r="AA832" s="20">
        <f t="shared" si="1058"/>
        <v>44703</v>
      </c>
      <c r="AB832" s="20">
        <f t="shared" ref="AB832" si="1059">IF(AB831&lt;&gt;"",IF(EOMONTH(X825,0)&gt;AB831,AB831+1,""),"")</f>
        <v>44710</v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51">
        <f>TRUNC((A835-WEEKDAY(A835,2)-DATE(YEAR(A835+4-WEEKDAY(A835,2)),1,-10))/7)</f>
        <v>13</v>
      </c>
      <c r="B833" s="51"/>
      <c r="C833" s="52" t="str">
        <f>IF(MONTH(A835)=MONTH(A889),VLOOKUP(MONTH(A835),$AI$1:$AJ$12,2,2)&amp;" "&amp;YEAR(A835),VLOOKUP(MONTH(A835),$AI$1:$AJ$12,2,2)&amp;" "&amp;YEAR(A835)&amp;" / "&amp;VLOOKUP(MONTH(A889),$AI$1:$AJ$12,2,2)&amp;" "&amp;YEAR(A889))</f>
        <v>März 2022 / April 2022</v>
      </c>
      <c r="D833" s="52"/>
      <c r="E833" s="52"/>
      <c r="F833" s="52"/>
      <c r="G833" s="52"/>
      <c r="H833" s="52"/>
      <c r="I833" s="52"/>
      <c r="J833" s="52"/>
      <c r="K833" s="52"/>
      <c r="L833" s="52"/>
      <c r="M833" s="52" t="str">
        <f t="shared" ref="M833" si="1061">C833</f>
        <v>März 2022 / April 2022</v>
      </c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3">
        <f t="shared" ref="Z833" si="1062">A833</f>
        <v>13</v>
      </c>
      <c r="AA833" s="53"/>
      <c r="AB833" s="53"/>
      <c r="AC833" s="5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8">
        <f t="shared" ref="A835" si="1063">A825+1</f>
        <v>44648</v>
      </c>
      <c r="B835" s="58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8"/>
      <c r="B836" s="58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8"/>
      <c r="B837" s="58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8"/>
      <c r="B838" s="58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44648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4" t="str">
        <f>IF(COUNTIF($AE$18:$AE$60,A835)=1,VLOOKUP(A835,$AE$18:$AF$60,2,0),"")</f>
        <v/>
      </c>
      <c r="B841" s="54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5"/>
      <c r="B842" s="55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8">
        <f t="shared" ref="A844" si="1065">A835+1</f>
        <v>44649</v>
      </c>
      <c r="B844" s="58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8"/>
      <c r="B845" s="58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8"/>
      <c r="B846" s="58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8"/>
      <c r="B847" s="58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44649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4" t="str">
        <f>IF(COUNTIF($AE$18:$AE$60,A844)=1,VLOOKUP(A844,$AE$18:$AF$60,2,0),"")</f>
        <v/>
      </c>
      <c r="B850" s="54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5"/>
      <c r="B851" s="55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8">
        <f t="shared" ref="A853" si="1067">A844+1</f>
        <v>44650</v>
      </c>
      <c r="B853" s="58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8"/>
      <c r="B854" s="58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8"/>
      <c r="B855" s="58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8"/>
      <c r="B856" s="58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44650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4" t="str">
        <f>IF(COUNTIF($AE$18:$AE$60,A853)=1,VLOOKUP(A853,$AE$18:$AF$60,2,0),"")</f>
        <v/>
      </c>
      <c r="B859" s="54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5"/>
      <c r="B860" s="55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8">
        <f t="shared" ref="A862" si="1069">A853+1</f>
        <v>44651</v>
      </c>
      <c r="B862" s="58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8"/>
      <c r="B863" s="58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8"/>
      <c r="B864" s="58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8"/>
      <c r="B865" s="58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44651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4" t="str">
        <f>IF(COUNTIF($AE$18:$AE$60,A862)=1,VLOOKUP(A862,$AE$18:$AF$60,2,0),"")</f>
        <v/>
      </c>
      <c r="B868" s="54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5"/>
      <c r="B869" s="55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8">
        <f t="shared" ref="A871" si="1071">A862+1</f>
        <v>44652</v>
      </c>
      <c r="B871" s="58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47">
        <f t="shared" ref="X871" si="1072">IF(DAY(A835)&gt;$AD$5,DATE(YEAR(A835),MONTH(A835),1),DATE(YEAR(A835),MONTH(A835)-1,1))</f>
        <v>44621</v>
      </c>
      <c r="Y871" s="47"/>
      <c r="Z871" s="47"/>
      <c r="AA871" s="47"/>
      <c r="AB871" s="47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8"/>
      <c r="B872" s="58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 t="str">
        <f t="shared" ref="X872" si="1074">IF(WEEKDAY(X871,2)=1,DATE(YEAR(X871),MONTH(X871),1),"")</f>
        <v/>
      </c>
      <c r="Y872" s="18">
        <f t="shared" ref="Y872:AA872" si="1075">X878+1</f>
        <v>44627</v>
      </c>
      <c r="Z872" s="18">
        <f t="shared" si="1075"/>
        <v>44634</v>
      </c>
      <c r="AA872" s="18">
        <f t="shared" si="1075"/>
        <v>44641</v>
      </c>
      <c r="AB872" s="18">
        <f t="shared" ref="AB872" si="1076">IF(AA878&lt;&gt;"",IF(EOMONTH(X871,0)&gt;AA878,AA878+1,""),"")</f>
        <v>44648</v>
      </c>
      <c r="AC872" s="18" t="str">
        <f t="shared" ref="AC872" si="1077">IF(AB878&lt;&gt;"",IF(EOMONTH(X871,0)&gt;AB878,AB878+1,""),"")</f>
        <v/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8"/>
      <c r="B873" s="58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>
        <f t="shared" ref="X873" si="1078">IF(X872&lt;&gt;"",X872+1,IF(WEEKDAY(X871,2)=2,DATE(YEAR(X871),MONTH(X871),1),""))</f>
        <v>44621</v>
      </c>
      <c r="Y873" s="18">
        <f t="shared" ref="Y873:Y878" si="1079">Y872+1</f>
        <v>44628</v>
      </c>
      <c r="Z873" s="18">
        <f t="shared" ref="Z873:Z878" si="1080">Z872+1</f>
        <v>44635</v>
      </c>
      <c r="AA873" s="18">
        <f t="shared" ref="AA873:AA878" si="1081">AA872+1</f>
        <v>44642</v>
      </c>
      <c r="AB873" s="18">
        <f t="shared" ref="AB873" si="1082">IF(AB872&lt;&gt;"",IF(EOMONTH(X871,0)&gt;AB872,AB872+1,""),"")</f>
        <v>44649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8"/>
      <c r="B874" s="58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>
        <f t="shared" ref="X874" si="1084">IF(X873&lt;&gt;"",X873+1,IF(WEEKDAY(X871,2)=3,DATE(YEAR(X871),MONTH(X871),1),""))</f>
        <v>44622</v>
      </c>
      <c r="Y874" s="18">
        <f t="shared" si="1079"/>
        <v>44629</v>
      </c>
      <c r="Z874" s="18">
        <f t="shared" si="1080"/>
        <v>44636</v>
      </c>
      <c r="AA874" s="18">
        <f t="shared" si="1081"/>
        <v>44643</v>
      </c>
      <c r="AB874" s="18">
        <f t="shared" ref="AB874" si="1085">IF(AB873&lt;&gt;"",IF(EOMONTH(X871,0)&gt;AB873,AB873+1,""),"")</f>
        <v>44650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44652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>
        <f t="shared" ref="X875" si="1088">IF(X874&lt;&gt;"",X874+1,IF(WEEKDAY(X871,2)=4,DATE(YEAR(X871),MONTH(X871),1),""))</f>
        <v>44623</v>
      </c>
      <c r="Y875" s="18">
        <f t="shared" si="1079"/>
        <v>44630</v>
      </c>
      <c r="Z875" s="18">
        <f t="shared" si="1080"/>
        <v>44637</v>
      </c>
      <c r="AA875" s="18">
        <f t="shared" si="1081"/>
        <v>44644</v>
      </c>
      <c r="AB875" s="18">
        <f t="shared" ref="AB875" si="1089">IF(AB874&lt;&gt;"",IF(EOMONTH(X871,0)&gt;AB874,AB874+1,""),"")</f>
        <v>44651</v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>
        <f t="shared" ref="X876" si="1091">IF(X875&lt;&gt;"",X875+1,IF(WEEKDAY(X871,2)=5,DATE(YEAR(X871),MONTH(X871),1),""))</f>
        <v>44624</v>
      </c>
      <c r="Y876" s="18">
        <f t="shared" si="1079"/>
        <v>44631</v>
      </c>
      <c r="Z876" s="18">
        <f t="shared" si="1080"/>
        <v>44638</v>
      </c>
      <c r="AA876" s="18">
        <f t="shared" si="1081"/>
        <v>44645</v>
      </c>
      <c r="AB876" s="18" t="str">
        <f t="shared" ref="AB876" si="1092">IF(AB875&lt;&gt;"",IF(EOMONTH(X871,0)&gt;AB875,AB875+1,""),"")</f>
        <v/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4" t="str">
        <f>IF(COUNTIF($AE$18:$AE$60,A871)=1,VLOOKUP(A871,$AE$18:$AF$60,2,0),"")</f>
        <v/>
      </c>
      <c r="B877" s="54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>
        <f t="shared" ref="X877" si="1094">IF(X876&lt;&gt;"",X876+1,IF(WEEKDAY(X871,2)=6,DATE(YEAR(X871),MONTH(X871),1),""))</f>
        <v>44625</v>
      </c>
      <c r="Y877" s="18">
        <f t="shared" si="1079"/>
        <v>44632</v>
      </c>
      <c r="Z877" s="18">
        <f t="shared" si="1080"/>
        <v>44639</v>
      </c>
      <c r="AA877" s="18">
        <f t="shared" si="1081"/>
        <v>44646</v>
      </c>
      <c r="AB877" s="18" t="str">
        <f t="shared" ref="AB877" si="1095">IF(AB876&lt;&gt;"",IF(EOMONTH(X871,0)&gt;AB876,AB876+1,""),"")</f>
        <v/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5"/>
      <c r="B878" s="55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44626</v>
      </c>
      <c r="Y878" s="20">
        <f t="shared" si="1079"/>
        <v>44633</v>
      </c>
      <c r="Z878" s="20">
        <f t="shared" si="1080"/>
        <v>44640</v>
      </c>
      <c r="AA878" s="20">
        <f t="shared" si="1081"/>
        <v>44647</v>
      </c>
      <c r="AB878" s="20" t="str">
        <f t="shared" ref="AB878" si="1098">IF(AB877&lt;&gt;"",IF(EOMONTH(X871,0)&gt;AB877,AB877+1,""),"")</f>
        <v/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56">
        <f t="shared" ref="A880" si="1100">A871+1</f>
        <v>44653</v>
      </c>
      <c r="B880" s="5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47">
        <f t="shared" ref="X880" si="1101">DATE(YEAR(X871),MONTH(X871)+1,1)</f>
        <v>44652</v>
      </c>
      <c r="Y880" s="47"/>
      <c r="Z880" s="47"/>
      <c r="AA880" s="47"/>
      <c r="AB880" s="47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56"/>
      <c r="B881" s="56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 t="str">
        <f t="shared" ref="X881" si="1103">IF(WEEKDAY(X880,2)=1,DATE(YEAR(X880),MONTH(X880),1),"")</f>
        <v/>
      </c>
      <c r="Y881" s="18">
        <f t="shared" ref="Y881:AA881" si="1104">X887+1</f>
        <v>44655</v>
      </c>
      <c r="Z881" s="18">
        <f t="shared" si="1104"/>
        <v>44662</v>
      </c>
      <c r="AA881" s="18">
        <f t="shared" si="1104"/>
        <v>44669</v>
      </c>
      <c r="AB881" s="18">
        <f t="shared" ref="AB881" si="1105">IF(AA887&lt;&gt;"",IF(EOMONTH(X880,0)&gt;AA887,AA887+1,""),"")</f>
        <v>44676</v>
      </c>
      <c r="AC881" s="18" t="str">
        <f t="shared" ref="AC881" si="1106">IF(AB887&lt;&gt;"",IF(EOMONTH(X880,0)&gt;AB887,AB887+1,""),"")</f>
        <v/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56"/>
      <c r="B882" s="5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 t="str">
        <f t="shared" ref="X882" si="1107">IF(X881&lt;&gt;"",X881+1,IF(WEEKDAY(X880,2)=2,DATE(YEAR(X880),MONTH(X880),1),""))</f>
        <v/>
      </c>
      <c r="Y882" s="18">
        <f t="shared" ref="Y882:Y887" si="1108">Y881+1</f>
        <v>44656</v>
      </c>
      <c r="Z882" s="18">
        <f t="shared" ref="Z882:Z887" si="1109">Z881+1</f>
        <v>44663</v>
      </c>
      <c r="AA882" s="18">
        <f t="shared" ref="AA882:AA887" si="1110">AA881+1</f>
        <v>44670</v>
      </c>
      <c r="AB882" s="18">
        <f t="shared" ref="AB882" si="1111">IF(AB881&lt;&gt;"",IF(EOMONTH(X880,0)&gt;AB881,AB881+1,""),"")</f>
        <v>44677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56"/>
      <c r="B883" s="56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 t="str">
        <f t="shared" ref="X883" si="1113">IF(X882&lt;&gt;"",X882+1,IF(WEEKDAY(X880,2)=3,DATE(YEAR(X880),MONTH(X880),1),""))</f>
        <v/>
      </c>
      <c r="Y883" s="18">
        <f t="shared" si="1108"/>
        <v>44657</v>
      </c>
      <c r="Z883" s="18">
        <f t="shared" si="1109"/>
        <v>44664</v>
      </c>
      <c r="AA883" s="18">
        <f t="shared" si="1110"/>
        <v>44671</v>
      </c>
      <c r="AB883" s="18">
        <f t="shared" ref="AB883" si="1114">IF(AB882&lt;&gt;"",IF(EOMONTH(X880,0)&gt;AB882,AB882+1,""),"")</f>
        <v>44678</v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50">
        <f t="shared" ref="A884" si="1116">A880</f>
        <v>44653</v>
      </c>
      <c r="B884" s="50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 t="str">
        <f t="shared" ref="X884" si="1117">IF(X883&lt;&gt;"",X883+1,IF(WEEKDAY(X880,2)=4,DATE(YEAR(X880),MONTH(X880),1),""))</f>
        <v/>
      </c>
      <c r="Y884" s="18">
        <f t="shared" si="1108"/>
        <v>44658</v>
      </c>
      <c r="Z884" s="18">
        <f t="shared" si="1109"/>
        <v>44665</v>
      </c>
      <c r="AA884" s="18">
        <f t="shared" si="1110"/>
        <v>44672</v>
      </c>
      <c r="AB884" s="18">
        <f t="shared" ref="AB884" si="1118">IF(AB883&lt;&gt;"",IF(EOMONTH(X880,0)&gt;AB883,AB883+1,""),"")</f>
        <v>44679</v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50"/>
      <c r="B885" s="50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>
        <f t="shared" ref="X885" si="1120">IF(X884&lt;&gt;"",X884+1,IF(WEEKDAY(X880,2)=5,DATE(YEAR(X880),MONTH(X880),1),""))</f>
        <v>44652</v>
      </c>
      <c r="Y885" s="18">
        <f t="shared" si="1108"/>
        <v>44659</v>
      </c>
      <c r="Z885" s="18">
        <f t="shared" si="1109"/>
        <v>44666</v>
      </c>
      <c r="AA885" s="18">
        <f t="shared" si="1110"/>
        <v>44673</v>
      </c>
      <c r="AB885" s="18">
        <f t="shared" ref="AB885" si="1121">IF(AB884&lt;&gt;"",IF(EOMONTH(X880,0)&gt;AB884,AB884+1,""),"")</f>
        <v>44680</v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48" t="str">
        <f>IF(COUNTIF($AE$18:$AE$60,A880)=1,VLOOKUP(A880,$AE$18:$AF$60,2,0),"")</f>
        <v/>
      </c>
      <c r="B886" s="48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>
        <f t="shared" ref="X886" si="1123">IF(X885&lt;&gt;"",X885+1,IF(WEEKDAY(X880,2)=6,DATE(YEAR(X880),MONTH(X880),1),""))</f>
        <v>44653</v>
      </c>
      <c r="Y886" s="18">
        <f t="shared" si="1108"/>
        <v>44660</v>
      </c>
      <c r="Z886" s="18">
        <f t="shared" si="1109"/>
        <v>44667</v>
      </c>
      <c r="AA886" s="18">
        <f t="shared" si="1110"/>
        <v>44674</v>
      </c>
      <c r="AB886" s="18">
        <f t="shared" ref="AB886" si="1124">IF(AB885&lt;&gt;"",IF(EOMONTH(X880,0)&gt;AB885,AB885+1,""),"")</f>
        <v>44681</v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49"/>
      <c r="B887" s="4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44654</v>
      </c>
      <c r="Y887" s="20">
        <f t="shared" si="1108"/>
        <v>44661</v>
      </c>
      <c r="Z887" s="20">
        <f t="shared" si="1109"/>
        <v>44668</v>
      </c>
      <c r="AA887" s="20">
        <f t="shared" si="1110"/>
        <v>44675</v>
      </c>
      <c r="AB887" s="20" t="str">
        <f t="shared" ref="AB887" si="1127">IF(AB886&lt;&gt;"",IF(EOMONTH(X880,0)&gt;AB886,AB886+1,""),"")</f>
        <v/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56">
        <f t="shared" ref="A889" si="1129">A880+1</f>
        <v>44654</v>
      </c>
      <c r="B889" s="56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47">
        <f t="shared" ref="X889" si="1130">DATE(YEAR(X880),MONTH(X880)+1,1)</f>
        <v>44682</v>
      </c>
      <c r="Y889" s="47"/>
      <c r="Z889" s="47"/>
      <c r="AA889" s="47"/>
      <c r="AB889" s="47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56"/>
      <c r="B890" s="5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44683</v>
      </c>
      <c r="Z890" s="18">
        <f t="shared" si="1133"/>
        <v>44690</v>
      </c>
      <c r="AA890" s="18">
        <f t="shared" si="1133"/>
        <v>44697</v>
      </c>
      <c r="AB890" s="18">
        <f t="shared" ref="AB890" si="1134">IF(AA896&lt;&gt;"",IF(EOMONTH(X889,0)&gt;AA896,AA896+1,""),"")</f>
        <v>44704</v>
      </c>
      <c r="AC890" s="18">
        <f t="shared" ref="AC890" si="1135">IF(AB896&lt;&gt;"",IF(EOMONTH(X889,0)&gt;AB896,AB896+1,""),"")</f>
        <v>44711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56"/>
      <c r="B891" s="56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 t="str">
        <f t="shared" ref="X891" si="1136">IF(X890&lt;&gt;"",X890+1,IF(WEEKDAY(X889,2)=2,DATE(YEAR(X889),MONTH(X889),1),""))</f>
        <v/>
      </c>
      <c r="Y891" s="18">
        <f t="shared" ref="Y891" si="1137">Y890+1</f>
        <v>44684</v>
      </c>
      <c r="Z891" s="18">
        <f t="shared" ref="Z891" si="1138">Z890+1</f>
        <v>44691</v>
      </c>
      <c r="AA891" s="18">
        <f t="shared" ref="AA891" si="1139">AA890+1</f>
        <v>44698</v>
      </c>
      <c r="AB891" s="18">
        <f t="shared" ref="AB891" si="1140">IF(AB890&lt;&gt;"",IF(EOMONTH(X889,0)&gt;AB890,AB890+1,""),"")</f>
        <v>44705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56"/>
      <c r="B892" s="5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 t="str">
        <f t="shared" ref="X892" si="1142">IF(X891&lt;&gt;"",X891+1,IF(WEEKDAY(X889,2)=3,DATE(YEAR(X889),MONTH(X889),1),""))</f>
        <v/>
      </c>
      <c r="Y892" s="18">
        <f t="shared" ref="Y892:AA892" si="1143">Y891+1</f>
        <v>44685</v>
      </c>
      <c r="Z892" s="18">
        <f t="shared" si="1143"/>
        <v>44692</v>
      </c>
      <c r="AA892" s="18">
        <f t="shared" si="1143"/>
        <v>44699</v>
      </c>
      <c r="AB892" s="18">
        <f t="shared" ref="AB892" si="1144">IF(AB891&lt;&gt;"",IF(EOMONTH(X889,0)&gt;AB891,AB891+1,""),"")</f>
        <v>44706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50">
        <f t="shared" ref="A893" si="1146">A889</f>
        <v>44654</v>
      </c>
      <c r="B893" s="50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 t="str">
        <f t="shared" ref="X893" si="1147">IF(X892&lt;&gt;"",X892+1,IF(WEEKDAY(X889,2)=4,DATE(YEAR(X889),MONTH(X889),1),""))</f>
        <v/>
      </c>
      <c r="Y893" s="18">
        <f t="shared" ref="Y893:AA893" si="1148">Y892+1</f>
        <v>44686</v>
      </c>
      <c r="Z893" s="18">
        <f t="shared" si="1148"/>
        <v>44693</v>
      </c>
      <c r="AA893" s="18">
        <f t="shared" si="1148"/>
        <v>44700</v>
      </c>
      <c r="AB893" s="18">
        <f t="shared" ref="AB893" si="1149">IF(AB892&lt;&gt;"",IF(EOMONTH(X889,0)&gt;AB892,AB892+1,""),"")</f>
        <v>44707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50"/>
      <c r="B894" s="50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 t="str">
        <f t="shared" ref="X894" si="1151">IF(X893&lt;&gt;"",X893+1,IF(WEEKDAY(X889,2)=5,DATE(YEAR(X889),MONTH(X889),1),""))</f>
        <v/>
      </c>
      <c r="Y894" s="18">
        <f t="shared" ref="Y894:AA894" si="1152">Y893+1</f>
        <v>44687</v>
      </c>
      <c r="Z894" s="18">
        <f t="shared" si="1152"/>
        <v>44694</v>
      </c>
      <c r="AA894" s="18">
        <f t="shared" si="1152"/>
        <v>44701</v>
      </c>
      <c r="AB894" s="18">
        <f t="shared" ref="AB894" si="1153">IF(AB893&lt;&gt;"",IF(EOMONTH(X889,0)&gt;AB893,AB893+1,""),"")</f>
        <v>44708</v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48" t="str">
        <f>IF(COUNTIF($AE$18:$AE$60,A889)=1,VLOOKUP(A889,$AE$18:$AF$60,2,0),"")</f>
        <v/>
      </c>
      <c r="B895" s="48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 t="str">
        <f t="shared" ref="X895" si="1155">IF(X894&lt;&gt;"",X894+1,IF(WEEKDAY(X889,2)=6,DATE(YEAR(X889),MONTH(X889),1),""))</f>
        <v/>
      </c>
      <c r="Y895" s="18">
        <f t="shared" ref="Y895:AA895" si="1156">Y894+1</f>
        <v>44688</v>
      </c>
      <c r="Z895" s="18">
        <f t="shared" si="1156"/>
        <v>44695</v>
      </c>
      <c r="AA895" s="18">
        <f t="shared" si="1156"/>
        <v>44702</v>
      </c>
      <c r="AB895" s="18">
        <f t="shared" ref="AB895" si="1157">IF(AB894&lt;&gt;"",IF(EOMONTH(X889,0)&gt;AB894,AB894+1,""),"")</f>
        <v>44709</v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49"/>
      <c r="B896" s="49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44682</v>
      </c>
      <c r="Y896" s="20">
        <f t="shared" ref="Y896:AA896" si="1160">Y895+1</f>
        <v>44689</v>
      </c>
      <c r="Z896" s="20">
        <f t="shared" si="1160"/>
        <v>44696</v>
      </c>
      <c r="AA896" s="20">
        <f t="shared" si="1160"/>
        <v>44703</v>
      </c>
      <c r="AB896" s="20">
        <f t="shared" ref="AB896" si="1161">IF(AB895&lt;&gt;"",IF(EOMONTH(X889,0)&gt;AB895,AB895+1,""),"")</f>
        <v>44710</v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51">
        <f>TRUNC((A899-WEEKDAY(A899,2)-DATE(YEAR(A899+4-WEEKDAY(A899,2)),1,-10))/7)</f>
        <v>14</v>
      </c>
      <c r="B897" s="51"/>
      <c r="C897" s="52" t="str">
        <f>IF(MONTH(A899)=MONTH(A953),VLOOKUP(MONTH(A899),$AI$1:$AJ$12,2,2)&amp;" "&amp;YEAR(A899),VLOOKUP(MONTH(A899),$AI$1:$AJ$12,2,2)&amp;" "&amp;YEAR(A899)&amp;" / "&amp;VLOOKUP(MONTH(A953),$AI$1:$AJ$12,2,2)&amp;" "&amp;YEAR(A953))</f>
        <v>April 2022</v>
      </c>
      <c r="D897" s="52"/>
      <c r="E897" s="52"/>
      <c r="F897" s="52"/>
      <c r="G897" s="52"/>
      <c r="H897" s="52"/>
      <c r="I897" s="52"/>
      <c r="J897" s="52"/>
      <c r="K897" s="52"/>
      <c r="L897" s="52"/>
      <c r="M897" s="52" t="str">
        <f t="shared" ref="M897" si="1163">C897</f>
        <v>April 2022</v>
      </c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3">
        <f t="shared" ref="Z897" si="1164">A897</f>
        <v>14</v>
      </c>
      <c r="AA897" s="53"/>
      <c r="AB897" s="53"/>
      <c r="AC897" s="5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8">
        <f t="shared" ref="A899" si="1165">A889+1</f>
        <v>44655</v>
      </c>
      <c r="B899" s="58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8"/>
      <c r="B900" s="58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8"/>
      <c r="B901" s="58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8"/>
      <c r="B902" s="58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44655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4" t="str">
        <f>IF(COUNTIF($AE$18:$AE$60,A899)=1,VLOOKUP(A899,$AE$18:$AF$60,2,0),"")</f>
        <v/>
      </c>
      <c r="B905" s="54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5"/>
      <c r="B906" s="55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8">
        <f t="shared" ref="A908" si="1167">A899+1</f>
        <v>44656</v>
      </c>
      <c r="B908" s="58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8"/>
      <c r="B909" s="58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8"/>
      <c r="B910" s="58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8"/>
      <c r="B911" s="58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44656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4" t="str">
        <f>IF(COUNTIF($AE$18:$AE$60,A908)=1,VLOOKUP(A908,$AE$18:$AF$60,2,0),"")</f>
        <v/>
      </c>
      <c r="B914" s="54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5"/>
      <c r="B915" s="55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8">
        <f t="shared" ref="A917" si="1169">A908+1</f>
        <v>44657</v>
      </c>
      <c r="B917" s="58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8"/>
      <c r="B918" s="58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8"/>
      <c r="B919" s="58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8"/>
      <c r="B920" s="58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44657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4" t="str">
        <f>IF(COUNTIF($AE$18:$AE$60,A917)=1,VLOOKUP(A917,$AE$18:$AF$60,2,0),"")</f>
        <v/>
      </c>
      <c r="B923" s="54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5"/>
      <c r="B924" s="55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8">
        <f t="shared" ref="A926" si="1171">A917+1</f>
        <v>44658</v>
      </c>
      <c r="B926" s="58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8"/>
      <c r="B927" s="58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8"/>
      <c r="B928" s="58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8"/>
      <c r="B929" s="58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44658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4" t="str">
        <f>IF(COUNTIF($AE$18:$AE$60,A926)=1,VLOOKUP(A926,$AE$18:$AF$60,2,0),"")</f>
        <v/>
      </c>
      <c r="B932" s="54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5"/>
      <c r="B933" s="55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8">
        <f t="shared" ref="A935" si="1173">A926+1</f>
        <v>44659</v>
      </c>
      <c r="B935" s="58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47">
        <f t="shared" ref="X935" si="1174">IF(DAY(A899)&gt;$AD$5,DATE(YEAR(A899),MONTH(A899),1),DATE(YEAR(A899),MONTH(A899)-1,1))</f>
        <v>44621</v>
      </c>
      <c r="Y935" s="47"/>
      <c r="Z935" s="47"/>
      <c r="AA935" s="47"/>
      <c r="AB935" s="47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8"/>
      <c r="B936" s="58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 t="str">
        <f t="shared" ref="X936" si="1176">IF(WEEKDAY(X935,2)=1,DATE(YEAR(X935),MONTH(X935),1),"")</f>
        <v/>
      </c>
      <c r="Y936" s="18">
        <f t="shared" ref="Y936:AA936" si="1177">X942+1</f>
        <v>44627</v>
      </c>
      <c r="Z936" s="18">
        <f t="shared" si="1177"/>
        <v>44634</v>
      </c>
      <c r="AA936" s="18">
        <f t="shared" si="1177"/>
        <v>44641</v>
      </c>
      <c r="AB936" s="18">
        <f t="shared" ref="AB936" si="1178">IF(AA942&lt;&gt;"",IF(EOMONTH(X935,0)&gt;AA942,AA942+1,""),"")</f>
        <v>44648</v>
      </c>
      <c r="AC936" s="18" t="str">
        <f t="shared" ref="AC936" si="1179">IF(AB942&lt;&gt;"",IF(EOMONTH(X935,0)&gt;AB942,AB942+1,""),"")</f>
        <v/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8"/>
      <c r="B937" s="58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>
        <f t="shared" ref="X937" si="1180">IF(X936&lt;&gt;"",X936+1,IF(WEEKDAY(X935,2)=2,DATE(YEAR(X935),MONTH(X935),1),""))</f>
        <v>44621</v>
      </c>
      <c r="Y937" s="18">
        <f t="shared" ref="Y937:Y942" si="1181">Y936+1</f>
        <v>44628</v>
      </c>
      <c r="Z937" s="18">
        <f t="shared" ref="Z937:Z942" si="1182">Z936+1</f>
        <v>44635</v>
      </c>
      <c r="AA937" s="18">
        <f t="shared" ref="AA937:AA942" si="1183">AA936+1</f>
        <v>44642</v>
      </c>
      <c r="AB937" s="18">
        <f t="shared" ref="AB937" si="1184">IF(AB936&lt;&gt;"",IF(EOMONTH(X935,0)&gt;AB936,AB936+1,""),"")</f>
        <v>44649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8"/>
      <c r="B938" s="58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>
        <f t="shared" ref="X938" si="1186">IF(X937&lt;&gt;"",X937+1,IF(WEEKDAY(X935,2)=3,DATE(YEAR(X935),MONTH(X935),1),""))</f>
        <v>44622</v>
      </c>
      <c r="Y938" s="18">
        <f t="shared" si="1181"/>
        <v>44629</v>
      </c>
      <c r="Z938" s="18">
        <f t="shared" si="1182"/>
        <v>44636</v>
      </c>
      <c r="AA938" s="18">
        <f t="shared" si="1183"/>
        <v>44643</v>
      </c>
      <c r="AB938" s="18">
        <f t="shared" ref="AB938" si="1187">IF(AB937&lt;&gt;"",IF(EOMONTH(X935,0)&gt;AB937,AB937+1,""),"")</f>
        <v>44650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44659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>
        <f t="shared" ref="X939" si="1190">IF(X938&lt;&gt;"",X938+1,IF(WEEKDAY(X935,2)=4,DATE(YEAR(X935),MONTH(X935),1),""))</f>
        <v>44623</v>
      </c>
      <c r="Y939" s="18">
        <f t="shared" si="1181"/>
        <v>44630</v>
      </c>
      <c r="Z939" s="18">
        <f t="shared" si="1182"/>
        <v>44637</v>
      </c>
      <c r="AA939" s="18">
        <f t="shared" si="1183"/>
        <v>44644</v>
      </c>
      <c r="AB939" s="18">
        <f t="shared" ref="AB939" si="1191">IF(AB938&lt;&gt;"",IF(EOMONTH(X935,0)&gt;AB938,AB938+1,""),"")</f>
        <v>44651</v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>
        <f t="shared" ref="X940" si="1193">IF(X939&lt;&gt;"",X939+1,IF(WEEKDAY(X935,2)=5,DATE(YEAR(X935),MONTH(X935),1),""))</f>
        <v>44624</v>
      </c>
      <c r="Y940" s="18">
        <f t="shared" si="1181"/>
        <v>44631</v>
      </c>
      <c r="Z940" s="18">
        <f t="shared" si="1182"/>
        <v>44638</v>
      </c>
      <c r="AA940" s="18">
        <f t="shared" si="1183"/>
        <v>44645</v>
      </c>
      <c r="AB940" s="18" t="str">
        <f t="shared" ref="AB940" si="1194">IF(AB939&lt;&gt;"",IF(EOMONTH(X935,0)&gt;AB939,AB939+1,""),"")</f>
        <v/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4" t="str">
        <f>IF(COUNTIF($AE$18:$AE$60,A935)=1,VLOOKUP(A935,$AE$18:$AF$60,2,0),"")</f>
        <v/>
      </c>
      <c r="B941" s="54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>
        <f t="shared" ref="X941" si="1196">IF(X940&lt;&gt;"",X940+1,IF(WEEKDAY(X935,2)=6,DATE(YEAR(X935),MONTH(X935),1),""))</f>
        <v>44625</v>
      </c>
      <c r="Y941" s="18">
        <f t="shared" si="1181"/>
        <v>44632</v>
      </c>
      <c r="Z941" s="18">
        <f t="shared" si="1182"/>
        <v>44639</v>
      </c>
      <c r="AA941" s="18">
        <f t="shared" si="1183"/>
        <v>44646</v>
      </c>
      <c r="AB941" s="18" t="str">
        <f t="shared" ref="AB941" si="1197">IF(AB940&lt;&gt;"",IF(EOMONTH(X935,0)&gt;AB940,AB940+1,""),"")</f>
        <v/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5"/>
      <c r="B942" s="55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44626</v>
      </c>
      <c r="Y942" s="20">
        <f t="shared" si="1181"/>
        <v>44633</v>
      </c>
      <c r="Z942" s="20">
        <f t="shared" si="1182"/>
        <v>44640</v>
      </c>
      <c r="AA942" s="20">
        <f t="shared" si="1183"/>
        <v>44647</v>
      </c>
      <c r="AB942" s="20" t="str">
        <f t="shared" ref="AB942" si="1200">IF(AB941&lt;&gt;"",IF(EOMONTH(X935,0)&gt;AB941,AB941+1,""),"")</f>
        <v/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56">
        <f t="shared" ref="A944" si="1202">A935+1</f>
        <v>44660</v>
      </c>
      <c r="B944" s="5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47">
        <f t="shared" ref="X944" si="1203">DATE(YEAR(X935),MONTH(X935)+1,1)</f>
        <v>44652</v>
      </c>
      <c r="Y944" s="47"/>
      <c r="Z944" s="47"/>
      <c r="AA944" s="47"/>
      <c r="AB944" s="47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56"/>
      <c r="B945" s="56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 t="str">
        <f t="shared" ref="X945" si="1205">IF(WEEKDAY(X944,2)=1,DATE(YEAR(X944),MONTH(X944),1),"")</f>
        <v/>
      </c>
      <c r="Y945" s="18">
        <f t="shared" ref="Y945:AA945" si="1206">X951+1</f>
        <v>44655</v>
      </c>
      <c r="Z945" s="18">
        <f t="shared" si="1206"/>
        <v>44662</v>
      </c>
      <c r="AA945" s="18">
        <f t="shared" si="1206"/>
        <v>44669</v>
      </c>
      <c r="AB945" s="18">
        <f t="shared" ref="AB945" si="1207">IF(AA951&lt;&gt;"",IF(EOMONTH(X944,0)&gt;AA951,AA951+1,""),"")</f>
        <v>44676</v>
      </c>
      <c r="AC945" s="18" t="str">
        <f t="shared" ref="AC945" si="1208">IF(AB951&lt;&gt;"",IF(EOMONTH(X944,0)&gt;AB951,AB951+1,""),"")</f>
        <v/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56"/>
      <c r="B946" s="5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 t="str">
        <f t="shared" ref="X946" si="1209">IF(X945&lt;&gt;"",X945+1,IF(WEEKDAY(X944,2)=2,DATE(YEAR(X944),MONTH(X944),1),""))</f>
        <v/>
      </c>
      <c r="Y946" s="18">
        <f t="shared" ref="Y946:Y951" si="1210">Y945+1</f>
        <v>44656</v>
      </c>
      <c r="Z946" s="18">
        <f t="shared" ref="Z946:Z951" si="1211">Z945+1</f>
        <v>44663</v>
      </c>
      <c r="AA946" s="18">
        <f t="shared" ref="AA946:AA951" si="1212">AA945+1</f>
        <v>44670</v>
      </c>
      <c r="AB946" s="18">
        <f t="shared" ref="AB946" si="1213">IF(AB945&lt;&gt;"",IF(EOMONTH(X944,0)&gt;AB945,AB945+1,""),"")</f>
        <v>44677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56"/>
      <c r="B947" s="56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 t="str">
        <f t="shared" ref="X947" si="1215">IF(X946&lt;&gt;"",X946+1,IF(WEEKDAY(X944,2)=3,DATE(YEAR(X944),MONTH(X944),1),""))</f>
        <v/>
      </c>
      <c r="Y947" s="18">
        <f t="shared" si="1210"/>
        <v>44657</v>
      </c>
      <c r="Z947" s="18">
        <f t="shared" si="1211"/>
        <v>44664</v>
      </c>
      <c r="AA947" s="18">
        <f t="shared" si="1212"/>
        <v>44671</v>
      </c>
      <c r="AB947" s="18">
        <f t="shared" ref="AB947" si="1216">IF(AB946&lt;&gt;"",IF(EOMONTH(X944,0)&gt;AB946,AB946+1,""),"")</f>
        <v>44678</v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50">
        <f t="shared" ref="A948" si="1218">A944</f>
        <v>44660</v>
      </c>
      <c r="B948" s="50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 t="str">
        <f t="shared" ref="X948" si="1219">IF(X947&lt;&gt;"",X947+1,IF(WEEKDAY(X944,2)=4,DATE(YEAR(X944),MONTH(X944),1),""))</f>
        <v/>
      </c>
      <c r="Y948" s="18">
        <f t="shared" si="1210"/>
        <v>44658</v>
      </c>
      <c r="Z948" s="18">
        <f t="shared" si="1211"/>
        <v>44665</v>
      </c>
      <c r="AA948" s="18">
        <f t="shared" si="1212"/>
        <v>44672</v>
      </c>
      <c r="AB948" s="18">
        <f t="shared" ref="AB948" si="1220">IF(AB947&lt;&gt;"",IF(EOMONTH(X944,0)&gt;AB947,AB947+1,""),"")</f>
        <v>44679</v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50"/>
      <c r="B949" s="50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>
        <f t="shared" ref="X949" si="1222">IF(X948&lt;&gt;"",X948+1,IF(WEEKDAY(X944,2)=5,DATE(YEAR(X944),MONTH(X944),1),""))</f>
        <v>44652</v>
      </c>
      <c r="Y949" s="18">
        <f t="shared" si="1210"/>
        <v>44659</v>
      </c>
      <c r="Z949" s="18">
        <f t="shared" si="1211"/>
        <v>44666</v>
      </c>
      <c r="AA949" s="18">
        <f t="shared" si="1212"/>
        <v>44673</v>
      </c>
      <c r="AB949" s="18">
        <f t="shared" ref="AB949" si="1223">IF(AB948&lt;&gt;"",IF(EOMONTH(X944,0)&gt;AB948,AB948+1,""),"")</f>
        <v>44680</v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48" t="str">
        <f>IF(COUNTIF($AE$18:$AE$60,A944)=1,VLOOKUP(A944,$AE$18:$AF$60,2,0),"")</f>
        <v/>
      </c>
      <c r="B950" s="48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>
        <f t="shared" ref="X950" si="1225">IF(X949&lt;&gt;"",X949+1,IF(WEEKDAY(X944,2)=6,DATE(YEAR(X944),MONTH(X944),1),""))</f>
        <v>44653</v>
      </c>
      <c r="Y950" s="18">
        <f t="shared" si="1210"/>
        <v>44660</v>
      </c>
      <c r="Z950" s="18">
        <f t="shared" si="1211"/>
        <v>44667</v>
      </c>
      <c r="AA950" s="18">
        <f t="shared" si="1212"/>
        <v>44674</v>
      </c>
      <c r="AB950" s="18">
        <f t="shared" ref="AB950" si="1226">IF(AB949&lt;&gt;"",IF(EOMONTH(X944,0)&gt;AB949,AB949+1,""),"")</f>
        <v>44681</v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49"/>
      <c r="B951" s="4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44654</v>
      </c>
      <c r="Y951" s="20">
        <f t="shared" si="1210"/>
        <v>44661</v>
      </c>
      <c r="Z951" s="20">
        <f t="shared" si="1211"/>
        <v>44668</v>
      </c>
      <c r="AA951" s="20">
        <f t="shared" si="1212"/>
        <v>44675</v>
      </c>
      <c r="AB951" s="20" t="str">
        <f t="shared" ref="AB951" si="1229">IF(AB950&lt;&gt;"",IF(EOMONTH(X944,0)&gt;AB950,AB950+1,""),"")</f>
        <v/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56">
        <f t="shared" ref="A953" si="1231">A944+1</f>
        <v>44661</v>
      </c>
      <c r="B953" s="56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47">
        <f t="shared" ref="X953" si="1232">DATE(YEAR(X944),MONTH(X944)+1,1)</f>
        <v>44682</v>
      </c>
      <c r="Y953" s="47"/>
      <c r="Z953" s="47"/>
      <c r="AA953" s="47"/>
      <c r="AB953" s="47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56"/>
      <c r="B954" s="5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44683</v>
      </c>
      <c r="Z954" s="18">
        <f t="shared" si="1235"/>
        <v>44690</v>
      </c>
      <c r="AA954" s="18">
        <f t="shared" si="1235"/>
        <v>44697</v>
      </c>
      <c r="AB954" s="18">
        <f t="shared" ref="AB954" si="1236">IF(AA960&lt;&gt;"",IF(EOMONTH(X953,0)&gt;AA960,AA960+1,""),"")</f>
        <v>44704</v>
      </c>
      <c r="AC954" s="18">
        <f t="shared" ref="AC954" si="1237">IF(AB960&lt;&gt;"",IF(EOMONTH(X953,0)&gt;AB960,AB960+1,""),"")</f>
        <v>44711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56"/>
      <c r="B955" s="56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 t="str">
        <f t="shared" ref="X955" si="1238">IF(X954&lt;&gt;"",X954+1,IF(WEEKDAY(X953,2)=2,DATE(YEAR(X953),MONTH(X953),1),""))</f>
        <v/>
      </c>
      <c r="Y955" s="18">
        <f t="shared" ref="Y955" si="1239">Y954+1</f>
        <v>44684</v>
      </c>
      <c r="Z955" s="18">
        <f t="shared" ref="Z955" si="1240">Z954+1</f>
        <v>44691</v>
      </c>
      <c r="AA955" s="18">
        <f t="shared" ref="AA955" si="1241">AA954+1</f>
        <v>44698</v>
      </c>
      <c r="AB955" s="18">
        <f t="shared" ref="AB955" si="1242">IF(AB954&lt;&gt;"",IF(EOMONTH(X953,0)&gt;AB954,AB954+1,""),"")</f>
        <v>44705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56"/>
      <c r="B956" s="5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 t="str">
        <f t="shared" ref="X956" si="1244">IF(X955&lt;&gt;"",X955+1,IF(WEEKDAY(X953,2)=3,DATE(YEAR(X953),MONTH(X953),1),""))</f>
        <v/>
      </c>
      <c r="Y956" s="18">
        <f t="shared" ref="Y956:AA956" si="1245">Y955+1</f>
        <v>44685</v>
      </c>
      <c r="Z956" s="18">
        <f t="shared" si="1245"/>
        <v>44692</v>
      </c>
      <c r="AA956" s="18">
        <f t="shared" si="1245"/>
        <v>44699</v>
      </c>
      <c r="AB956" s="18">
        <f t="shared" ref="AB956" si="1246">IF(AB955&lt;&gt;"",IF(EOMONTH(X953,0)&gt;AB955,AB955+1,""),"")</f>
        <v>44706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50">
        <f t="shared" ref="A957" si="1248">A953</f>
        <v>44661</v>
      </c>
      <c r="B957" s="50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 t="str">
        <f t="shared" ref="X957" si="1249">IF(X956&lt;&gt;"",X956+1,IF(WEEKDAY(X953,2)=4,DATE(YEAR(X953),MONTH(X953),1),""))</f>
        <v/>
      </c>
      <c r="Y957" s="18">
        <f t="shared" ref="Y957:AA957" si="1250">Y956+1</f>
        <v>44686</v>
      </c>
      <c r="Z957" s="18">
        <f t="shared" si="1250"/>
        <v>44693</v>
      </c>
      <c r="AA957" s="18">
        <f t="shared" si="1250"/>
        <v>44700</v>
      </c>
      <c r="AB957" s="18">
        <f t="shared" ref="AB957" si="1251">IF(AB956&lt;&gt;"",IF(EOMONTH(X953,0)&gt;AB956,AB956+1,""),"")</f>
        <v>44707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50"/>
      <c r="B958" s="50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 t="str">
        <f t="shared" ref="X958" si="1253">IF(X957&lt;&gt;"",X957+1,IF(WEEKDAY(X953,2)=5,DATE(YEAR(X953),MONTH(X953),1),""))</f>
        <v/>
      </c>
      <c r="Y958" s="18">
        <f t="shared" ref="Y958:AA958" si="1254">Y957+1</f>
        <v>44687</v>
      </c>
      <c r="Z958" s="18">
        <f t="shared" si="1254"/>
        <v>44694</v>
      </c>
      <c r="AA958" s="18">
        <f t="shared" si="1254"/>
        <v>44701</v>
      </c>
      <c r="AB958" s="18">
        <f t="shared" ref="AB958" si="1255">IF(AB957&lt;&gt;"",IF(EOMONTH(X953,0)&gt;AB957,AB957+1,""),"")</f>
        <v>44708</v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48" t="str">
        <f>IF(COUNTIF($AE$18:$AE$60,A953)=1,VLOOKUP(A953,$AE$18:$AF$60,2,0),"")</f>
        <v/>
      </c>
      <c r="B959" s="48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 t="str">
        <f t="shared" ref="X959" si="1257">IF(X958&lt;&gt;"",X958+1,IF(WEEKDAY(X953,2)=6,DATE(YEAR(X953),MONTH(X953),1),""))</f>
        <v/>
      </c>
      <c r="Y959" s="18">
        <f t="shared" ref="Y959:AA959" si="1258">Y958+1</f>
        <v>44688</v>
      </c>
      <c r="Z959" s="18">
        <f t="shared" si="1258"/>
        <v>44695</v>
      </c>
      <c r="AA959" s="18">
        <f t="shared" si="1258"/>
        <v>44702</v>
      </c>
      <c r="AB959" s="18">
        <f t="shared" ref="AB959" si="1259">IF(AB958&lt;&gt;"",IF(EOMONTH(X953,0)&gt;AB958,AB958+1,""),"")</f>
        <v>44709</v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49"/>
      <c r="B960" s="49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44682</v>
      </c>
      <c r="Y960" s="20">
        <f t="shared" ref="Y960:AA960" si="1262">Y959+1</f>
        <v>44689</v>
      </c>
      <c r="Z960" s="20">
        <f t="shared" si="1262"/>
        <v>44696</v>
      </c>
      <c r="AA960" s="20">
        <f t="shared" si="1262"/>
        <v>44703</v>
      </c>
      <c r="AB960" s="20">
        <f t="shared" ref="AB960" si="1263">IF(AB959&lt;&gt;"",IF(EOMONTH(X953,0)&gt;AB959,AB959+1,""),"")</f>
        <v>44710</v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51">
        <f>TRUNC((A963-WEEKDAY(A963,2)-DATE(YEAR(A963+4-WEEKDAY(A963,2)),1,-10))/7)</f>
        <v>15</v>
      </c>
      <c r="B961" s="51"/>
      <c r="C961" s="52" t="str">
        <f>IF(MONTH(A963)=MONTH(A1017),VLOOKUP(MONTH(A963),$AI$1:$AJ$12,2,2)&amp;" "&amp;YEAR(A963),VLOOKUP(MONTH(A963),$AI$1:$AJ$12,2,2)&amp;" "&amp;YEAR(A963)&amp;" / "&amp;VLOOKUP(MONTH(A1017),$AI$1:$AJ$12,2,2)&amp;" "&amp;YEAR(A1017))</f>
        <v>April 2022</v>
      </c>
      <c r="D961" s="52"/>
      <c r="E961" s="52"/>
      <c r="F961" s="52"/>
      <c r="G961" s="52"/>
      <c r="H961" s="52"/>
      <c r="I961" s="52"/>
      <c r="J961" s="52"/>
      <c r="K961" s="52"/>
      <c r="L961" s="52"/>
      <c r="M961" s="52" t="str">
        <f t="shared" ref="M961" si="1265">C961</f>
        <v>April 2022</v>
      </c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3">
        <f t="shared" ref="Z961" si="1266">A961</f>
        <v>15</v>
      </c>
      <c r="AA961" s="53"/>
      <c r="AB961" s="53"/>
      <c r="AC961" s="5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8">
        <f t="shared" ref="A963" si="1267">A953+1</f>
        <v>44662</v>
      </c>
      <c r="B963" s="58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8"/>
      <c r="B964" s="58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8"/>
      <c r="B965" s="58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8"/>
      <c r="B966" s="58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44662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4" t="str">
        <f>IF(COUNTIF($AE$18:$AE$60,A963)=1,VLOOKUP(A963,$AE$18:$AF$60,2,0),"")</f>
        <v/>
      </c>
      <c r="B969" s="54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5"/>
      <c r="B970" s="55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8">
        <f t="shared" ref="A972" si="1269">A963+1</f>
        <v>44663</v>
      </c>
      <c r="B972" s="58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8"/>
      <c r="B973" s="58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8"/>
      <c r="B974" s="58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8"/>
      <c r="B975" s="58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44663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4" t="str">
        <f>IF(COUNTIF($AE$18:$AE$60,A972)=1,VLOOKUP(A972,$AE$18:$AF$60,2,0),"")</f>
        <v/>
      </c>
      <c r="B978" s="54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5"/>
      <c r="B979" s="55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8">
        <f t="shared" ref="A981" si="1271">A972+1</f>
        <v>44664</v>
      </c>
      <c r="B981" s="58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8"/>
      <c r="B982" s="58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8"/>
      <c r="B983" s="58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8"/>
      <c r="B984" s="58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44664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4" t="str">
        <f>IF(COUNTIF($AE$18:$AE$60,A981)=1,VLOOKUP(A981,$AE$18:$AF$60,2,0),"")</f>
        <v/>
      </c>
      <c r="B987" s="54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5"/>
      <c r="B988" s="55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8">
        <f t="shared" ref="A990" si="1273">A981+1</f>
        <v>44665</v>
      </c>
      <c r="B990" s="58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8"/>
      <c r="B991" s="58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8"/>
      <c r="B992" s="58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8"/>
      <c r="B993" s="58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44665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4" t="str">
        <f>IF(COUNTIF($AE$18:$AE$60,A990)=1,VLOOKUP(A990,$AE$18:$AF$60,2,0),"")</f>
        <v/>
      </c>
      <c r="B996" s="54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5"/>
      <c r="B997" s="55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8">
        <f t="shared" ref="A999" si="1275">A990+1</f>
        <v>44666</v>
      </c>
      <c r="B999" s="58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47">
        <f t="shared" ref="X999" si="1276">IF(DAY(A963)&gt;$AD$5,DATE(YEAR(A963),MONTH(A963),1),DATE(YEAR(A963),MONTH(A963)-1,1))</f>
        <v>44652</v>
      </c>
      <c r="Y999" s="47"/>
      <c r="Z999" s="47"/>
      <c r="AA999" s="47"/>
      <c r="AB999" s="47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8"/>
      <c r="B1000" s="58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 t="str">
        <f t="shared" ref="X1000" si="1278">IF(WEEKDAY(X999,2)=1,DATE(YEAR(X999),MONTH(X999),1),"")</f>
        <v/>
      </c>
      <c r="Y1000" s="18">
        <f t="shared" ref="Y1000:AA1000" si="1279">X1006+1</f>
        <v>44655</v>
      </c>
      <c r="Z1000" s="18">
        <f t="shared" si="1279"/>
        <v>44662</v>
      </c>
      <c r="AA1000" s="18">
        <f t="shared" si="1279"/>
        <v>44669</v>
      </c>
      <c r="AB1000" s="18">
        <f t="shared" ref="AB1000" si="1280">IF(AA1006&lt;&gt;"",IF(EOMONTH(X999,0)&gt;AA1006,AA1006+1,""),"")</f>
        <v>44676</v>
      </c>
      <c r="AC1000" s="18" t="str">
        <f t="shared" ref="AC1000" si="1281">IF(AB1006&lt;&gt;"",IF(EOMONTH(X999,0)&gt;AB1006,AB1006+1,""),"")</f>
        <v/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8"/>
      <c r="B1001" s="58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 t="str">
        <f t="shared" ref="X1001" si="1282">IF(X1000&lt;&gt;"",X1000+1,IF(WEEKDAY(X999,2)=2,DATE(YEAR(X999),MONTH(X999),1),""))</f>
        <v/>
      </c>
      <c r="Y1001" s="18">
        <f t="shared" ref="Y1001:Y1006" si="1283">Y1000+1</f>
        <v>44656</v>
      </c>
      <c r="Z1001" s="18">
        <f t="shared" ref="Z1001:Z1006" si="1284">Z1000+1</f>
        <v>44663</v>
      </c>
      <c r="AA1001" s="18">
        <f t="shared" ref="AA1001:AA1006" si="1285">AA1000+1</f>
        <v>44670</v>
      </c>
      <c r="AB1001" s="18">
        <f t="shared" ref="AB1001" si="1286">IF(AB1000&lt;&gt;"",IF(EOMONTH(X999,0)&gt;AB1000,AB1000+1,""),"")</f>
        <v>44677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8"/>
      <c r="B1002" s="58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 t="str">
        <f t="shared" ref="X1002" si="1288">IF(X1001&lt;&gt;"",X1001+1,IF(WEEKDAY(X999,2)=3,DATE(YEAR(X999),MONTH(X999),1),""))</f>
        <v/>
      </c>
      <c r="Y1002" s="18">
        <f t="shared" si="1283"/>
        <v>44657</v>
      </c>
      <c r="Z1002" s="18">
        <f t="shared" si="1284"/>
        <v>44664</v>
      </c>
      <c r="AA1002" s="18">
        <f t="shared" si="1285"/>
        <v>44671</v>
      </c>
      <c r="AB1002" s="18">
        <f t="shared" ref="AB1002" si="1289">IF(AB1001&lt;&gt;"",IF(EOMONTH(X999,0)&gt;AB1001,AB1001+1,""),"")</f>
        <v>44678</v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44666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 t="str">
        <f t="shared" ref="X1003" si="1292">IF(X1002&lt;&gt;"",X1002+1,IF(WEEKDAY(X999,2)=4,DATE(YEAR(X999),MONTH(X999),1),""))</f>
        <v/>
      </c>
      <c r="Y1003" s="18">
        <f t="shared" si="1283"/>
        <v>44658</v>
      </c>
      <c r="Z1003" s="18">
        <f t="shared" si="1284"/>
        <v>44665</v>
      </c>
      <c r="AA1003" s="18">
        <f t="shared" si="1285"/>
        <v>44672</v>
      </c>
      <c r="AB1003" s="18">
        <f t="shared" ref="AB1003" si="1293">IF(AB1002&lt;&gt;"",IF(EOMONTH(X999,0)&gt;AB1002,AB1002+1,""),"")</f>
        <v>44679</v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>
        <f t="shared" ref="X1004" si="1295">IF(X1003&lt;&gt;"",X1003+1,IF(WEEKDAY(X999,2)=5,DATE(YEAR(X999),MONTH(X999),1),""))</f>
        <v>44652</v>
      </c>
      <c r="Y1004" s="18">
        <f t="shared" si="1283"/>
        <v>44659</v>
      </c>
      <c r="Z1004" s="18">
        <f t="shared" si="1284"/>
        <v>44666</v>
      </c>
      <c r="AA1004" s="18">
        <f t="shared" si="1285"/>
        <v>44673</v>
      </c>
      <c r="AB1004" s="18">
        <f t="shared" ref="AB1004" si="1296">IF(AB1003&lt;&gt;"",IF(EOMONTH(X999,0)&gt;AB1003,AB1003+1,""),"")</f>
        <v>44680</v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4" t="str">
        <f>IF(COUNTIF($AE$18:$AE$60,A999)=1,VLOOKUP(A999,$AE$18:$AF$60,2,0),"")</f>
        <v>Karfreitag</v>
      </c>
      <c r="B1005" s="54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>
        <f t="shared" ref="X1005" si="1298">IF(X1004&lt;&gt;"",X1004+1,IF(WEEKDAY(X999,2)=6,DATE(YEAR(X999),MONTH(X999),1),""))</f>
        <v>44653</v>
      </c>
      <c r="Y1005" s="18">
        <f t="shared" si="1283"/>
        <v>44660</v>
      </c>
      <c r="Z1005" s="18">
        <f t="shared" si="1284"/>
        <v>44667</v>
      </c>
      <c r="AA1005" s="18">
        <f t="shared" si="1285"/>
        <v>44674</v>
      </c>
      <c r="AB1005" s="18">
        <f t="shared" ref="AB1005" si="1299">IF(AB1004&lt;&gt;"",IF(EOMONTH(X999,0)&gt;AB1004,AB1004+1,""),"")</f>
        <v>44681</v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5"/>
      <c r="B1006" s="55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44654</v>
      </c>
      <c r="Y1006" s="20">
        <f t="shared" si="1283"/>
        <v>44661</v>
      </c>
      <c r="Z1006" s="20">
        <f t="shared" si="1284"/>
        <v>44668</v>
      </c>
      <c r="AA1006" s="20">
        <f t="shared" si="1285"/>
        <v>44675</v>
      </c>
      <c r="AB1006" s="20" t="str">
        <f t="shared" ref="AB1006" si="1302">IF(AB1005&lt;&gt;"",IF(EOMONTH(X999,0)&gt;AB1005,AB1005+1,""),"")</f>
        <v/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56">
        <f t="shared" ref="A1008" si="1304">A999+1</f>
        <v>44667</v>
      </c>
      <c r="B1008" s="56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47">
        <f t="shared" ref="X1008" si="1305">DATE(YEAR(X999),MONTH(X999)+1,1)</f>
        <v>44682</v>
      </c>
      <c r="Y1008" s="47"/>
      <c r="Z1008" s="47"/>
      <c r="AA1008" s="47"/>
      <c r="AB1008" s="47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56"/>
      <c r="B1009" s="56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44683</v>
      </c>
      <c r="Z1009" s="18">
        <f t="shared" si="1308"/>
        <v>44690</v>
      </c>
      <c r="AA1009" s="18">
        <f t="shared" si="1308"/>
        <v>44697</v>
      </c>
      <c r="AB1009" s="18">
        <f t="shared" ref="AB1009" si="1309">IF(AA1015&lt;&gt;"",IF(EOMONTH(X1008,0)&gt;AA1015,AA1015+1,""),"")</f>
        <v>44704</v>
      </c>
      <c r="AC1009" s="18">
        <f t="shared" ref="AC1009" si="1310">IF(AB1015&lt;&gt;"",IF(EOMONTH(X1008,0)&gt;AB1015,AB1015+1,""),"")</f>
        <v>44711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56"/>
      <c r="B1010" s="56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 t="str">
        <f t="shared" ref="X1010" si="1311">IF(X1009&lt;&gt;"",X1009+1,IF(WEEKDAY(X1008,2)=2,DATE(YEAR(X1008),MONTH(X1008),1),""))</f>
        <v/>
      </c>
      <c r="Y1010" s="18">
        <f t="shared" ref="Y1010:Y1015" si="1312">Y1009+1</f>
        <v>44684</v>
      </c>
      <c r="Z1010" s="18">
        <f t="shared" ref="Z1010:Z1015" si="1313">Z1009+1</f>
        <v>44691</v>
      </c>
      <c r="AA1010" s="18">
        <f t="shared" ref="AA1010:AA1015" si="1314">AA1009+1</f>
        <v>44698</v>
      </c>
      <c r="AB1010" s="18">
        <f t="shared" ref="AB1010" si="1315">IF(AB1009&lt;&gt;"",IF(EOMONTH(X1008,0)&gt;AB1009,AB1009+1,""),"")</f>
        <v>44705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56"/>
      <c r="B1011" s="56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 t="str">
        <f t="shared" ref="X1011" si="1317">IF(X1010&lt;&gt;"",X1010+1,IF(WEEKDAY(X1008,2)=3,DATE(YEAR(X1008),MONTH(X1008),1),""))</f>
        <v/>
      </c>
      <c r="Y1011" s="18">
        <f t="shared" si="1312"/>
        <v>44685</v>
      </c>
      <c r="Z1011" s="18">
        <f t="shared" si="1313"/>
        <v>44692</v>
      </c>
      <c r="AA1011" s="18">
        <f t="shared" si="1314"/>
        <v>44699</v>
      </c>
      <c r="AB1011" s="18">
        <f t="shared" ref="AB1011" si="1318">IF(AB1010&lt;&gt;"",IF(EOMONTH(X1008,0)&gt;AB1010,AB1010+1,""),"")</f>
        <v>44706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50">
        <f t="shared" ref="A1012" si="1320">A1008</f>
        <v>44667</v>
      </c>
      <c r="B1012" s="50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 t="str">
        <f t="shared" ref="X1012" si="1321">IF(X1011&lt;&gt;"",X1011+1,IF(WEEKDAY(X1008,2)=4,DATE(YEAR(X1008),MONTH(X1008),1),""))</f>
        <v/>
      </c>
      <c r="Y1012" s="18">
        <f t="shared" si="1312"/>
        <v>44686</v>
      </c>
      <c r="Z1012" s="18">
        <f t="shared" si="1313"/>
        <v>44693</v>
      </c>
      <c r="AA1012" s="18">
        <f t="shared" si="1314"/>
        <v>44700</v>
      </c>
      <c r="AB1012" s="18">
        <f t="shared" ref="AB1012" si="1322">IF(AB1011&lt;&gt;"",IF(EOMONTH(X1008,0)&gt;AB1011,AB1011+1,""),"")</f>
        <v>44707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50"/>
      <c r="B1013" s="50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 t="str">
        <f t="shared" ref="X1013" si="1324">IF(X1012&lt;&gt;"",X1012+1,IF(WEEKDAY(X1008,2)=5,DATE(YEAR(X1008),MONTH(X1008),1),""))</f>
        <v/>
      </c>
      <c r="Y1013" s="18">
        <f t="shared" si="1312"/>
        <v>44687</v>
      </c>
      <c r="Z1013" s="18">
        <f t="shared" si="1313"/>
        <v>44694</v>
      </c>
      <c r="AA1013" s="18">
        <f t="shared" si="1314"/>
        <v>44701</v>
      </c>
      <c r="AB1013" s="18">
        <f t="shared" ref="AB1013" si="1325">IF(AB1012&lt;&gt;"",IF(EOMONTH(X1008,0)&gt;AB1012,AB1012+1,""),"")</f>
        <v>44708</v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48" t="str">
        <f>IF(COUNTIF($AE$18:$AE$60,A1008)=1,VLOOKUP(A1008,$AE$18:$AF$60,2,0),"")</f>
        <v>Ostersamstag</v>
      </c>
      <c r="B1014" s="48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 t="str">
        <f t="shared" ref="X1014" si="1327">IF(X1013&lt;&gt;"",X1013+1,IF(WEEKDAY(X1008,2)=6,DATE(YEAR(X1008),MONTH(X1008),1),""))</f>
        <v/>
      </c>
      <c r="Y1014" s="18">
        <f t="shared" si="1312"/>
        <v>44688</v>
      </c>
      <c r="Z1014" s="18">
        <f t="shared" si="1313"/>
        <v>44695</v>
      </c>
      <c r="AA1014" s="18">
        <f t="shared" si="1314"/>
        <v>44702</v>
      </c>
      <c r="AB1014" s="18">
        <f t="shared" ref="AB1014" si="1328">IF(AB1013&lt;&gt;"",IF(EOMONTH(X1008,0)&gt;AB1013,AB1013+1,""),"")</f>
        <v>44709</v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49"/>
      <c r="B1015" s="4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44682</v>
      </c>
      <c r="Y1015" s="20">
        <f t="shared" si="1312"/>
        <v>44689</v>
      </c>
      <c r="Z1015" s="20">
        <f t="shared" si="1313"/>
        <v>44696</v>
      </c>
      <c r="AA1015" s="20">
        <f t="shared" si="1314"/>
        <v>44703</v>
      </c>
      <c r="AB1015" s="20">
        <f t="shared" ref="AB1015" si="1331">IF(AB1014&lt;&gt;"",IF(EOMONTH(X1008,0)&gt;AB1014,AB1014+1,""),"")</f>
        <v>44710</v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56">
        <f t="shared" ref="A1017" si="1333">A1008+1</f>
        <v>44668</v>
      </c>
      <c r="B1017" s="56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47">
        <f t="shared" ref="X1017" si="1334">DATE(YEAR(X1008),MONTH(X1008)+1,1)</f>
        <v>44713</v>
      </c>
      <c r="Y1017" s="47"/>
      <c r="Z1017" s="47"/>
      <c r="AA1017" s="47"/>
      <c r="AB1017" s="47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56"/>
      <c r="B1018" s="56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 t="str">
        <f t="shared" ref="X1018" si="1336">IF(WEEKDAY(X1017,2)=1,DATE(YEAR(X1017),MONTH(X1017),1),"")</f>
        <v/>
      </c>
      <c r="Y1018" s="18">
        <f t="shared" ref="Y1018:AA1018" si="1337">X1024+1</f>
        <v>44718</v>
      </c>
      <c r="Z1018" s="18">
        <f t="shared" si="1337"/>
        <v>44725</v>
      </c>
      <c r="AA1018" s="18">
        <f t="shared" si="1337"/>
        <v>44732</v>
      </c>
      <c r="AB1018" s="18">
        <f t="shared" ref="AB1018" si="1338">IF(AA1024&lt;&gt;"",IF(EOMONTH(X1017,0)&gt;AA1024,AA1024+1,""),"")</f>
        <v>44739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56"/>
      <c r="B1019" s="56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 t="str">
        <f t="shared" ref="X1019" si="1340">IF(X1018&lt;&gt;"",X1018+1,IF(WEEKDAY(X1017,2)=2,DATE(YEAR(X1017),MONTH(X1017),1),""))</f>
        <v/>
      </c>
      <c r="Y1019" s="18">
        <f t="shared" ref="Y1019" si="1341">Y1018+1</f>
        <v>44719</v>
      </c>
      <c r="Z1019" s="18">
        <f t="shared" ref="Z1019" si="1342">Z1018+1</f>
        <v>44726</v>
      </c>
      <c r="AA1019" s="18">
        <f t="shared" ref="AA1019" si="1343">AA1018+1</f>
        <v>44733</v>
      </c>
      <c r="AB1019" s="18">
        <f t="shared" ref="AB1019" si="1344">IF(AB1018&lt;&gt;"",IF(EOMONTH(X1017,0)&gt;AB1018,AB1018+1,""),"")</f>
        <v>44740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56"/>
      <c r="B1020" s="56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>
        <f t="shared" ref="X1020" si="1346">IF(X1019&lt;&gt;"",X1019+1,IF(WEEKDAY(X1017,2)=3,DATE(YEAR(X1017),MONTH(X1017),1),""))</f>
        <v>44713</v>
      </c>
      <c r="Y1020" s="18">
        <f t="shared" ref="Y1020:AA1020" si="1347">Y1019+1</f>
        <v>44720</v>
      </c>
      <c r="Z1020" s="18">
        <f t="shared" si="1347"/>
        <v>44727</v>
      </c>
      <c r="AA1020" s="18">
        <f t="shared" si="1347"/>
        <v>44734</v>
      </c>
      <c r="AB1020" s="18">
        <f t="shared" ref="AB1020" si="1348">IF(AB1019&lt;&gt;"",IF(EOMONTH(X1017,0)&gt;AB1019,AB1019+1,""),"")</f>
        <v>44741</v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50">
        <f t="shared" ref="A1021" si="1350">A1017</f>
        <v>44668</v>
      </c>
      <c r="B1021" s="50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>
        <f t="shared" ref="X1021" si="1351">IF(X1020&lt;&gt;"",X1020+1,IF(WEEKDAY(X1017,2)=4,DATE(YEAR(X1017),MONTH(X1017),1),""))</f>
        <v>44714</v>
      </c>
      <c r="Y1021" s="18">
        <f t="shared" ref="Y1021:AA1021" si="1352">Y1020+1</f>
        <v>44721</v>
      </c>
      <c r="Z1021" s="18">
        <f t="shared" si="1352"/>
        <v>44728</v>
      </c>
      <c r="AA1021" s="18">
        <f t="shared" si="1352"/>
        <v>44735</v>
      </c>
      <c r="AB1021" s="18">
        <f t="shared" ref="AB1021" si="1353">IF(AB1020&lt;&gt;"",IF(EOMONTH(X1017,0)&gt;AB1020,AB1020+1,""),"")</f>
        <v>44742</v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50"/>
      <c r="B1022" s="50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>
        <f t="shared" ref="X1022" si="1355">IF(X1021&lt;&gt;"",X1021+1,IF(WEEKDAY(X1017,2)=5,DATE(YEAR(X1017),MONTH(X1017),1),""))</f>
        <v>44715</v>
      </c>
      <c r="Y1022" s="18">
        <f t="shared" ref="Y1022:AA1022" si="1356">Y1021+1</f>
        <v>44722</v>
      </c>
      <c r="Z1022" s="18">
        <f t="shared" si="1356"/>
        <v>44729</v>
      </c>
      <c r="AA1022" s="18">
        <f t="shared" si="1356"/>
        <v>44736</v>
      </c>
      <c r="AB1022" s="18" t="str">
        <f t="shared" ref="AB1022" si="1357">IF(AB1021&lt;&gt;"",IF(EOMONTH(X1017,0)&gt;AB1021,AB1021+1,""),"")</f>
        <v/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48" t="str">
        <f>IF(COUNTIF($AE$18:$AE$60,A1017)=1,VLOOKUP(A1017,$AE$18:$AF$60,2,0),"")</f>
        <v>Ostersonntag</v>
      </c>
      <c r="B1023" s="48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44716</v>
      </c>
      <c r="Y1023" s="18">
        <f t="shared" ref="Y1023:AA1023" si="1360">Y1022+1</f>
        <v>44723</v>
      </c>
      <c r="Z1023" s="18">
        <f t="shared" si="1360"/>
        <v>44730</v>
      </c>
      <c r="AA1023" s="18">
        <f t="shared" si="1360"/>
        <v>44737</v>
      </c>
      <c r="AB1023" s="18" t="str">
        <f t="shared" ref="AB1023" si="1361">IF(AB1022&lt;&gt;"",IF(EOMONTH(X1017,0)&gt;AB1022,AB1022+1,""),"")</f>
        <v/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49"/>
      <c r="B1024" s="49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44717</v>
      </c>
      <c r="Y1024" s="20">
        <f t="shared" ref="Y1024:AA1024" si="1364">Y1023+1</f>
        <v>44724</v>
      </c>
      <c r="Z1024" s="20">
        <f t="shared" si="1364"/>
        <v>44731</v>
      </c>
      <c r="AA1024" s="20">
        <f t="shared" si="1364"/>
        <v>44738</v>
      </c>
      <c r="AB1024" s="20" t="str">
        <f t="shared" ref="AB1024" si="1365">IF(AB1023&lt;&gt;"",IF(EOMONTH(X1017,0)&gt;AB1023,AB1023+1,""),"")</f>
        <v/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51">
        <f>TRUNC((A1027-WEEKDAY(A1027,2)-DATE(YEAR(A1027+4-WEEKDAY(A1027,2)),1,-10))/7)</f>
        <v>16</v>
      </c>
      <c r="B1025" s="51"/>
      <c r="C1025" s="52" t="str">
        <f>IF(MONTH(A1027)=MONTH(A1081),VLOOKUP(MONTH(A1027),$AI$1:$AJ$12,2,2)&amp;" "&amp;YEAR(A1027),VLOOKUP(MONTH(A1027),$AI$1:$AJ$12,2,2)&amp;" "&amp;YEAR(A1027)&amp;" / "&amp;VLOOKUP(MONTH(A1081),$AI$1:$AJ$12,2,2)&amp;" "&amp;YEAR(A1081))</f>
        <v>April 2022</v>
      </c>
      <c r="D1025" s="52"/>
      <c r="E1025" s="52"/>
      <c r="F1025" s="52"/>
      <c r="G1025" s="52"/>
      <c r="H1025" s="52"/>
      <c r="I1025" s="52"/>
      <c r="J1025" s="52"/>
      <c r="K1025" s="52"/>
      <c r="L1025" s="52"/>
      <c r="M1025" s="52" t="str">
        <f t="shared" ref="M1025" si="1367">C1025</f>
        <v>April 2022</v>
      </c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3">
        <f t="shared" ref="Z1025" si="1368">A1025</f>
        <v>16</v>
      </c>
      <c r="AA1025" s="53"/>
      <c r="AB1025" s="53"/>
      <c r="AC1025" s="5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8">
        <f t="shared" ref="A1027" si="1369">A1017+1</f>
        <v>44669</v>
      </c>
      <c r="B1027" s="58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8"/>
      <c r="B1028" s="58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8"/>
      <c r="B1029" s="58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8"/>
      <c r="B1030" s="58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44669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4" t="str">
        <f>IF(COUNTIF($AE$18:$AE$60,A1027)=1,VLOOKUP(A1027,$AE$18:$AF$60,2,0),"")</f>
        <v>Ostermontag</v>
      </c>
      <c r="B1033" s="54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5"/>
      <c r="B1034" s="55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8">
        <f t="shared" ref="A1036" si="1371">A1027+1</f>
        <v>44670</v>
      </c>
      <c r="B1036" s="58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8"/>
      <c r="B1037" s="58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8"/>
      <c r="B1038" s="58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8"/>
      <c r="B1039" s="58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44670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4" t="str">
        <f>IF(COUNTIF($AE$18:$AE$60,A1036)=1,VLOOKUP(A1036,$AE$18:$AF$60,2,0),"")</f>
        <v/>
      </c>
      <c r="B1042" s="54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5"/>
      <c r="B1043" s="55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8">
        <f t="shared" ref="A1045" si="1373">A1036+1</f>
        <v>44671</v>
      </c>
      <c r="B1045" s="58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8"/>
      <c r="B1046" s="58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8"/>
      <c r="B1047" s="58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8"/>
      <c r="B1048" s="58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44671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4" t="str">
        <f>IF(COUNTIF($AE$18:$AE$60,A1045)=1,VLOOKUP(A1045,$AE$18:$AF$60,2,0),"")</f>
        <v/>
      </c>
      <c r="B1051" s="5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5"/>
      <c r="B1052" s="55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8">
        <f t="shared" ref="A1054" si="1375">A1045+1</f>
        <v>44672</v>
      </c>
      <c r="B1054" s="58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8"/>
      <c r="B1055" s="58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8"/>
      <c r="B1056" s="58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8"/>
      <c r="B1057" s="58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44672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4" t="str">
        <f>IF(COUNTIF($AE$18:$AE$60,A1054)=1,VLOOKUP(A1054,$AE$18:$AF$60,2,0),"")</f>
        <v/>
      </c>
      <c r="B1060" s="54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5"/>
      <c r="B1061" s="55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8">
        <f t="shared" ref="A1063" si="1377">A1054+1</f>
        <v>44673</v>
      </c>
      <c r="B1063" s="58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47">
        <f t="shared" ref="X1063" si="1378">IF(DAY(A1027)&gt;$AD$5,DATE(YEAR(A1027),MONTH(A1027),1),DATE(YEAR(A1027),MONTH(A1027)-1,1))</f>
        <v>44652</v>
      </c>
      <c r="Y1063" s="47"/>
      <c r="Z1063" s="47"/>
      <c r="AA1063" s="47"/>
      <c r="AB1063" s="47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8"/>
      <c r="B1064" s="58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 t="str">
        <f t="shared" ref="X1064" si="1380">IF(WEEKDAY(X1063,2)=1,DATE(YEAR(X1063),MONTH(X1063),1),"")</f>
        <v/>
      </c>
      <c r="Y1064" s="18">
        <f t="shared" ref="Y1064:AA1064" si="1381">X1070+1</f>
        <v>44655</v>
      </c>
      <c r="Z1064" s="18">
        <f t="shared" si="1381"/>
        <v>44662</v>
      </c>
      <c r="AA1064" s="18">
        <f t="shared" si="1381"/>
        <v>44669</v>
      </c>
      <c r="AB1064" s="18">
        <f t="shared" ref="AB1064" si="1382">IF(AA1070&lt;&gt;"",IF(EOMONTH(X1063,0)&gt;AA1070,AA1070+1,""),"")</f>
        <v>44676</v>
      </c>
      <c r="AC1064" s="18" t="str">
        <f t="shared" ref="AC1064" si="1383">IF(AB1070&lt;&gt;"",IF(EOMONTH(X1063,0)&gt;AB1070,AB1070+1,""),"")</f>
        <v/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8"/>
      <c r="B1065" s="58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 t="str">
        <f t="shared" ref="X1065" si="1384">IF(X1064&lt;&gt;"",X1064+1,IF(WEEKDAY(X1063,2)=2,DATE(YEAR(X1063),MONTH(X1063),1),""))</f>
        <v/>
      </c>
      <c r="Y1065" s="18">
        <f t="shared" ref="Y1065:Y1070" si="1385">Y1064+1</f>
        <v>44656</v>
      </c>
      <c r="Z1065" s="18">
        <f t="shared" ref="Z1065:Z1070" si="1386">Z1064+1</f>
        <v>44663</v>
      </c>
      <c r="AA1065" s="18">
        <f t="shared" ref="AA1065:AA1070" si="1387">AA1064+1</f>
        <v>44670</v>
      </c>
      <c r="AB1065" s="18">
        <f t="shared" ref="AB1065" si="1388">IF(AB1064&lt;&gt;"",IF(EOMONTH(X1063,0)&gt;AB1064,AB1064+1,""),"")</f>
        <v>44677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8"/>
      <c r="B1066" s="58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 t="str">
        <f t="shared" ref="X1066" si="1390">IF(X1065&lt;&gt;"",X1065+1,IF(WEEKDAY(X1063,2)=3,DATE(YEAR(X1063),MONTH(X1063),1),""))</f>
        <v/>
      </c>
      <c r="Y1066" s="18">
        <f t="shared" si="1385"/>
        <v>44657</v>
      </c>
      <c r="Z1066" s="18">
        <f t="shared" si="1386"/>
        <v>44664</v>
      </c>
      <c r="AA1066" s="18">
        <f t="shared" si="1387"/>
        <v>44671</v>
      </c>
      <c r="AB1066" s="18">
        <f t="shared" ref="AB1066" si="1391">IF(AB1065&lt;&gt;"",IF(EOMONTH(X1063,0)&gt;AB1065,AB1065+1,""),"")</f>
        <v>44678</v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44673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 t="str">
        <f t="shared" ref="X1067" si="1394">IF(X1066&lt;&gt;"",X1066+1,IF(WEEKDAY(X1063,2)=4,DATE(YEAR(X1063),MONTH(X1063),1),""))</f>
        <v/>
      </c>
      <c r="Y1067" s="18">
        <f t="shared" si="1385"/>
        <v>44658</v>
      </c>
      <c r="Z1067" s="18">
        <f t="shared" si="1386"/>
        <v>44665</v>
      </c>
      <c r="AA1067" s="18">
        <f t="shared" si="1387"/>
        <v>44672</v>
      </c>
      <c r="AB1067" s="18">
        <f t="shared" ref="AB1067" si="1395">IF(AB1066&lt;&gt;"",IF(EOMONTH(X1063,0)&gt;AB1066,AB1066+1,""),"")</f>
        <v>44679</v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>
        <f t="shared" ref="X1068" si="1397">IF(X1067&lt;&gt;"",X1067+1,IF(WEEKDAY(X1063,2)=5,DATE(YEAR(X1063),MONTH(X1063),1),""))</f>
        <v>44652</v>
      </c>
      <c r="Y1068" s="18">
        <f t="shared" si="1385"/>
        <v>44659</v>
      </c>
      <c r="Z1068" s="18">
        <f t="shared" si="1386"/>
        <v>44666</v>
      </c>
      <c r="AA1068" s="18">
        <f t="shared" si="1387"/>
        <v>44673</v>
      </c>
      <c r="AB1068" s="18">
        <f t="shared" ref="AB1068" si="1398">IF(AB1067&lt;&gt;"",IF(EOMONTH(X1063,0)&gt;AB1067,AB1067+1,""),"")</f>
        <v>44680</v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4" t="str">
        <f>IF(COUNTIF($AE$18:$AE$60,A1063)=1,VLOOKUP(A1063,$AE$18:$AF$60,2,0),"")</f>
        <v/>
      </c>
      <c r="B1069" s="54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>
        <f t="shared" ref="X1069" si="1400">IF(X1068&lt;&gt;"",X1068+1,IF(WEEKDAY(X1063,2)=6,DATE(YEAR(X1063),MONTH(X1063),1),""))</f>
        <v>44653</v>
      </c>
      <c r="Y1069" s="18">
        <f t="shared" si="1385"/>
        <v>44660</v>
      </c>
      <c r="Z1069" s="18">
        <f t="shared" si="1386"/>
        <v>44667</v>
      </c>
      <c r="AA1069" s="18">
        <f t="shared" si="1387"/>
        <v>44674</v>
      </c>
      <c r="AB1069" s="18">
        <f t="shared" ref="AB1069" si="1401">IF(AB1068&lt;&gt;"",IF(EOMONTH(X1063,0)&gt;AB1068,AB1068+1,""),"")</f>
        <v>44681</v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5"/>
      <c r="B1070" s="55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44654</v>
      </c>
      <c r="Y1070" s="20">
        <f t="shared" si="1385"/>
        <v>44661</v>
      </c>
      <c r="Z1070" s="20">
        <f t="shared" si="1386"/>
        <v>44668</v>
      </c>
      <c r="AA1070" s="20">
        <f t="shared" si="1387"/>
        <v>44675</v>
      </c>
      <c r="AB1070" s="20" t="str">
        <f t="shared" ref="AB1070" si="1404">IF(AB1069&lt;&gt;"",IF(EOMONTH(X1063,0)&gt;AB1069,AB1069+1,""),"")</f>
        <v/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56">
        <f t="shared" ref="A1072" si="1406">A1063+1</f>
        <v>44674</v>
      </c>
      <c r="B1072" s="56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47">
        <f t="shared" ref="X1072" si="1407">DATE(YEAR(X1063),MONTH(X1063)+1,1)</f>
        <v>44682</v>
      </c>
      <c r="Y1072" s="47"/>
      <c r="Z1072" s="47"/>
      <c r="AA1072" s="47"/>
      <c r="AB1072" s="47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56"/>
      <c r="B1073" s="56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44683</v>
      </c>
      <c r="Z1073" s="18">
        <f t="shared" si="1410"/>
        <v>44690</v>
      </c>
      <c r="AA1073" s="18">
        <f t="shared" si="1410"/>
        <v>44697</v>
      </c>
      <c r="AB1073" s="18">
        <f t="shared" ref="AB1073" si="1411">IF(AA1079&lt;&gt;"",IF(EOMONTH(X1072,0)&gt;AA1079,AA1079+1,""),"")</f>
        <v>44704</v>
      </c>
      <c r="AC1073" s="18">
        <f t="shared" ref="AC1073" si="1412">IF(AB1079&lt;&gt;"",IF(EOMONTH(X1072,0)&gt;AB1079,AB1079+1,""),"")</f>
        <v>44711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56"/>
      <c r="B1074" s="56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 t="str">
        <f t="shared" ref="X1074" si="1413">IF(X1073&lt;&gt;"",X1073+1,IF(WEEKDAY(X1072,2)=2,DATE(YEAR(X1072),MONTH(X1072),1),""))</f>
        <v/>
      </c>
      <c r="Y1074" s="18">
        <f t="shared" ref="Y1074:Y1079" si="1414">Y1073+1</f>
        <v>44684</v>
      </c>
      <c r="Z1074" s="18">
        <f t="shared" ref="Z1074:Z1079" si="1415">Z1073+1</f>
        <v>44691</v>
      </c>
      <c r="AA1074" s="18">
        <f t="shared" ref="AA1074:AA1079" si="1416">AA1073+1</f>
        <v>44698</v>
      </c>
      <c r="AB1074" s="18">
        <f t="shared" ref="AB1074" si="1417">IF(AB1073&lt;&gt;"",IF(EOMONTH(X1072,0)&gt;AB1073,AB1073+1,""),"")</f>
        <v>44705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56"/>
      <c r="B1075" s="56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 t="str">
        <f t="shared" ref="X1075" si="1419">IF(X1074&lt;&gt;"",X1074+1,IF(WEEKDAY(X1072,2)=3,DATE(YEAR(X1072),MONTH(X1072),1),""))</f>
        <v/>
      </c>
      <c r="Y1075" s="18">
        <f t="shared" si="1414"/>
        <v>44685</v>
      </c>
      <c r="Z1075" s="18">
        <f t="shared" si="1415"/>
        <v>44692</v>
      </c>
      <c r="AA1075" s="18">
        <f t="shared" si="1416"/>
        <v>44699</v>
      </c>
      <c r="AB1075" s="18">
        <f t="shared" ref="AB1075" si="1420">IF(AB1074&lt;&gt;"",IF(EOMONTH(X1072,0)&gt;AB1074,AB1074+1,""),"")</f>
        <v>44706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50">
        <f t="shared" ref="A1076" si="1422">A1072</f>
        <v>44674</v>
      </c>
      <c r="B1076" s="50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 t="str">
        <f t="shared" ref="X1076" si="1423">IF(X1075&lt;&gt;"",X1075+1,IF(WEEKDAY(X1072,2)=4,DATE(YEAR(X1072),MONTH(X1072),1),""))</f>
        <v/>
      </c>
      <c r="Y1076" s="18">
        <f t="shared" si="1414"/>
        <v>44686</v>
      </c>
      <c r="Z1076" s="18">
        <f t="shared" si="1415"/>
        <v>44693</v>
      </c>
      <c r="AA1076" s="18">
        <f t="shared" si="1416"/>
        <v>44700</v>
      </c>
      <c r="AB1076" s="18">
        <f t="shared" ref="AB1076" si="1424">IF(AB1075&lt;&gt;"",IF(EOMONTH(X1072,0)&gt;AB1075,AB1075+1,""),"")</f>
        <v>44707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50"/>
      <c r="B1077" s="50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 t="str">
        <f t="shared" ref="X1077" si="1426">IF(X1076&lt;&gt;"",X1076+1,IF(WEEKDAY(X1072,2)=5,DATE(YEAR(X1072),MONTH(X1072),1),""))</f>
        <v/>
      </c>
      <c r="Y1077" s="18">
        <f t="shared" si="1414"/>
        <v>44687</v>
      </c>
      <c r="Z1077" s="18">
        <f t="shared" si="1415"/>
        <v>44694</v>
      </c>
      <c r="AA1077" s="18">
        <f t="shared" si="1416"/>
        <v>44701</v>
      </c>
      <c r="AB1077" s="18">
        <f t="shared" ref="AB1077" si="1427">IF(AB1076&lt;&gt;"",IF(EOMONTH(X1072,0)&gt;AB1076,AB1076+1,""),"")</f>
        <v>44708</v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48" t="str">
        <f>IF(COUNTIF($AE$18:$AE$60,A1072)=1,VLOOKUP(A1072,$AE$18:$AF$60,2,0),"")</f>
        <v/>
      </c>
      <c r="B1078" s="48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 t="str">
        <f t="shared" ref="X1078" si="1429">IF(X1077&lt;&gt;"",X1077+1,IF(WEEKDAY(X1072,2)=6,DATE(YEAR(X1072),MONTH(X1072),1),""))</f>
        <v/>
      </c>
      <c r="Y1078" s="18">
        <f t="shared" si="1414"/>
        <v>44688</v>
      </c>
      <c r="Z1078" s="18">
        <f t="shared" si="1415"/>
        <v>44695</v>
      </c>
      <c r="AA1078" s="18">
        <f t="shared" si="1416"/>
        <v>44702</v>
      </c>
      <c r="AB1078" s="18">
        <f t="shared" ref="AB1078" si="1430">IF(AB1077&lt;&gt;"",IF(EOMONTH(X1072,0)&gt;AB1077,AB1077+1,""),"")</f>
        <v>44709</v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49"/>
      <c r="B1079" s="4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44682</v>
      </c>
      <c r="Y1079" s="20">
        <f t="shared" si="1414"/>
        <v>44689</v>
      </c>
      <c r="Z1079" s="20">
        <f t="shared" si="1415"/>
        <v>44696</v>
      </c>
      <c r="AA1079" s="20">
        <f t="shared" si="1416"/>
        <v>44703</v>
      </c>
      <c r="AB1079" s="20">
        <f t="shared" ref="AB1079" si="1433">IF(AB1078&lt;&gt;"",IF(EOMONTH(X1072,0)&gt;AB1078,AB1078+1,""),"")</f>
        <v>44710</v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56">
        <f t="shared" ref="A1081" si="1435">A1072+1</f>
        <v>44675</v>
      </c>
      <c r="B1081" s="56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47">
        <f t="shared" ref="X1081" si="1436">DATE(YEAR(X1072),MONTH(X1072)+1,1)</f>
        <v>44713</v>
      </c>
      <c r="Y1081" s="47"/>
      <c r="Z1081" s="47"/>
      <c r="AA1081" s="47"/>
      <c r="AB1081" s="47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56"/>
      <c r="B1082" s="56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 t="str">
        <f t="shared" ref="X1082" si="1438">IF(WEEKDAY(X1081,2)=1,DATE(YEAR(X1081),MONTH(X1081),1),"")</f>
        <v/>
      </c>
      <c r="Y1082" s="18">
        <f t="shared" ref="Y1082:AA1082" si="1439">X1088+1</f>
        <v>44718</v>
      </c>
      <c r="Z1082" s="18">
        <f t="shared" si="1439"/>
        <v>44725</v>
      </c>
      <c r="AA1082" s="18">
        <f t="shared" si="1439"/>
        <v>44732</v>
      </c>
      <c r="AB1082" s="18">
        <f t="shared" ref="AB1082" si="1440">IF(AA1088&lt;&gt;"",IF(EOMONTH(X1081,0)&gt;AA1088,AA1088+1,""),"")</f>
        <v>44739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56"/>
      <c r="B1083" s="56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 t="str">
        <f t="shared" ref="X1083" si="1442">IF(X1082&lt;&gt;"",X1082+1,IF(WEEKDAY(X1081,2)=2,DATE(YEAR(X1081),MONTH(X1081),1),""))</f>
        <v/>
      </c>
      <c r="Y1083" s="18">
        <f t="shared" ref="Y1083" si="1443">Y1082+1</f>
        <v>44719</v>
      </c>
      <c r="Z1083" s="18">
        <f t="shared" ref="Z1083" si="1444">Z1082+1</f>
        <v>44726</v>
      </c>
      <c r="AA1083" s="18">
        <f t="shared" ref="AA1083" si="1445">AA1082+1</f>
        <v>44733</v>
      </c>
      <c r="AB1083" s="18">
        <f t="shared" ref="AB1083" si="1446">IF(AB1082&lt;&gt;"",IF(EOMONTH(X1081,0)&gt;AB1082,AB1082+1,""),"")</f>
        <v>44740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56"/>
      <c r="B1084" s="56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>
        <f t="shared" ref="X1084" si="1448">IF(X1083&lt;&gt;"",X1083+1,IF(WEEKDAY(X1081,2)=3,DATE(YEAR(X1081),MONTH(X1081),1),""))</f>
        <v>44713</v>
      </c>
      <c r="Y1084" s="18">
        <f t="shared" ref="Y1084:AA1084" si="1449">Y1083+1</f>
        <v>44720</v>
      </c>
      <c r="Z1084" s="18">
        <f t="shared" si="1449"/>
        <v>44727</v>
      </c>
      <c r="AA1084" s="18">
        <f t="shared" si="1449"/>
        <v>44734</v>
      </c>
      <c r="AB1084" s="18">
        <f t="shared" ref="AB1084" si="1450">IF(AB1083&lt;&gt;"",IF(EOMONTH(X1081,0)&gt;AB1083,AB1083+1,""),"")</f>
        <v>44741</v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50">
        <f t="shared" ref="A1085" si="1452">A1081</f>
        <v>44675</v>
      </c>
      <c r="B1085" s="50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>
        <f t="shared" ref="X1085" si="1453">IF(X1084&lt;&gt;"",X1084+1,IF(WEEKDAY(X1081,2)=4,DATE(YEAR(X1081),MONTH(X1081),1),""))</f>
        <v>44714</v>
      </c>
      <c r="Y1085" s="18">
        <f t="shared" ref="Y1085:AA1085" si="1454">Y1084+1</f>
        <v>44721</v>
      </c>
      <c r="Z1085" s="18">
        <f t="shared" si="1454"/>
        <v>44728</v>
      </c>
      <c r="AA1085" s="18">
        <f t="shared" si="1454"/>
        <v>44735</v>
      </c>
      <c r="AB1085" s="18">
        <f t="shared" ref="AB1085" si="1455">IF(AB1084&lt;&gt;"",IF(EOMONTH(X1081,0)&gt;AB1084,AB1084+1,""),"")</f>
        <v>44742</v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50"/>
      <c r="B1086" s="50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>
        <f t="shared" ref="X1086" si="1457">IF(X1085&lt;&gt;"",X1085+1,IF(WEEKDAY(X1081,2)=5,DATE(YEAR(X1081),MONTH(X1081),1),""))</f>
        <v>44715</v>
      </c>
      <c r="Y1086" s="18">
        <f t="shared" ref="Y1086:AA1086" si="1458">Y1085+1</f>
        <v>44722</v>
      </c>
      <c r="Z1086" s="18">
        <f t="shared" si="1458"/>
        <v>44729</v>
      </c>
      <c r="AA1086" s="18">
        <f t="shared" si="1458"/>
        <v>44736</v>
      </c>
      <c r="AB1086" s="18" t="str">
        <f t="shared" ref="AB1086" si="1459">IF(AB1085&lt;&gt;"",IF(EOMONTH(X1081,0)&gt;AB1085,AB1085+1,""),"")</f>
        <v/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48" t="str">
        <f>IF(COUNTIF($AE$18:$AE$60,A1081)=1,VLOOKUP(A1081,$AE$18:$AF$60,2,0),"")</f>
        <v/>
      </c>
      <c r="B1087" s="48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44716</v>
      </c>
      <c r="Y1087" s="18">
        <f t="shared" ref="Y1087:AA1087" si="1462">Y1086+1</f>
        <v>44723</v>
      </c>
      <c r="Z1087" s="18">
        <f t="shared" si="1462"/>
        <v>44730</v>
      </c>
      <c r="AA1087" s="18">
        <f t="shared" si="1462"/>
        <v>44737</v>
      </c>
      <c r="AB1087" s="18" t="str">
        <f t="shared" ref="AB1087" si="1463">IF(AB1086&lt;&gt;"",IF(EOMONTH(X1081,0)&gt;AB1086,AB1086+1,""),"")</f>
        <v/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49"/>
      <c r="B1088" s="49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44717</v>
      </c>
      <c r="Y1088" s="20">
        <f t="shared" ref="Y1088:AA1088" si="1466">Y1087+1</f>
        <v>44724</v>
      </c>
      <c r="Z1088" s="20">
        <f t="shared" si="1466"/>
        <v>44731</v>
      </c>
      <c r="AA1088" s="20">
        <f t="shared" si="1466"/>
        <v>44738</v>
      </c>
      <c r="AB1088" s="20" t="str">
        <f t="shared" ref="AB1088" si="1467">IF(AB1087&lt;&gt;"",IF(EOMONTH(X1081,0)&gt;AB1087,AB1087+1,""),"")</f>
        <v/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51">
        <f>TRUNC((A1091-WEEKDAY(A1091,2)-DATE(YEAR(A1091+4-WEEKDAY(A1091,2)),1,-10))/7)</f>
        <v>17</v>
      </c>
      <c r="B1089" s="51"/>
      <c r="C1089" s="52" t="str">
        <f>IF(MONTH(A1091)=MONTH(A1145),VLOOKUP(MONTH(A1091),$AI$1:$AJ$12,2,2)&amp;" "&amp;YEAR(A1091),VLOOKUP(MONTH(A1091),$AI$1:$AJ$12,2,2)&amp;" "&amp;YEAR(A1091)&amp;" / "&amp;VLOOKUP(MONTH(A1145),$AI$1:$AJ$12,2,2)&amp;" "&amp;YEAR(A1145))</f>
        <v>April 2022 / Mai 2022</v>
      </c>
      <c r="D1089" s="52"/>
      <c r="E1089" s="52"/>
      <c r="F1089" s="52"/>
      <c r="G1089" s="52"/>
      <c r="H1089" s="52"/>
      <c r="I1089" s="52"/>
      <c r="J1089" s="52"/>
      <c r="K1089" s="52"/>
      <c r="L1089" s="52"/>
      <c r="M1089" s="52" t="str">
        <f t="shared" ref="M1089" si="1469">C1089</f>
        <v>April 2022 / Mai 2022</v>
      </c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3">
        <f t="shared" ref="Z1089" si="1470">A1089</f>
        <v>17</v>
      </c>
      <c r="AA1089" s="53"/>
      <c r="AB1089" s="53"/>
      <c r="AC1089" s="5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8">
        <f t="shared" ref="A1091" si="1471">A1081+1</f>
        <v>44676</v>
      </c>
      <c r="B1091" s="58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8"/>
      <c r="B1092" s="58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8"/>
      <c r="B1093" s="58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8"/>
      <c r="B1094" s="58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44676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4" t="str">
        <f>IF(COUNTIF($AE$18:$AE$60,A1091)=1,VLOOKUP(A1091,$AE$18:$AF$60,2,0),"")</f>
        <v/>
      </c>
      <c r="B1097" s="54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5"/>
      <c r="B1098" s="55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8">
        <f t="shared" ref="A1100" si="1473">A1091+1</f>
        <v>44677</v>
      </c>
      <c r="B1100" s="58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8"/>
      <c r="B1101" s="58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8"/>
      <c r="B1102" s="58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8"/>
      <c r="B1103" s="58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44677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4" t="str">
        <f>IF(COUNTIF($AE$18:$AE$60,A1100)=1,VLOOKUP(A1100,$AE$18:$AF$60,2,0),"")</f>
        <v/>
      </c>
      <c r="B1106" s="54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5"/>
      <c r="B1107" s="55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8">
        <f t="shared" ref="A1109" si="1475">A1100+1</f>
        <v>44678</v>
      </c>
      <c r="B1109" s="58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8"/>
      <c r="B1110" s="58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8"/>
      <c r="B1111" s="58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8"/>
      <c r="B1112" s="58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44678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4" t="str">
        <f>IF(COUNTIF($AE$18:$AE$60,A1109)=1,VLOOKUP(A1109,$AE$18:$AF$60,2,0),"")</f>
        <v/>
      </c>
      <c r="B1115" s="54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5"/>
      <c r="B1116" s="55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8">
        <f t="shared" ref="A1118" si="1477">A1109+1</f>
        <v>44679</v>
      </c>
      <c r="B1118" s="58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8"/>
      <c r="B1119" s="58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8"/>
      <c r="B1120" s="58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8"/>
      <c r="B1121" s="58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44679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4" t="str">
        <f>IF(COUNTIF($AE$18:$AE$60,A1118)=1,VLOOKUP(A1118,$AE$18:$AF$60,2,0),"")</f>
        <v/>
      </c>
      <c r="B1124" s="54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5"/>
      <c r="B1125" s="55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8">
        <f t="shared" ref="A1127" si="1479">A1118+1</f>
        <v>44680</v>
      </c>
      <c r="B1127" s="58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47">
        <f t="shared" ref="X1127" si="1480">IF(DAY(A1091)&gt;$AD$5,DATE(YEAR(A1091),MONTH(A1091),1),DATE(YEAR(A1091),MONTH(A1091)-1,1))</f>
        <v>44652</v>
      </c>
      <c r="Y1127" s="47"/>
      <c r="Z1127" s="47"/>
      <c r="AA1127" s="47"/>
      <c r="AB1127" s="47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8"/>
      <c r="B1128" s="58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 t="str">
        <f t="shared" ref="X1128" si="1482">IF(WEEKDAY(X1127,2)=1,DATE(YEAR(X1127),MONTH(X1127),1),"")</f>
        <v/>
      </c>
      <c r="Y1128" s="18">
        <f t="shared" ref="Y1128:AA1128" si="1483">X1134+1</f>
        <v>44655</v>
      </c>
      <c r="Z1128" s="18">
        <f t="shared" si="1483"/>
        <v>44662</v>
      </c>
      <c r="AA1128" s="18">
        <f t="shared" si="1483"/>
        <v>44669</v>
      </c>
      <c r="AB1128" s="18">
        <f t="shared" ref="AB1128" si="1484">IF(AA1134&lt;&gt;"",IF(EOMONTH(X1127,0)&gt;AA1134,AA1134+1,""),"")</f>
        <v>44676</v>
      </c>
      <c r="AC1128" s="18" t="str">
        <f t="shared" ref="AC1128" si="1485">IF(AB1134&lt;&gt;"",IF(EOMONTH(X1127,0)&gt;AB1134,AB1134+1,""),"")</f>
        <v/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8"/>
      <c r="B1129" s="58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 t="str">
        <f t="shared" ref="X1129" si="1486">IF(X1128&lt;&gt;"",X1128+1,IF(WEEKDAY(X1127,2)=2,DATE(YEAR(X1127),MONTH(X1127),1),""))</f>
        <v/>
      </c>
      <c r="Y1129" s="18">
        <f t="shared" ref="Y1129:Y1134" si="1487">Y1128+1</f>
        <v>44656</v>
      </c>
      <c r="Z1129" s="18">
        <f t="shared" ref="Z1129:Z1134" si="1488">Z1128+1</f>
        <v>44663</v>
      </c>
      <c r="AA1129" s="18">
        <f t="shared" ref="AA1129:AA1134" si="1489">AA1128+1</f>
        <v>44670</v>
      </c>
      <c r="AB1129" s="18">
        <f t="shared" ref="AB1129" si="1490">IF(AB1128&lt;&gt;"",IF(EOMONTH(X1127,0)&gt;AB1128,AB1128+1,""),"")</f>
        <v>44677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8"/>
      <c r="B1130" s="58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 t="str">
        <f t="shared" ref="X1130" si="1492">IF(X1129&lt;&gt;"",X1129+1,IF(WEEKDAY(X1127,2)=3,DATE(YEAR(X1127),MONTH(X1127),1),""))</f>
        <v/>
      </c>
      <c r="Y1130" s="18">
        <f t="shared" si="1487"/>
        <v>44657</v>
      </c>
      <c r="Z1130" s="18">
        <f t="shared" si="1488"/>
        <v>44664</v>
      </c>
      <c r="AA1130" s="18">
        <f t="shared" si="1489"/>
        <v>44671</v>
      </c>
      <c r="AB1130" s="18">
        <f t="shared" ref="AB1130" si="1493">IF(AB1129&lt;&gt;"",IF(EOMONTH(X1127,0)&gt;AB1129,AB1129+1,""),"")</f>
        <v>44678</v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44680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 t="str">
        <f t="shared" ref="X1131" si="1496">IF(X1130&lt;&gt;"",X1130+1,IF(WEEKDAY(X1127,2)=4,DATE(YEAR(X1127),MONTH(X1127),1),""))</f>
        <v/>
      </c>
      <c r="Y1131" s="18">
        <f t="shared" si="1487"/>
        <v>44658</v>
      </c>
      <c r="Z1131" s="18">
        <f t="shared" si="1488"/>
        <v>44665</v>
      </c>
      <c r="AA1131" s="18">
        <f t="shared" si="1489"/>
        <v>44672</v>
      </c>
      <c r="AB1131" s="18">
        <f t="shared" ref="AB1131" si="1497">IF(AB1130&lt;&gt;"",IF(EOMONTH(X1127,0)&gt;AB1130,AB1130+1,""),"")</f>
        <v>44679</v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>
        <f t="shared" ref="X1132" si="1499">IF(X1131&lt;&gt;"",X1131+1,IF(WEEKDAY(X1127,2)=5,DATE(YEAR(X1127),MONTH(X1127),1),""))</f>
        <v>44652</v>
      </c>
      <c r="Y1132" s="18">
        <f t="shared" si="1487"/>
        <v>44659</v>
      </c>
      <c r="Z1132" s="18">
        <f t="shared" si="1488"/>
        <v>44666</v>
      </c>
      <c r="AA1132" s="18">
        <f t="shared" si="1489"/>
        <v>44673</v>
      </c>
      <c r="AB1132" s="18">
        <f t="shared" ref="AB1132" si="1500">IF(AB1131&lt;&gt;"",IF(EOMONTH(X1127,0)&gt;AB1131,AB1131+1,""),"")</f>
        <v>44680</v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4" t="str">
        <f>IF(COUNTIF($AE$18:$AE$60,A1127)=1,VLOOKUP(A1127,$AE$18:$AF$60,2,0),"")</f>
        <v/>
      </c>
      <c r="B1133" s="54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>
        <f t="shared" ref="X1133" si="1502">IF(X1132&lt;&gt;"",X1132+1,IF(WEEKDAY(X1127,2)=6,DATE(YEAR(X1127),MONTH(X1127),1),""))</f>
        <v>44653</v>
      </c>
      <c r="Y1133" s="18">
        <f t="shared" si="1487"/>
        <v>44660</v>
      </c>
      <c r="Z1133" s="18">
        <f t="shared" si="1488"/>
        <v>44667</v>
      </c>
      <c r="AA1133" s="18">
        <f t="shared" si="1489"/>
        <v>44674</v>
      </c>
      <c r="AB1133" s="18">
        <f t="shared" ref="AB1133" si="1503">IF(AB1132&lt;&gt;"",IF(EOMONTH(X1127,0)&gt;AB1132,AB1132+1,""),"")</f>
        <v>44681</v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5"/>
      <c r="B1134" s="55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44654</v>
      </c>
      <c r="Y1134" s="20">
        <f t="shared" si="1487"/>
        <v>44661</v>
      </c>
      <c r="Z1134" s="20">
        <f t="shared" si="1488"/>
        <v>44668</v>
      </c>
      <c r="AA1134" s="20">
        <f t="shared" si="1489"/>
        <v>44675</v>
      </c>
      <c r="AB1134" s="20" t="str">
        <f t="shared" ref="AB1134" si="1506">IF(AB1133&lt;&gt;"",IF(EOMONTH(X1127,0)&gt;AB1133,AB1133+1,""),"")</f>
        <v/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56">
        <f t="shared" ref="A1136" si="1508">A1127+1</f>
        <v>44681</v>
      </c>
      <c r="B1136" s="56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47">
        <f t="shared" ref="X1136" si="1509">DATE(YEAR(X1127),MONTH(X1127)+1,1)</f>
        <v>44682</v>
      </c>
      <c r="Y1136" s="47"/>
      <c r="Z1136" s="47"/>
      <c r="AA1136" s="47"/>
      <c r="AB1136" s="47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56"/>
      <c r="B1137" s="56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44683</v>
      </c>
      <c r="Z1137" s="18">
        <f t="shared" si="1512"/>
        <v>44690</v>
      </c>
      <c r="AA1137" s="18">
        <f t="shared" si="1512"/>
        <v>44697</v>
      </c>
      <c r="AB1137" s="18">
        <f t="shared" ref="AB1137" si="1513">IF(AA1143&lt;&gt;"",IF(EOMONTH(X1136,0)&gt;AA1143,AA1143+1,""),"")</f>
        <v>44704</v>
      </c>
      <c r="AC1137" s="18">
        <f t="shared" ref="AC1137" si="1514">IF(AB1143&lt;&gt;"",IF(EOMONTH(X1136,0)&gt;AB1143,AB1143+1,""),"")</f>
        <v>44711</v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56"/>
      <c r="B1138" s="56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 t="str">
        <f t="shared" ref="X1138" si="1515">IF(X1137&lt;&gt;"",X1137+1,IF(WEEKDAY(X1136,2)=2,DATE(YEAR(X1136),MONTH(X1136),1),""))</f>
        <v/>
      </c>
      <c r="Y1138" s="18">
        <f t="shared" ref="Y1138:Y1143" si="1516">Y1137+1</f>
        <v>44684</v>
      </c>
      <c r="Z1138" s="18">
        <f t="shared" ref="Z1138:Z1143" si="1517">Z1137+1</f>
        <v>44691</v>
      </c>
      <c r="AA1138" s="18">
        <f t="shared" ref="AA1138:AA1143" si="1518">AA1137+1</f>
        <v>44698</v>
      </c>
      <c r="AB1138" s="18">
        <f t="shared" ref="AB1138" si="1519">IF(AB1137&lt;&gt;"",IF(EOMONTH(X1136,0)&gt;AB1137,AB1137+1,""),"")</f>
        <v>44705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56"/>
      <c r="B1139" s="56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 t="str">
        <f t="shared" ref="X1139" si="1521">IF(X1138&lt;&gt;"",X1138+1,IF(WEEKDAY(X1136,2)=3,DATE(YEAR(X1136),MONTH(X1136),1),""))</f>
        <v/>
      </c>
      <c r="Y1139" s="18">
        <f t="shared" si="1516"/>
        <v>44685</v>
      </c>
      <c r="Z1139" s="18">
        <f t="shared" si="1517"/>
        <v>44692</v>
      </c>
      <c r="AA1139" s="18">
        <f t="shared" si="1518"/>
        <v>44699</v>
      </c>
      <c r="AB1139" s="18">
        <f t="shared" ref="AB1139" si="1522">IF(AB1138&lt;&gt;"",IF(EOMONTH(X1136,0)&gt;AB1138,AB1138+1,""),"")</f>
        <v>44706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50">
        <f t="shared" ref="A1140" si="1524">A1136</f>
        <v>44681</v>
      </c>
      <c r="B1140" s="50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 t="str">
        <f t="shared" ref="X1140" si="1525">IF(X1139&lt;&gt;"",X1139+1,IF(WEEKDAY(X1136,2)=4,DATE(YEAR(X1136),MONTH(X1136),1),""))</f>
        <v/>
      </c>
      <c r="Y1140" s="18">
        <f t="shared" si="1516"/>
        <v>44686</v>
      </c>
      <c r="Z1140" s="18">
        <f t="shared" si="1517"/>
        <v>44693</v>
      </c>
      <c r="AA1140" s="18">
        <f t="shared" si="1518"/>
        <v>44700</v>
      </c>
      <c r="AB1140" s="18">
        <f t="shared" ref="AB1140" si="1526">IF(AB1139&lt;&gt;"",IF(EOMONTH(X1136,0)&gt;AB1139,AB1139+1,""),"")</f>
        <v>44707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50"/>
      <c r="B1141" s="50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 t="str">
        <f t="shared" ref="X1141" si="1528">IF(X1140&lt;&gt;"",X1140+1,IF(WEEKDAY(X1136,2)=5,DATE(YEAR(X1136),MONTH(X1136),1),""))</f>
        <v/>
      </c>
      <c r="Y1141" s="18">
        <f t="shared" si="1516"/>
        <v>44687</v>
      </c>
      <c r="Z1141" s="18">
        <f t="shared" si="1517"/>
        <v>44694</v>
      </c>
      <c r="AA1141" s="18">
        <f t="shared" si="1518"/>
        <v>44701</v>
      </c>
      <c r="AB1141" s="18">
        <f t="shared" ref="AB1141" si="1529">IF(AB1140&lt;&gt;"",IF(EOMONTH(X1136,0)&gt;AB1140,AB1140+1,""),"")</f>
        <v>44708</v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48" t="str">
        <f>IF(COUNTIF($AE$18:$AE$60,A1136)=1,VLOOKUP(A1136,$AE$18:$AF$60,2,0),"")</f>
        <v/>
      </c>
      <c r="B1142" s="48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 t="str">
        <f t="shared" ref="X1142" si="1531">IF(X1141&lt;&gt;"",X1141+1,IF(WEEKDAY(X1136,2)=6,DATE(YEAR(X1136),MONTH(X1136),1),""))</f>
        <v/>
      </c>
      <c r="Y1142" s="18">
        <f t="shared" si="1516"/>
        <v>44688</v>
      </c>
      <c r="Z1142" s="18">
        <f t="shared" si="1517"/>
        <v>44695</v>
      </c>
      <c r="AA1142" s="18">
        <f t="shared" si="1518"/>
        <v>44702</v>
      </c>
      <c r="AB1142" s="18">
        <f t="shared" ref="AB1142" si="1532">IF(AB1141&lt;&gt;"",IF(EOMONTH(X1136,0)&gt;AB1141,AB1141+1,""),"")</f>
        <v>44709</v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49"/>
      <c r="B1143" s="4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44682</v>
      </c>
      <c r="Y1143" s="20">
        <f t="shared" si="1516"/>
        <v>44689</v>
      </c>
      <c r="Z1143" s="20">
        <f t="shared" si="1517"/>
        <v>44696</v>
      </c>
      <c r="AA1143" s="20">
        <f t="shared" si="1518"/>
        <v>44703</v>
      </c>
      <c r="AB1143" s="20">
        <f t="shared" ref="AB1143" si="1535">IF(AB1142&lt;&gt;"",IF(EOMONTH(X1136,0)&gt;AB1142,AB1142+1,""),"")</f>
        <v>44710</v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56">
        <f t="shared" ref="A1145" si="1537">A1136+1</f>
        <v>44682</v>
      </c>
      <c r="B1145" s="56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47">
        <f t="shared" ref="X1145" si="1538">DATE(YEAR(X1136),MONTH(X1136)+1,1)</f>
        <v>44713</v>
      </c>
      <c r="Y1145" s="47"/>
      <c r="Z1145" s="47"/>
      <c r="AA1145" s="47"/>
      <c r="AB1145" s="47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56"/>
      <c r="B1146" s="56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 t="str">
        <f t="shared" ref="X1146" si="1540">IF(WEEKDAY(X1145,2)=1,DATE(YEAR(X1145),MONTH(X1145),1),"")</f>
        <v/>
      </c>
      <c r="Y1146" s="18">
        <f t="shared" ref="Y1146:AA1146" si="1541">X1152+1</f>
        <v>44718</v>
      </c>
      <c r="Z1146" s="18">
        <f t="shared" si="1541"/>
        <v>44725</v>
      </c>
      <c r="AA1146" s="18">
        <f t="shared" si="1541"/>
        <v>44732</v>
      </c>
      <c r="AB1146" s="18">
        <f t="shared" ref="AB1146" si="1542">IF(AA1152&lt;&gt;"",IF(EOMONTH(X1145,0)&gt;AA1152,AA1152+1,""),"")</f>
        <v>44739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56"/>
      <c r="B1147" s="56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 t="str">
        <f t="shared" ref="X1147" si="1544">IF(X1146&lt;&gt;"",X1146+1,IF(WEEKDAY(X1145,2)=2,DATE(YEAR(X1145),MONTH(X1145),1),""))</f>
        <v/>
      </c>
      <c r="Y1147" s="18">
        <f t="shared" ref="Y1147" si="1545">Y1146+1</f>
        <v>44719</v>
      </c>
      <c r="Z1147" s="18">
        <f t="shared" ref="Z1147" si="1546">Z1146+1</f>
        <v>44726</v>
      </c>
      <c r="AA1147" s="18">
        <f t="shared" ref="AA1147" si="1547">AA1146+1</f>
        <v>44733</v>
      </c>
      <c r="AB1147" s="18">
        <f t="shared" ref="AB1147" si="1548">IF(AB1146&lt;&gt;"",IF(EOMONTH(X1145,0)&gt;AB1146,AB1146+1,""),"")</f>
        <v>44740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56"/>
      <c r="B1148" s="56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>
        <f t="shared" ref="X1148" si="1550">IF(X1147&lt;&gt;"",X1147+1,IF(WEEKDAY(X1145,2)=3,DATE(YEAR(X1145),MONTH(X1145),1),""))</f>
        <v>44713</v>
      </c>
      <c r="Y1148" s="18">
        <f t="shared" ref="Y1148:AA1148" si="1551">Y1147+1</f>
        <v>44720</v>
      </c>
      <c r="Z1148" s="18">
        <f t="shared" si="1551"/>
        <v>44727</v>
      </c>
      <c r="AA1148" s="18">
        <f t="shared" si="1551"/>
        <v>44734</v>
      </c>
      <c r="AB1148" s="18">
        <f t="shared" ref="AB1148" si="1552">IF(AB1147&lt;&gt;"",IF(EOMONTH(X1145,0)&gt;AB1147,AB1147+1,""),"")</f>
        <v>44741</v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50">
        <f t="shared" ref="A1149" si="1554">A1145</f>
        <v>44682</v>
      </c>
      <c r="B1149" s="50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>
        <f t="shared" ref="X1149" si="1555">IF(X1148&lt;&gt;"",X1148+1,IF(WEEKDAY(X1145,2)=4,DATE(YEAR(X1145),MONTH(X1145),1),""))</f>
        <v>44714</v>
      </c>
      <c r="Y1149" s="18">
        <f t="shared" ref="Y1149:AA1149" si="1556">Y1148+1</f>
        <v>44721</v>
      </c>
      <c r="Z1149" s="18">
        <f t="shared" si="1556"/>
        <v>44728</v>
      </c>
      <c r="AA1149" s="18">
        <f t="shared" si="1556"/>
        <v>44735</v>
      </c>
      <c r="AB1149" s="18">
        <f t="shared" ref="AB1149" si="1557">IF(AB1148&lt;&gt;"",IF(EOMONTH(X1145,0)&gt;AB1148,AB1148+1,""),"")</f>
        <v>44742</v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50"/>
      <c r="B1150" s="50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>
        <f t="shared" ref="X1150" si="1559">IF(X1149&lt;&gt;"",X1149+1,IF(WEEKDAY(X1145,2)=5,DATE(YEAR(X1145),MONTH(X1145),1),""))</f>
        <v>44715</v>
      </c>
      <c r="Y1150" s="18">
        <f t="shared" ref="Y1150:AA1150" si="1560">Y1149+1</f>
        <v>44722</v>
      </c>
      <c r="Z1150" s="18">
        <f t="shared" si="1560"/>
        <v>44729</v>
      </c>
      <c r="AA1150" s="18">
        <f t="shared" si="1560"/>
        <v>44736</v>
      </c>
      <c r="AB1150" s="18" t="str">
        <f t="shared" ref="AB1150" si="1561">IF(AB1149&lt;&gt;"",IF(EOMONTH(X1145,0)&gt;AB1149,AB1149+1,""),"")</f>
        <v/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48" t="str">
        <f>IF(COUNTIF($AE$18:$AE$60,A1145)=1,VLOOKUP(A1145,$AE$18:$AF$60,2,0),"")</f>
        <v>Maifeiertag</v>
      </c>
      <c r="B1151" s="48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44716</v>
      </c>
      <c r="Y1151" s="18">
        <f t="shared" ref="Y1151:AA1151" si="1564">Y1150+1</f>
        <v>44723</v>
      </c>
      <c r="Z1151" s="18">
        <f t="shared" si="1564"/>
        <v>44730</v>
      </c>
      <c r="AA1151" s="18">
        <f t="shared" si="1564"/>
        <v>44737</v>
      </c>
      <c r="AB1151" s="18" t="str">
        <f t="shared" ref="AB1151" si="1565">IF(AB1150&lt;&gt;"",IF(EOMONTH(X1145,0)&gt;AB1150,AB1150+1,""),"")</f>
        <v/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49"/>
      <c r="B1152" s="49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44717</v>
      </c>
      <c r="Y1152" s="20">
        <f t="shared" ref="Y1152:AA1152" si="1568">Y1151+1</f>
        <v>44724</v>
      </c>
      <c r="Z1152" s="20">
        <f t="shared" si="1568"/>
        <v>44731</v>
      </c>
      <c r="AA1152" s="20">
        <f t="shared" si="1568"/>
        <v>44738</v>
      </c>
      <c r="AB1152" s="20" t="str">
        <f t="shared" ref="AB1152" si="1569">IF(AB1151&lt;&gt;"",IF(EOMONTH(X1145,0)&gt;AB1151,AB1151+1,""),"")</f>
        <v/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51">
        <f>TRUNC((A1155-WEEKDAY(A1155,2)-DATE(YEAR(A1155+4-WEEKDAY(A1155,2)),1,-10))/7)</f>
        <v>18</v>
      </c>
      <c r="B1153" s="51"/>
      <c r="C1153" s="52" t="str">
        <f>IF(MONTH(A1155)=MONTH(A1209),VLOOKUP(MONTH(A1155),$AI$1:$AJ$12,2,2)&amp;" "&amp;YEAR(A1155),VLOOKUP(MONTH(A1155),$AI$1:$AJ$12,2,2)&amp;" "&amp;YEAR(A1155)&amp;" / "&amp;VLOOKUP(MONTH(A1209),$AI$1:$AJ$12,2,2)&amp;" "&amp;YEAR(A1209))</f>
        <v>Mai 2022</v>
      </c>
      <c r="D1153" s="52"/>
      <c r="E1153" s="52"/>
      <c r="F1153" s="52"/>
      <c r="G1153" s="52"/>
      <c r="H1153" s="52"/>
      <c r="I1153" s="52"/>
      <c r="J1153" s="52"/>
      <c r="K1153" s="52"/>
      <c r="L1153" s="52"/>
      <c r="M1153" s="52" t="str">
        <f t="shared" ref="M1153" si="1571">C1153</f>
        <v>Mai 2022</v>
      </c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3">
        <f t="shared" ref="Z1153" si="1572">A1153</f>
        <v>18</v>
      </c>
      <c r="AA1153" s="53"/>
      <c r="AB1153" s="53"/>
      <c r="AC1153" s="5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8">
        <f t="shared" ref="A1155" si="1573">A1145+1</f>
        <v>44683</v>
      </c>
      <c r="B1155" s="58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8"/>
      <c r="B1156" s="58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8"/>
      <c r="B1157" s="58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8"/>
      <c r="B1158" s="58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44683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4" t="str">
        <f>IF(COUNTIF($AE$18:$AE$60,A1155)=1,VLOOKUP(A1155,$AE$18:$AF$60,2,0),"")</f>
        <v/>
      </c>
      <c r="B1161" s="54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5"/>
      <c r="B1162" s="55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8">
        <f t="shared" ref="A1164" si="1575">A1155+1</f>
        <v>44684</v>
      </c>
      <c r="B1164" s="58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8"/>
      <c r="B1165" s="58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8"/>
      <c r="B1166" s="58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8"/>
      <c r="B1167" s="58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44684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4" t="str">
        <f>IF(COUNTIF($AE$18:$AE$60,A1164)=1,VLOOKUP(A1164,$AE$18:$AF$60,2,0),"")</f>
        <v/>
      </c>
      <c r="B1170" s="54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5"/>
      <c r="B1171" s="55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8">
        <f t="shared" ref="A1173" si="1577">A1164+1</f>
        <v>44685</v>
      </c>
      <c r="B1173" s="58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8"/>
      <c r="B1174" s="58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8"/>
      <c r="B1175" s="58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8"/>
      <c r="B1176" s="58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44685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4" t="str">
        <f>IF(COUNTIF($AE$18:$AE$60,A1173)=1,VLOOKUP(A1173,$AE$18:$AF$60,2,0),"")</f>
        <v/>
      </c>
      <c r="B1179" s="54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5"/>
      <c r="B1180" s="55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8">
        <f t="shared" ref="A1182" si="1579">A1173+1</f>
        <v>44686</v>
      </c>
      <c r="B1182" s="58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8"/>
      <c r="B1183" s="58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8"/>
      <c r="B1184" s="58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8"/>
      <c r="B1185" s="58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44686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4" t="str">
        <f>IF(COUNTIF($AE$18:$AE$60,A1182)=1,VLOOKUP(A1182,$AE$18:$AF$60,2,0),"")</f>
        <v/>
      </c>
      <c r="B1188" s="54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5"/>
      <c r="B1189" s="55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8">
        <f t="shared" ref="A1191" si="1581">A1182+1</f>
        <v>44687</v>
      </c>
      <c r="B1191" s="58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47">
        <f t="shared" ref="X1191" si="1582">IF(DAY(A1155)&gt;$AD$5,DATE(YEAR(A1155),MONTH(A1155),1),DATE(YEAR(A1155),MONTH(A1155)-1,1))</f>
        <v>44652</v>
      </c>
      <c r="Y1191" s="47"/>
      <c r="Z1191" s="47"/>
      <c r="AA1191" s="47"/>
      <c r="AB1191" s="47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8"/>
      <c r="B1192" s="58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 t="str">
        <f t="shared" ref="X1192" si="1584">IF(WEEKDAY(X1191,2)=1,DATE(YEAR(X1191),MONTH(X1191),1),"")</f>
        <v/>
      </c>
      <c r="Y1192" s="18">
        <f t="shared" ref="Y1192:AA1192" si="1585">X1198+1</f>
        <v>44655</v>
      </c>
      <c r="Z1192" s="18">
        <f t="shared" si="1585"/>
        <v>44662</v>
      </c>
      <c r="AA1192" s="18">
        <f t="shared" si="1585"/>
        <v>44669</v>
      </c>
      <c r="AB1192" s="18">
        <f t="shared" ref="AB1192" si="1586">IF(AA1198&lt;&gt;"",IF(EOMONTH(X1191,0)&gt;AA1198,AA1198+1,""),"")</f>
        <v>44676</v>
      </c>
      <c r="AC1192" s="18" t="str">
        <f t="shared" ref="AC1192" si="1587">IF(AB1198&lt;&gt;"",IF(EOMONTH(X1191,0)&gt;AB1198,AB1198+1,""),"")</f>
        <v/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8"/>
      <c r="B1193" s="58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 t="str">
        <f t="shared" ref="X1193" si="1588">IF(X1192&lt;&gt;"",X1192+1,IF(WEEKDAY(X1191,2)=2,DATE(YEAR(X1191),MONTH(X1191),1),""))</f>
        <v/>
      </c>
      <c r="Y1193" s="18">
        <f t="shared" ref="Y1193:Y1198" si="1589">Y1192+1</f>
        <v>44656</v>
      </c>
      <c r="Z1193" s="18">
        <f t="shared" ref="Z1193:Z1198" si="1590">Z1192+1</f>
        <v>44663</v>
      </c>
      <c r="AA1193" s="18">
        <f t="shared" ref="AA1193:AA1198" si="1591">AA1192+1</f>
        <v>44670</v>
      </c>
      <c r="AB1193" s="18">
        <f t="shared" ref="AB1193" si="1592">IF(AB1192&lt;&gt;"",IF(EOMONTH(X1191,0)&gt;AB1192,AB1192+1,""),"")</f>
        <v>44677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8"/>
      <c r="B1194" s="58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 t="str">
        <f t="shared" ref="X1194" si="1594">IF(X1193&lt;&gt;"",X1193+1,IF(WEEKDAY(X1191,2)=3,DATE(YEAR(X1191),MONTH(X1191),1),""))</f>
        <v/>
      </c>
      <c r="Y1194" s="18">
        <f t="shared" si="1589"/>
        <v>44657</v>
      </c>
      <c r="Z1194" s="18">
        <f t="shared" si="1590"/>
        <v>44664</v>
      </c>
      <c r="AA1194" s="18">
        <f t="shared" si="1591"/>
        <v>44671</v>
      </c>
      <c r="AB1194" s="18">
        <f t="shared" ref="AB1194" si="1595">IF(AB1193&lt;&gt;"",IF(EOMONTH(X1191,0)&gt;AB1193,AB1193+1,""),"")</f>
        <v>44678</v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44687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 t="str">
        <f t="shared" ref="X1195" si="1598">IF(X1194&lt;&gt;"",X1194+1,IF(WEEKDAY(X1191,2)=4,DATE(YEAR(X1191),MONTH(X1191),1),""))</f>
        <v/>
      </c>
      <c r="Y1195" s="18">
        <f t="shared" si="1589"/>
        <v>44658</v>
      </c>
      <c r="Z1195" s="18">
        <f t="shared" si="1590"/>
        <v>44665</v>
      </c>
      <c r="AA1195" s="18">
        <f t="shared" si="1591"/>
        <v>44672</v>
      </c>
      <c r="AB1195" s="18">
        <f t="shared" ref="AB1195" si="1599">IF(AB1194&lt;&gt;"",IF(EOMONTH(X1191,0)&gt;AB1194,AB1194+1,""),"")</f>
        <v>44679</v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>
        <f t="shared" ref="X1196" si="1601">IF(X1195&lt;&gt;"",X1195+1,IF(WEEKDAY(X1191,2)=5,DATE(YEAR(X1191),MONTH(X1191),1),""))</f>
        <v>44652</v>
      </c>
      <c r="Y1196" s="18">
        <f t="shared" si="1589"/>
        <v>44659</v>
      </c>
      <c r="Z1196" s="18">
        <f t="shared" si="1590"/>
        <v>44666</v>
      </c>
      <c r="AA1196" s="18">
        <f t="shared" si="1591"/>
        <v>44673</v>
      </c>
      <c r="AB1196" s="18">
        <f t="shared" ref="AB1196" si="1602">IF(AB1195&lt;&gt;"",IF(EOMONTH(X1191,0)&gt;AB1195,AB1195+1,""),"")</f>
        <v>44680</v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4" t="str">
        <f>IF(COUNTIF($AE$18:$AE$60,A1191)=1,VLOOKUP(A1191,$AE$18:$AF$60,2,0),"")</f>
        <v/>
      </c>
      <c r="B1197" s="54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>
        <f t="shared" ref="X1197" si="1604">IF(X1196&lt;&gt;"",X1196+1,IF(WEEKDAY(X1191,2)=6,DATE(YEAR(X1191),MONTH(X1191),1),""))</f>
        <v>44653</v>
      </c>
      <c r="Y1197" s="18">
        <f t="shared" si="1589"/>
        <v>44660</v>
      </c>
      <c r="Z1197" s="18">
        <f t="shared" si="1590"/>
        <v>44667</v>
      </c>
      <c r="AA1197" s="18">
        <f t="shared" si="1591"/>
        <v>44674</v>
      </c>
      <c r="AB1197" s="18">
        <f t="shared" ref="AB1197" si="1605">IF(AB1196&lt;&gt;"",IF(EOMONTH(X1191,0)&gt;AB1196,AB1196+1,""),"")</f>
        <v>44681</v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5"/>
      <c r="B1198" s="55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44654</v>
      </c>
      <c r="Y1198" s="20">
        <f t="shared" si="1589"/>
        <v>44661</v>
      </c>
      <c r="Z1198" s="20">
        <f t="shared" si="1590"/>
        <v>44668</v>
      </c>
      <c r="AA1198" s="20">
        <f t="shared" si="1591"/>
        <v>44675</v>
      </c>
      <c r="AB1198" s="20" t="str">
        <f t="shared" ref="AB1198" si="1608">IF(AB1197&lt;&gt;"",IF(EOMONTH(X1191,0)&gt;AB1197,AB1197+1,""),"")</f>
        <v/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56">
        <f t="shared" ref="A1200" si="1610">A1191+1</f>
        <v>44688</v>
      </c>
      <c r="B1200" s="56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47">
        <f t="shared" ref="X1200" si="1611">DATE(YEAR(X1191),MONTH(X1191)+1,1)</f>
        <v>44682</v>
      </c>
      <c r="Y1200" s="47"/>
      <c r="Z1200" s="47"/>
      <c r="AA1200" s="47"/>
      <c r="AB1200" s="47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56"/>
      <c r="B1201" s="56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44683</v>
      </c>
      <c r="Z1201" s="18">
        <f t="shared" si="1614"/>
        <v>44690</v>
      </c>
      <c r="AA1201" s="18">
        <f t="shared" si="1614"/>
        <v>44697</v>
      </c>
      <c r="AB1201" s="18">
        <f t="shared" ref="AB1201" si="1615">IF(AA1207&lt;&gt;"",IF(EOMONTH(X1200,0)&gt;AA1207,AA1207+1,""),"")</f>
        <v>44704</v>
      </c>
      <c r="AC1201" s="18">
        <f t="shared" ref="AC1201" si="1616">IF(AB1207&lt;&gt;"",IF(EOMONTH(X1200,0)&gt;AB1207,AB1207+1,""),"")</f>
        <v>44711</v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56"/>
      <c r="B1202" s="56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 t="str">
        <f t="shared" ref="X1202" si="1617">IF(X1201&lt;&gt;"",X1201+1,IF(WEEKDAY(X1200,2)=2,DATE(YEAR(X1200),MONTH(X1200),1),""))</f>
        <v/>
      </c>
      <c r="Y1202" s="18">
        <f t="shared" ref="Y1202:Y1207" si="1618">Y1201+1</f>
        <v>44684</v>
      </c>
      <c r="Z1202" s="18">
        <f t="shared" ref="Z1202:Z1207" si="1619">Z1201+1</f>
        <v>44691</v>
      </c>
      <c r="AA1202" s="18">
        <f t="shared" ref="AA1202:AA1207" si="1620">AA1201+1</f>
        <v>44698</v>
      </c>
      <c r="AB1202" s="18">
        <f t="shared" ref="AB1202" si="1621">IF(AB1201&lt;&gt;"",IF(EOMONTH(X1200,0)&gt;AB1201,AB1201+1,""),"")</f>
        <v>44705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56"/>
      <c r="B1203" s="56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 t="str">
        <f t="shared" ref="X1203" si="1623">IF(X1202&lt;&gt;"",X1202+1,IF(WEEKDAY(X1200,2)=3,DATE(YEAR(X1200),MONTH(X1200),1),""))</f>
        <v/>
      </c>
      <c r="Y1203" s="18">
        <f t="shared" si="1618"/>
        <v>44685</v>
      </c>
      <c r="Z1203" s="18">
        <f t="shared" si="1619"/>
        <v>44692</v>
      </c>
      <c r="AA1203" s="18">
        <f t="shared" si="1620"/>
        <v>44699</v>
      </c>
      <c r="AB1203" s="18">
        <f t="shared" ref="AB1203" si="1624">IF(AB1202&lt;&gt;"",IF(EOMONTH(X1200,0)&gt;AB1202,AB1202+1,""),"")</f>
        <v>44706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50">
        <f t="shared" ref="A1204" si="1626">A1200</f>
        <v>44688</v>
      </c>
      <c r="B1204" s="50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 t="str">
        <f t="shared" ref="X1204" si="1627">IF(X1203&lt;&gt;"",X1203+1,IF(WEEKDAY(X1200,2)=4,DATE(YEAR(X1200),MONTH(X1200),1),""))</f>
        <v/>
      </c>
      <c r="Y1204" s="18">
        <f t="shared" si="1618"/>
        <v>44686</v>
      </c>
      <c r="Z1204" s="18">
        <f t="shared" si="1619"/>
        <v>44693</v>
      </c>
      <c r="AA1204" s="18">
        <f t="shared" si="1620"/>
        <v>44700</v>
      </c>
      <c r="AB1204" s="18">
        <f t="shared" ref="AB1204" si="1628">IF(AB1203&lt;&gt;"",IF(EOMONTH(X1200,0)&gt;AB1203,AB1203+1,""),"")</f>
        <v>44707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50"/>
      <c r="B1205" s="50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 t="str">
        <f t="shared" ref="X1205" si="1630">IF(X1204&lt;&gt;"",X1204+1,IF(WEEKDAY(X1200,2)=5,DATE(YEAR(X1200),MONTH(X1200),1),""))</f>
        <v/>
      </c>
      <c r="Y1205" s="18">
        <f t="shared" si="1618"/>
        <v>44687</v>
      </c>
      <c r="Z1205" s="18">
        <f t="shared" si="1619"/>
        <v>44694</v>
      </c>
      <c r="AA1205" s="18">
        <f t="shared" si="1620"/>
        <v>44701</v>
      </c>
      <c r="AB1205" s="18">
        <f t="shared" ref="AB1205" si="1631">IF(AB1204&lt;&gt;"",IF(EOMONTH(X1200,0)&gt;AB1204,AB1204+1,""),"")</f>
        <v>44708</v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48" t="str">
        <f>IF(COUNTIF($AE$18:$AE$60,A1200)=1,VLOOKUP(A1200,$AE$18:$AF$60,2,0),"")</f>
        <v/>
      </c>
      <c r="B1206" s="48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 t="str">
        <f t="shared" ref="X1206" si="1633">IF(X1205&lt;&gt;"",X1205+1,IF(WEEKDAY(X1200,2)=6,DATE(YEAR(X1200),MONTH(X1200),1),""))</f>
        <v/>
      </c>
      <c r="Y1206" s="18">
        <f t="shared" si="1618"/>
        <v>44688</v>
      </c>
      <c r="Z1206" s="18">
        <f t="shared" si="1619"/>
        <v>44695</v>
      </c>
      <c r="AA1206" s="18">
        <f t="shared" si="1620"/>
        <v>44702</v>
      </c>
      <c r="AB1206" s="18">
        <f t="shared" ref="AB1206" si="1634">IF(AB1205&lt;&gt;"",IF(EOMONTH(X1200,0)&gt;AB1205,AB1205+1,""),"")</f>
        <v>44709</v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49"/>
      <c r="B1207" s="4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44682</v>
      </c>
      <c r="Y1207" s="20">
        <f t="shared" si="1618"/>
        <v>44689</v>
      </c>
      <c r="Z1207" s="20">
        <f t="shared" si="1619"/>
        <v>44696</v>
      </c>
      <c r="AA1207" s="20">
        <f t="shared" si="1620"/>
        <v>44703</v>
      </c>
      <c r="AB1207" s="20">
        <f t="shared" ref="AB1207" si="1637">IF(AB1206&lt;&gt;"",IF(EOMONTH(X1200,0)&gt;AB1206,AB1206+1,""),"")</f>
        <v>44710</v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56">
        <f t="shared" ref="A1209" si="1639">A1200+1</f>
        <v>44689</v>
      </c>
      <c r="B1209" s="56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47">
        <f t="shared" ref="X1209" si="1640">DATE(YEAR(X1200),MONTH(X1200)+1,1)</f>
        <v>44713</v>
      </c>
      <c r="Y1209" s="47"/>
      <c r="Z1209" s="47"/>
      <c r="AA1209" s="47"/>
      <c r="AB1209" s="47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56"/>
      <c r="B1210" s="56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 t="str">
        <f t="shared" ref="X1210" si="1642">IF(WEEKDAY(X1209,2)=1,DATE(YEAR(X1209),MONTH(X1209),1),"")</f>
        <v/>
      </c>
      <c r="Y1210" s="18">
        <f t="shared" ref="Y1210:AA1210" si="1643">X1216+1</f>
        <v>44718</v>
      </c>
      <c r="Z1210" s="18">
        <f t="shared" si="1643"/>
        <v>44725</v>
      </c>
      <c r="AA1210" s="18">
        <f t="shared" si="1643"/>
        <v>44732</v>
      </c>
      <c r="AB1210" s="18">
        <f t="shared" ref="AB1210" si="1644">IF(AA1216&lt;&gt;"",IF(EOMONTH(X1209,0)&gt;AA1216,AA1216+1,""),"")</f>
        <v>44739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56"/>
      <c r="B1211" s="56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 t="str">
        <f t="shared" ref="X1211" si="1646">IF(X1210&lt;&gt;"",X1210+1,IF(WEEKDAY(X1209,2)=2,DATE(YEAR(X1209),MONTH(X1209),1),""))</f>
        <v/>
      </c>
      <c r="Y1211" s="18">
        <f t="shared" ref="Y1211" si="1647">Y1210+1</f>
        <v>44719</v>
      </c>
      <c r="Z1211" s="18">
        <f t="shared" ref="Z1211" si="1648">Z1210+1</f>
        <v>44726</v>
      </c>
      <c r="AA1211" s="18">
        <f t="shared" ref="AA1211" si="1649">AA1210+1</f>
        <v>44733</v>
      </c>
      <c r="AB1211" s="18">
        <f t="shared" ref="AB1211" si="1650">IF(AB1210&lt;&gt;"",IF(EOMONTH(X1209,0)&gt;AB1210,AB1210+1,""),"")</f>
        <v>44740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56"/>
      <c r="B1212" s="56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>
        <f t="shared" ref="X1212" si="1652">IF(X1211&lt;&gt;"",X1211+1,IF(WEEKDAY(X1209,2)=3,DATE(YEAR(X1209),MONTH(X1209),1),""))</f>
        <v>44713</v>
      </c>
      <c r="Y1212" s="18">
        <f t="shared" ref="Y1212:AA1212" si="1653">Y1211+1</f>
        <v>44720</v>
      </c>
      <c r="Z1212" s="18">
        <f t="shared" si="1653"/>
        <v>44727</v>
      </c>
      <c r="AA1212" s="18">
        <f t="shared" si="1653"/>
        <v>44734</v>
      </c>
      <c r="AB1212" s="18">
        <f t="shared" ref="AB1212" si="1654">IF(AB1211&lt;&gt;"",IF(EOMONTH(X1209,0)&gt;AB1211,AB1211+1,""),"")</f>
        <v>44741</v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50">
        <f t="shared" ref="A1213" si="1656">A1209</f>
        <v>44689</v>
      </c>
      <c r="B1213" s="50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>
        <f t="shared" ref="X1213" si="1657">IF(X1212&lt;&gt;"",X1212+1,IF(WEEKDAY(X1209,2)=4,DATE(YEAR(X1209),MONTH(X1209),1),""))</f>
        <v>44714</v>
      </c>
      <c r="Y1213" s="18">
        <f t="shared" ref="Y1213:AA1213" si="1658">Y1212+1</f>
        <v>44721</v>
      </c>
      <c r="Z1213" s="18">
        <f t="shared" si="1658"/>
        <v>44728</v>
      </c>
      <c r="AA1213" s="18">
        <f t="shared" si="1658"/>
        <v>44735</v>
      </c>
      <c r="AB1213" s="18">
        <f t="shared" ref="AB1213" si="1659">IF(AB1212&lt;&gt;"",IF(EOMONTH(X1209,0)&gt;AB1212,AB1212+1,""),"")</f>
        <v>44742</v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50"/>
      <c r="B1214" s="50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>
        <f t="shared" ref="X1214" si="1661">IF(X1213&lt;&gt;"",X1213+1,IF(WEEKDAY(X1209,2)=5,DATE(YEAR(X1209),MONTH(X1209),1),""))</f>
        <v>44715</v>
      </c>
      <c r="Y1214" s="18">
        <f t="shared" ref="Y1214:AA1214" si="1662">Y1213+1</f>
        <v>44722</v>
      </c>
      <c r="Z1214" s="18">
        <f t="shared" si="1662"/>
        <v>44729</v>
      </c>
      <c r="AA1214" s="18">
        <f t="shared" si="1662"/>
        <v>44736</v>
      </c>
      <c r="AB1214" s="18" t="str">
        <f t="shared" ref="AB1214" si="1663">IF(AB1213&lt;&gt;"",IF(EOMONTH(X1209,0)&gt;AB1213,AB1213+1,""),"")</f>
        <v/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48" t="str">
        <f>IF(COUNTIF($AE$18:$AE$60,A1209)=1,VLOOKUP(A1209,$AE$18:$AF$60,2,0),"")</f>
        <v>Muttertag</v>
      </c>
      <c r="B1215" s="48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44716</v>
      </c>
      <c r="Y1215" s="18">
        <f t="shared" ref="Y1215:AA1215" si="1666">Y1214+1</f>
        <v>44723</v>
      </c>
      <c r="Z1215" s="18">
        <f t="shared" si="1666"/>
        <v>44730</v>
      </c>
      <c r="AA1215" s="18">
        <f t="shared" si="1666"/>
        <v>44737</v>
      </c>
      <c r="AB1215" s="18" t="str">
        <f t="shared" ref="AB1215" si="1667">IF(AB1214&lt;&gt;"",IF(EOMONTH(X1209,0)&gt;AB1214,AB1214+1,""),"")</f>
        <v/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49"/>
      <c r="B1216" s="49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44717</v>
      </c>
      <c r="Y1216" s="20">
        <f t="shared" ref="Y1216:AA1216" si="1670">Y1215+1</f>
        <v>44724</v>
      </c>
      <c r="Z1216" s="20">
        <f t="shared" si="1670"/>
        <v>44731</v>
      </c>
      <c r="AA1216" s="20">
        <f t="shared" si="1670"/>
        <v>44738</v>
      </c>
      <c r="AB1216" s="20" t="str">
        <f t="shared" ref="AB1216" si="1671">IF(AB1215&lt;&gt;"",IF(EOMONTH(X1209,0)&gt;AB1215,AB1215+1,""),"")</f>
        <v/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51">
        <f>TRUNC((A1219-WEEKDAY(A1219,2)-DATE(YEAR(A1219+4-WEEKDAY(A1219,2)),1,-10))/7)</f>
        <v>19</v>
      </c>
      <c r="B1217" s="51"/>
      <c r="C1217" s="52" t="str">
        <f>IF(MONTH(A1219)=MONTH(A1273),VLOOKUP(MONTH(A1219),$AI$1:$AJ$12,2,2)&amp;" "&amp;YEAR(A1219),VLOOKUP(MONTH(A1219),$AI$1:$AJ$12,2,2)&amp;" "&amp;YEAR(A1219)&amp;" / "&amp;VLOOKUP(MONTH(A1273),$AI$1:$AJ$12,2,2)&amp;" "&amp;YEAR(A1273))</f>
        <v>Mai 2022</v>
      </c>
      <c r="D1217" s="52"/>
      <c r="E1217" s="52"/>
      <c r="F1217" s="52"/>
      <c r="G1217" s="52"/>
      <c r="H1217" s="52"/>
      <c r="I1217" s="52"/>
      <c r="J1217" s="52"/>
      <c r="K1217" s="52"/>
      <c r="L1217" s="52"/>
      <c r="M1217" s="52" t="str">
        <f t="shared" ref="M1217" si="1673">C1217</f>
        <v>Mai 2022</v>
      </c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3">
        <f t="shared" ref="Z1217" si="1674">A1217</f>
        <v>19</v>
      </c>
      <c r="AA1217" s="53"/>
      <c r="AB1217" s="53"/>
      <c r="AC1217" s="5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8">
        <f t="shared" ref="A1219" si="1675">A1209+1</f>
        <v>44690</v>
      </c>
      <c r="B1219" s="58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8"/>
      <c r="B1220" s="58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8"/>
      <c r="B1221" s="58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8"/>
      <c r="B1222" s="58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44690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4" t="str">
        <f>IF(COUNTIF($AE$18:$AE$60,A1219)=1,VLOOKUP(A1219,$AE$18:$AF$60,2,0),"")</f>
        <v/>
      </c>
      <c r="B1225" s="54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5"/>
      <c r="B1226" s="55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8">
        <f t="shared" ref="A1228" si="1677">A1219+1</f>
        <v>44691</v>
      </c>
      <c r="B1228" s="58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8"/>
      <c r="B1229" s="58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8"/>
      <c r="B1230" s="58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8"/>
      <c r="B1231" s="58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44691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4" t="str">
        <f>IF(COUNTIF($AE$18:$AE$60,A1228)=1,VLOOKUP(A1228,$AE$18:$AF$60,2,0),"")</f>
        <v/>
      </c>
      <c r="B1234" s="5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5"/>
      <c r="B1235" s="55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8">
        <f t="shared" ref="A1237" si="1679">A1228+1</f>
        <v>44692</v>
      </c>
      <c r="B1237" s="58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8"/>
      <c r="B1238" s="58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8"/>
      <c r="B1239" s="58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8"/>
      <c r="B1240" s="58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44692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4" t="str">
        <f>IF(COUNTIF($AE$18:$AE$60,A1237)=1,VLOOKUP(A1237,$AE$18:$AF$60,2,0),"")</f>
        <v/>
      </c>
      <c r="B1243" s="54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5"/>
      <c r="B1244" s="55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8">
        <f t="shared" ref="A1246" si="1681">A1237+1</f>
        <v>44693</v>
      </c>
      <c r="B1246" s="58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8"/>
      <c r="B1247" s="58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8"/>
      <c r="B1248" s="58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8"/>
      <c r="B1249" s="58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44693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4" t="str">
        <f>IF(COUNTIF($AE$18:$AE$60,A1246)=1,VLOOKUP(A1246,$AE$18:$AF$60,2,0),"")</f>
        <v/>
      </c>
      <c r="B1252" s="54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5"/>
      <c r="B1253" s="55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8">
        <f t="shared" ref="A1255" si="1683">A1246+1</f>
        <v>44694</v>
      </c>
      <c r="B1255" s="58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47">
        <f t="shared" ref="X1255" si="1684">IF(DAY(A1219)&gt;$AD$5,DATE(YEAR(A1219),MONTH(A1219),1),DATE(YEAR(A1219),MONTH(A1219)-1,1))</f>
        <v>44652</v>
      </c>
      <c r="Y1255" s="47"/>
      <c r="Z1255" s="47"/>
      <c r="AA1255" s="47"/>
      <c r="AB1255" s="47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8"/>
      <c r="B1256" s="58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44655</v>
      </c>
      <c r="Z1256" s="18">
        <f t="shared" si="1687"/>
        <v>44662</v>
      </c>
      <c r="AA1256" s="18">
        <f t="shared" si="1687"/>
        <v>44669</v>
      </c>
      <c r="AB1256" s="18">
        <f t="shared" ref="AB1256" si="1688">IF(AA1262&lt;&gt;"",IF(EOMONTH(X1255,0)&gt;AA1262,AA1262+1,""),"")</f>
        <v>44676</v>
      </c>
      <c r="AC1256" s="18" t="str">
        <f t="shared" ref="AC1256" si="1689">IF(AB1262&lt;&gt;"",IF(EOMONTH(X1255,0)&gt;AB1262,AB1262+1,""),"")</f>
        <v/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8"/>
      <c r="B1257" s="58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 t="str">
        <f t="shared" ref="X1257" si="1690">IF(X1256&lt;&gt;"",X1256+1,IF(WEEKDAY(X1255,2)=2,DATE(YEAR(X1255),MONTH(X1255),1),""))</f>
        <v/>
      </c>
      <c r="Y1257" s="18">
        <f t="shared" ref="Y1257:Y1262" si="1691">Y1256+1</f>
        <v>44656</v>
      </c>
      <c r="Z1257" s="18">
        <f t="shared" ref="Z1257:Z1262" si="1692">Z1256+1</f>
        <v>44663</v>
      </c>
      <c r="AA1257" s="18">
        <f t="shared" ref="AA1257:AA1262" si="1693">AA1256+1</f>
        <v>44670</v>
      </c>
      <c r="AB1257" s="18">
        <f t="shared" ref="AB1257" si="1694">IF(AB1256&lt;&gt;"",IF(EOMONTH(X1255,0)&gt;AB1256,AB1256+1,""),"")</f>
        <v>44677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8"/>
      <c r="B1258" s="58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 t="str">
        <f t="shared" ref="X1258" si="1696">IF(X1257&lt;&gt;"",X1257+1,IF(WEEKDAY(X1255,2)=3,DATE(YEAR(X1255),MONTH(X1255),1),""))</f>
        <v/>
      </c>
      <c r="Y1258" s="18">
        <f t="shared" si="1691"/>
        <v>44657</v>
      </c>
      <c r="Z1258" s="18">
        <f t="shared" si="1692"/>
        <v>44664</v>
      </c>
      <c r="AA1258" s="18">
        <f t="shared" si="1693"/>
        <v>44671</v>
      </c>
      <c r="AB1258" s="18">
        <f t="shared" ref="AB1258" si="1697">IF(AB1257&lt;&gt;"",IF(EOMONTH(X1255,0)&gt;AB1257,AB1257+1,""),"")</f>
        <v>44678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44694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 t="str">
        <f t="shared" ref="X1259" si="1700">IF(X1258&lt;&gt;"",X1258+1,IF(WEEKDAY(X1255,2)=4,DATE(YEAR(X1255),MONTH(X1255),1),""))</f>
        <v/>
      </c>
      <c r="Y1259" s="18">
        <f t="shared" si="1691"/>
        <v>44658</v>
      </c>
      <c r="Z1259" s="18">
        <f t="shared" si="1692"/>
        <v>44665</v>
      </c>
      <c r="AA1259" s="18">
        <f t="shared" si="1693"/>
        <v>44672</v>
      </c>
      <c r="AB1259" s="18">
        <f t="shared" ref="AB1259" si="1701">IF(AB1258&lt;&gt;"",IF(EOMONTH(X1255,0)&gt;AB1258,AB1258+1,""),"")</f>
        <v>44679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>
        <f t="shared" ref="X1260" si="1703">IF(X1259&lt;&gt;"",X1259+1,IF(WEEKDAY(X1255,2)=5,DATE(YEAR(X1255),MONTH(X1255),1),""))</f>
        <v>44652</v>
      </c>
      <c r="Y1260" s="18">
        <f t="shared" si="1691"/>
        <v>44659</v>
      </c>
      <c r="Z1260" s="18">
        <f t="shared" si="1692"/>
        <v>44666</v>
      </c>
      <c r="AA1260" s="18">
        <f t="shared" si="1693"/>
        <v>44673</v>
      </c>
      <c r="AB1260" s="18">
        <f t="shared" ref="AB1260" si="1704">IF(AB1259&lt;&gt;"",IF(EOMONTH(X1255,0)&gt;AB1259,AB1259+1,""),"")</f>
        <v>44680</v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4" t="str">
        <f>IF(COUNTIF($AE$18:$AE$60,A1255)=1,VLOOKUP(A1255,$AE$18:$AF$60,2,0),"")</f>
        <v/>
      </c>
      <c r="B1261" s="5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44653</v>
      </c>
      <c r="Y1261" s="18">
        <f t="shared" si="1691"/>
        <v>44660</v>
      </c>
      <c r="Z1261" s="18">
        <f t="shared" si="1692"/>
        <v>44667</v>
      </c>
      <c r="AA1261" s="18">
        <f t="shared" si="1693"/>
        <v>44674</v>
      </c>
      <c r="AB1261" s="18">
        <f t="shared" ref="AB1261" si="1707">IF(AB1260&lt;&gt;"",IF(EOMONTH(X1255,0)&gt;AB1260,AB1260+1,""),"")</f>
        <v>44681</v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5"/>
      <c r="B1262" s="55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44654</v>
      </c>
      <c r="Y1262" s="20">
        <f t="shared" si="1691"/>
        <v>44661</v>
      </c>
      <c r="Z1262" s="20">
        <f t="shared" si="1692"/>
        <v>44668</v>
      </c>
      <c r="AA1262" s="20">
        <f t="shared" si="1693"/>
        <v>44675</v>
      </c>
      <c r="AB1262" s="20" t="str">
        <f t="shared" ref="AB1262" si="1710">IF(AB1261&lt;&gt;"",IF(EOMONTH(X1255,0)&gt;AB1261,AB1261+1,""),"")</f>
        <v/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56">
        <f t="shared" ref="A1264" si="1712">A1255+1</f>
        <v>44695</v>
      </c>
      <c r="B1264" s="56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47">
        <f t="shared" ref="X1264" si="1713">DATE(YEAR(X1255),MONTH(X1255)+1,1)</f>
        <v>44682</v>
      </c>
      <c r="Y1264" s="47"/>
      <c r="Z1264" s="47"/>
      <c r="AA1264" s="47"/>
      <c r="AB1264" s="47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56"/>
      <c r="B1265" s="56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 t="str">
        <f t="shared" ref="X1265" si="1715">IF(WEEKDAY(X1264,2)=1,DATE(YEAR(X1264),MONTH(X1264),1),"")</f>
        <v/>
      </c>
      <c r="Y1265" s="18">
        <f t="shared" ref="Y1265:AA1265" si="1716">X1271+1</f>
        <v>44683</v>
      </c>
      <c r="Z1265" s="18">
        <f t="shared" si="1716"/>
        <v>44690</v>
      </c>
      <c r="AA1265" s="18">
        <f t="shared" si="1716"/>
        <v>44697</v>
      </c>
      <c r="AB1265" s="18">
        <f t="shared" ref="AB1265" si="1717">IF(AA1271&lt;&gt;"",IF(EOMONTH(X1264,0)&gt;AA1271,AA1271+1,""),"")</f>
        <v>44704</v>
      </c>
      <c r="AC1265" s="18">
        <f t="shared" ref="AC1265" si="1718">IF(AB1271&lt;&gt;"",IF(EOMONTH(X1264,0)&gt;AB1271,AB1271+1,""),"")</f>
        <v>44711</v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56"/>
      <c r="B1266" s="56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 t="str">
        <f t="shared" ref="X1266" si="1719">IF(X1265&lt;&gt;"",X1265+1,IF(WEEKDAY(X1264,2)=2,DATE(YEAR(X1264),MONTH(X1264),1),""))</f>
        <v/>
      </c>
      <c r="Y1266" s="18">
        <f t="shared" ref="Y1266:Y1271" si="1720">Y1265+1</f>
        <v>44684</v>
      </c>
      <c r="Z1266" s="18">
        <f t="shared" ref="Z1266:Z1271" si="1721">Z1265+1</f>
        <v>44691</v>
      </c>
      <c r="AA1266" s="18">
        <f t="shared" ref="AA1266:AA1271" si="1722">AA1265+1</f>
        <v>44698</v>
      </c>
      <c r="AB1266" s="18">
        <f t="shared" ref="AB1266" si="1723">IF(AB1265&lt;&gt;"",IF(EOMONTH(X1264,0)&gt;AB1265,AB1265+1,""),"")</f>
        <v>44705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56"/>
      <c r="B1267" s="56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 t="str">
        <f t="shared" ref="X1267" si="1725">IF(X1266&lt;&gt;"",X1266+1,IF(WEEKDAY(X1264,2)=3,DATE(YEAR(X1264),MONTH(X1264),1),""))</f>
        <v/>
      </c>
      <c r="Y1267" s="18">
        <f t="shared" si="1720"/>
        <v>44685</v>
      </c>
      <c r="Z1267" s="18">
        <f t="shared" si="1721"/>
        <v>44692</v>
      </c>
      <c r="AA1267" s="18">
        <f t="shared" si="1722"/>
        <v>44699</v>
      </c>
      <c r="AB1267" s="18">
        <f t="shared" ref="AB1267" si="1726">IF(AB1266&lt;&gt;"",IF(EOMONTH(X1264,0)&gt;AB1266,AB1266+1,""),"")</f>
        <v>44706</v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50">
        <f t="shared" ref="A1268" si="1728">A1264</f>
        <v>44695</v>
      </c>
      <c r="B1268" s="50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 t="str">
        <f t="shared" ref="X1268" si="1729">IF(X1267&lt;&gt;"",X1267+1,IF(WEEKDAY(X1264,2)=4,DATE(YEAR(X1264),MONTH(X1264),1),""))</f>
        <v/>
      </c>
      <c r="Y1268" s="18">
        <f t="shared" si="1720"/>
        <v>44686</v>
      </c>
      <c r="Z1268" s="18">
        <f t="shared" si="1721"/>
        <v>44693</v>
      </c>
      <c r="AA1268" s="18">
        <f t="shared" si="1722"/>
        <v>44700</v>
      </c>
      <c r="AB1268" s="18">
        <f t="shared" ref="AB1268" si="1730">IF(AB1267&lt;&gt;"",IF(EOMONTH(X1264,0)&gt;AB1267,AB1267+1,""),"")</f>
        <v>44707</v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50"/>
      <c r="B1269" s="50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 t="str">
        <f t="shared" ref="X1269" si="1732">IF(X1268&lt;&gt;"",X1268+1,IF(WEEKDAY(X1264,2)=5,DATE(YEAR(X1264),MONTH(X1264),1),""))</f>
        <v/>
      </c>
      <c r="Y1269" s="18">
        <f t="shared" si="1720"/>
        <v>44687</v>
      </c>
      <c r="Z1269" s="18">
        <f t="shared" si="1721"/>
        <v>44694</v>
      </c>
      <c r="AA1269" s="18">
        <f t="shared" si="1722"/>
        <v>44701</v>
      </c>
      <c r="AB1269" s="18">
        <f t="shared" ref="AB1269" si="1733">IF(AB1268&lt;&gt;"",IF(EOMONTH(X1264,0)&gt;AB1268,AB1268+1,""),"")</f>
        <v>44708</v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48" t="str">
        <f>IF(COUNTIF($AE$18:$AE$60,A1264)=1,VLOOKUP(A1264,$AE$18:$AF$60,2,0),"")</f>
        <v/>
      </c>
      <c r="B1270" s="48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 t="str">
        <f t="shared" ref="X1270" si="1735">IF(X1269&lt;&gt;"",X1269+1,IF(WEEKDAY(X1264,2)=6,DATE(YEAR(X1264),MONTH(X1264),1),""))</f>
        <v/>
      </c>
      <c r="Y1270" s="18">
        <f t="shared" si="1720"/>
        <v>44688</v>
      </c>
      <c r="Z1270" s="18">
        <f t="shared" si="1721"/>
        <v>44695</v>
      </c>
      <c r="AA1270" s="18">
        <f t="shared" si="1722"/>
        <v>44702</v>
      </c>
      <c r="AB1270" s="18">
        <f t="shared" ref="AB1270" si="1736">IF(AB1269&lt;&gt;"",IF(EOMONTH(X1264,0)&gt;AB1269,AB1269+1,""),"")</f>
        <v>44709</v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49"/>
      <c r="B1271" s="4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44682</v>
      </c>
      <c r="Y1271" s="20">
        <f t="shared" si="1720"/>
        <v>44689</v>
      </c>
      <c r="Z1271" s="20">
        <f t="shared" si="1721"/>
        <v>44696</v>
      </c>
      <c r="AA1271" s="20">
        <f t="shared" si="1722"/>
        <v>44703</v>
      </c>
      <c r="AB1271" s="20">
        <f t="shared" ref="AB1271" si="1739">IF(AB1270&lt;&gt;"",IF(EOMONTH(X1264,0)&gt;AB1270,AB1270+1,""),"")</f>
        <v>44710</v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56">
        <f t="shared" ref="A1273" si="1741">A1264+1</f>
        <v>44696</v>
      </c>
      <c r="B1273" s="56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47">
        <f t="shared" ref="X1273" si="1742">DATE(YEAR(X1264),MONTH(X1264)+1,1)</f>
        <v>44713</v>
      </c>
      <c r="Y1273" s="47"/>
      <c r="Z1273" s="47"/>
      <c r="AA1273" s="47"/>
      <c r="AB1273" s="47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56"/>
      <c r="B1274" s="56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 t="str">
        <f t="shared" ref="X1274" si="1744">IF(WEEKDAY(X1273,2)=1,DATE(YEAR(X1273),MONTH(X1273),1),"")</f>
        <v/>
      </c>
      <c r="Y1274" s="18">
        <f t="shared" ref="Y1274:AA1274" si="1745">X1280+1</f>
        <v>44718</v>
      </c>
      <c r="Z1274" s="18">
        <f t="shared" si="1745"/>
        <v>44725</v>
      </c>
      <c r="AA1274" s="18">
        <f t="shared" si="1745"/>
        <v>44732</v>
      </c>
      <c r="AB1274" s="18">
        <f t="shared" ref="AB1274" si="1746">IF(AA1280&lt;&gt;"",IF(EOMONTH(X1273,0)&gt;AA1280,AA1280+1,""),"")</f>
        <v>44739</v>
      </c>
      <c r="AC1274" s="18" t="str">
        <f t="shared" ref="AC1274" si="1747">IF(AB1280&lt;&gt;"",IF(EOMONTH(X1273,0)&gt;AB1280,AB1280+1,""),"")</f>
        <v/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56"/>
      <c r="B1275" s="56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 t="str">
        <f t="shared" ref="X1275" si="1748">IF(X1274&lt;&gt;"",X1274+1,IF(WEEKDAY(X1273,2)=2,DATE(YEAR(X1273),MONTH(X1273),1),""))</f>
        <v/>
      </c>
      <c r="Y1275" s="18">
        <f t="shared" ref="Y1275" si="1749">Y1274+1</f>
        <v>44719</v>
      </c>
      <c r="Z1275" s="18">
        <f t="shared" ref="Z1275" si="1750">Z1274+1</f>
        <v>44726</v>
      </c>
      <c r="AA1275" s="18">
        <f t="shared" ref="AA1275" si="1751">AA1274+1</f>
        <v>44733</v>
      </c>
      <c r="AB1275" s="18">
        <f t="shared" ref="AB1275" si="1752">IF(AB1274&lt;&gt;"",IF(EOMONTH(X1273,0)&gt;AB1274,AB1274+1,""),"")</f>
        <v>44740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56"/>
      <c r="B1276" s="56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>
        <f t="shared" ref="X1276" si="1754">IF(X1275&lt;&gt;"",X1275+1,IF(WEEKDAY(X1273,2)=3,DATE(YEAR(X1273),MONTH(X1273),1),""))</f>
        <v>44713</v>
      </c>
      <c r="Y1276" s="18">
        <f t="shared" ref="Y1276:AA1276" si="1755">Y1275+1</f>
        <v>44720</v>
      </c>
      <c r="Z1276" s="18">
        <f t="shared" si="1755"/>
        <v>44727</v>
      </c>
      <c r="AA1276" s="18">
        <f t="shared" si="1755"/>
        <v>44734</v>
      </c>
      <c r="AB1276" s="18">
        <f t="shared" ref="AB1276" si="1756">IF(AB1275&lt;&gt;"",IF(EOMONTH(X1273,0)&gt;AB1275,AB1275+1,""),"")</f>
        <v>44741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50">
        <f t="shared" ref="A1277" si="1758">A1273</f>
        <v>44696</v>
      </c>
      <c r="B1277" s="50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>
        <f t="shared" ref="X1277" si="1759">IF(X1276&lt;&gt;"",X1276+1,IF(WEEKDAY(X1273,2)=4,DATE(YEAR(X1273),MONTH(X1273),1),""))</f>
        <v>44714</v>
      </c>
      <c r="Y1277" s="18">
        <f t="shared" ref="Y1277:AA1277" si="1760">Y1276+1</f>
        <v>44721</v>
      </c>
      <c r="Z1277" s="18">
        <f t="shared" si="1760"/>
        <v>44728</v>
      </c>
      <c r="AA1277" s="18">
        <f t="shared" si="1760"/>
        <v>44735</v>
      </c>
      <c r="AB1277" s="18">
        <f t="shared" ref="AB1277" si="1761">IF(AB1276&lt;&gt;"",IF(EOMONTH(X1273,0)&gt;AB1276,AB1276+1,""),"")</f>
        <v>44742</v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50"/>
      <c r="B1278" s="50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>
        <f t="shared" ref="X1278" si="1763">IF(X1277&lt;&gt;"",X1277+1,IF(WEEKDAY(X1273,2)=5,DATE(YEAR(X1273),MONTH(X1273),1),""))</f>
        <v>44715</v>
      </c>
      <c r="Y1278" s="18">
        <f t="shared" ref="Y1278:AA1278" si="1764">Y1277+1</f>
        <v>44722</v>
      </c>
      <c r="Z1278" s="18">
        <f t="shared" si="1764"/>
        <v>44729</v>
      </c>
      <c r="AA1278" s="18">
        <f t="shared" si="1764"/>
        <v>44736</v>
      </c>
      <c r="AB1278" s="18" t="str">
        <f t="shared" ref="AB1278" si="1765">IF(AB1277&lt;&gt;"",IF(EOMONTH(X1273,0)&gt;AB1277,AB1277+1,""),"")</f>
        <v/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48" t="str">
        <f>IF(COUNTIF($AE$18:$AE$60,A1273)=1,VLOOKUP(A1273,$AE$18:$AF$60,2,0),"")</f>
        <v/>
      </c>
      <c r="B1279" s="48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>
        <f t="shared" ref="X1279" si="1767">IF(X1278&lt;&gt;"",X1278+1,IF(WEEKDAY(X1273,2)=6,DATE(YEAR(X1273),MONTH(X1273),1),""))</f>
        <v>44716</v>
      </c>
      <c r="Y1279" s="18">
        <f t="shared" ref="Y1279:AA1279" si="1768">Y1278+1</f>
        <v>44723</v>
      </c>
      <c r="Z1279" s="18">
        <f t="shared" si="1768"/>
        <v>44730</v>
      </c>
      <c r="AA1279" s="18">
        <f t="shared" si="1768"/>
        <v>44737</v>
      </c>
      <c r="AB1279" s="18" t="str">
        <f t="shared" ref="AB1279" si="1769">IF(AB1278&lt;&gt;"",IF(EOMONTH(X1273,0)&gt;AB1278,AB1278+1,""),"")</f>
        <v/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49"/>
      <c r="B1280" s="49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44717</v>
      </c>
      <c r="Y1280" s="20">
        <f t="shared" ref="Y1280:AA1280" si="1772">Y1279+1</f>
        <v>44724</v>
      </c>
      <c r="Z1280" s="20">
        <f t="shared" si="1772"/>
        <v>44731</v>
      </c>
      <c r="AA1280" s="20">
        <f t="shared" si="1772"/>
        <v>44738</v>
      </c>
      <c r="AB1280" s="20" t="str">
        <f t="shared" ref="AB1280" si="1773">IF(AB1279&lt;&gt;"",IF(EOMONTH(X1273,0)&gt;AB1279,AB1279+1,""),"")</f>
        <v/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51">
        <f>TRUNC((A1283-WEEKDAY(A1283,2)-DATE(YEAR(A1283+4-WEEKDAY(A1283,2)),1,-10))/7)</f>
        <v>20</v>
      </c>
      <c r="B1281" s="51"/>
      <c r="C1281" s="52" t="str">
        <f>IF(MONTH(A1283)=MONTH(A1337),VLOOKUP(MONTH(A1283),$AI$1:$AJ$12,2,2)&amp;" "&amp;YEAR(A1283),VLOOKUP(MONTH(A1283),$AI$1:$AJ$12,2,2)&amp;" "&amp;YEAR(A1283)&amp;" / "&amp;VLOOKUP(MONTH(A1337),$AI$1:$AJ$12,2,2)&amp;" "&amp;YEAR(A1337))</f>
        <v>Mai 2022</v>
      </c>
      <c r="D1281" s="52"/>
      <c r="E1281" s="52"/>
      <c r="F1281" s="52"/>
      <c r="G1281" s="52"/>
      <c r="H1281" s="52"/>
      <c r="I1281" s="52"/>
      <c r="J1281" s="52"/>
      <c r="K1281" s="52"/>
      <c r="L1281" s="52"/>
      <c r="M1281" s="52" t="str">
        <f t="shared" ref="M1281" si="1775">C1281</f>
        <v>Mai 2022</v>
      </c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3">
        <f t="shared" ref="Z1281" si="1776">A1281</f>
        <v>20</v>
      </c>
      <c r="AA1281" s="53"/>
      <c r="AB1281" s="53"/>
      <c r="AC1281" s="5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8">
        <f t="shared" ref="A1283" si="1777">A1273+1</f>
        <v>44697</v>
      </c>
      <c r="B1283" s="58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8"/>
      <c r="B1284" s="58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8"/>
      <c r="B1285" s="58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8"/>
      <c r="B1286" s="58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44697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4" t="str">
        <f>IF(COUNTIF($AE$18:$AE$60,A1283)=1,VLOOKUP(A1283,$AE$18:$AF$60,2,0),"")</f>
        <v/>
      </c>
      <c r="B1289" s="54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5"/>
      <c r="B1290" s="55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8">
        <f t="shared" ref="A1292" si="1779">A1283+1</f>
        <v>44698</v>
      </c>
      <c r="B1292" s="58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8"/>
      <c r="B1293" s="58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8"/>
      <c r="B1294" s="58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8"/>
      <c r="B1295" s="58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44698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4" t="str">
        <f>IF(COUNTIF($AE$18:$AE$60,A1292)=1,VLOOKUP(A1292,$AE$18:$AF$60,2,0),"")</f>
        <v/>
      </c>
      <c r="B1298" s="54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5"/>
      <c r="B1299" s="55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8">
        <f t="shared" ref="A1301" si="1781">A1292+1</f>
        <v>44699</v>
      </c>
      <c r="B1301" s="58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8"/>
      <c r="B1302" s="58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8"/>
      <c r="B1303" s="58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8"/>
      <c r="B1304" s="58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44699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4" t="str">
        <f>IF(COUNTIF($AE$18:$AE$60,A1301)=1,VLOOKUP(A1301,$AE$18:$AF$60,2,0),"")</f>
        <v/>
      </c>
      <c r="B1307" s="54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5"/>
      <c r="B1308" s="55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8">
        <f t="shared" ref="A1310" si="1783">A1301+1</f>
        <v>44700</v>
      </c>
      <c r="B1310" s="58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8"/>
      <c r="B1311" s="58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8"/>
      <c r="B1312" s="58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8"/>
      <c r="B1313" s="58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44700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4" t="str">
        <f>IF(COUNTIF($AE$18:$AE$60,A1310)=1,VLOOKUP(A1310,$AE$18:$AF$60,2,0),"")</f>
        <v/>
      </c>
      <c r="B1316" s="54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5"/>
      <c r="B1317" s="55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8">
        <f t="shared" ref="A1319" si="1785">A1310+1</f>
        <v>44701</v>
      </c>
      <c r="B1319" s="58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47">
        <f t="shared" ref="X1319" si="1786">IF(DAY(A1283)&gt;$AD$5,DATE(YEAR(A1283),MONTH(A1283),1),DATE(YEAR(A1283),MONTH(A1283)-1,1))</f>
        <v>44682</v>
      </c>
      <c r="Y1319" s="47"/>
      <c r="Z1319" s="47"/>
      <c r="AA1319" s="47"/>
      <c r="AB1319" s="47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8"/>
      <c r="B1320" s="58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44683</v>
      </c>
      <c r="Z1320" s="18">
        <f t="shared" si="1789"/>
        <v>44690</v>
      </c>
      <c r="AA1320" s="18">
        <f t="shared" si="1789"/>
        <v>44697</v>
      </c>
      <c r="AB1320" s="18">
        <f t="shared" ref="AB1320" si="1790">IF(AA1326&lt;&gt;"",IF(EOMONTH(X1319,0)&gt;AA1326,AA1326+1,""),"")</f>
        <v>44704</v>
      </c>
      <c r="AC1320" s="18">
        <f t="shared" ref="AC1320" si="1791">IF(AB1326&lt;&gt;"",IF(EOMONTH(X1319,0)&gt;AB1326,AB1326+1,""),"")</f>
        <v>44711</v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8"/>
      <c r="B1321" s="58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 t="str">
        <f t="shared" ref="X1321" si="1792">IF(X1320&lt;&gt;"",X1320+1,IF(WEEKDAY(X1319,2)=2,DATE(YEAR(X1319),MONTH(X1319),1),""))</f>
        <v/>
      </c>
      <c r="Y1321" s="18">
        <f t="shared" ref="Y1321:Y1326" si="1793">Y1320+1</f>
        <v>44684</v>
      </c>
      <c r="Z1321" s="18">
        <f t="shared" ref="Z1321:Z1326" si="1794">Z1320+1</f>
        <v>44691</v>
      </c>
      <c r="AA1321" s="18">
        <f t="shared" ref="AA1321:AA1326" si="1795">AA1320+1</f>
        <v>44698</v>
      </c>
      <c r="AB1321" s="18">
        <f t="shared" ref="AB1321" si="1796">IF(AB1320&lt;&gt;"",IF(EOMONTH(X1319,0)&gt;AB1320,AB1320+1,""),"")</f>
        <v>44705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8"/>
      <c r="B1322" s="58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 t="str">
        <f t="shared" ref="X1322" si="1798">IF(X1321&lt;&gt;"",X1321+1,IF(WEEKDAY(X1319,2)=3,DATE(YEAR(X1319),MONTH(X1319),1),""))</f>
        <v/>
      </c>
      <c r="Y1322" s="18">
        <f t="shared" si="1793"/>
        <v>44685</v>
      </c>
      <c r="Z1322" s="18">
        <f t="shared" si="1794"/>
        <v>44692</v>
      </c>
      <c r="AA1322" s="18">
        <f t="shared" si="1795"/>
        <v>44699</v>
      </c>
      <c r="AB1322" s="18">
        <f t="shared" ref="AB1322" si="1799">IF(AB1321&lt;&gt;"",IF(EOMONTH(X1319,0)&gt;AB1321,AB1321+1,""),"")</f>
        <v>44706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44701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 t="str">
        <f t="shared" ref="X1323" si="1802">IF(X1322&lt;&gt;"",X1322+1,IF(WEEKDAY(X1319,2)=4,DATE(YEAR(X1319),MONTH(X1319),1),""))</f>
        <v/>
      </c>
      <c r="Y1323" s="18">
        <f t="shared" si="1793"/>
        <v>44686</v>
      </c>
      <c r="Z1323" s="18">
        <f t="shared" si="1794"/>
        <v>44693</v>
      </c>
      <c r="AA1323" s="18">
        <f t="shared" si="1795"/>
        <v>44700</v>
      </c>
      <c r="AB1323" s="18">
        <f t="shared" ref="AB1323" si="1803">IF(AB1322&lt;&gt;"",IF(EOMONTH(X1319,0)&gt;AB1322,AB1322+1,""),"")</f>
        <v>44707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 t="str">
        <f t="shared" ref="X1324" si="1805">IF(X1323&lt;&gt;"",X1323+1,IF(WEEKDAY(X1319,2)=5,DATE(YEAR(X1319),MONTH(X1319),1),""))</f>
        <v/>
      </c>
      <c r="Y1324" s="18">
        <f t="shared" si="1793"/>
        <v>44687</v>
      </c>
      <c r="Z1324" s="18">
        <f t="shared" si="1794"/>
        <v>44694</v>
      </c>
      <c r="AA1324" s="18">
        <f t="shared" si="1795"/>
        <v>44701</v>
      </c>
      <c r="AB1324" s="18">
        <f t="shared" ref="AB1324" si="1806">IF(AB1323&lt;&gt;"",IF(EOMONTH(X1319,0)&gt;AB1323,AB1323+1,""),"")</f>
        <v>44708</v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4" t="str">
        <f>IF(COUNTIF($AE$18:$AE$60,A1319)=1,VLOOKUP(A1319,$AE$18:$AF$60,2,0),"")</f>
        <v/>
      </c>
      <c r="B1325" s="5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 t="str">
        <f t="shared" ref="X1325" si="1808">IF(X1324&lt;&gt;"",X1324+1,IF(WEEKDAY(X1319,2)=6,DATE(YEAR(X1319),MONTH(X1319),1),""))</f>
        <v/>
      </c>
      <c r="Y1325" s="18">
        <f t="shared" si="1793"/>
        <v>44688</v>
      </c>
      <c r="Z1325" s="18">
        <f t="shared" si="1794"/>
        <v>44695</v>
      </c>
      <c r="AA1325" s="18">
        <f t="shared" si="1795"/>
        <v>44702</v>
      </c>
      <c r="AB1325" s="18">
        <f t="shared" ref="AB1325" si="1809">IF(AB1324&lt;&gt;"",IF(EOMONTH(X1319,0)&gt;AB1324,AB1324+1,""),"")</f>
        <v>44709</v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5"/>
      <c r="B1326" s="55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44682</v>
      </c>
      <c r="Y1326" s="20">
        <f t="shared" si="1793"/>
        <v>44689</v>
      </c>
      <c r="Z1326" s="20">
        <f t="shared" si="1794"/>
        <v>44696</v>
      </c>
      <c r="AA1326" s="20">
        <f t="shared" si="1795"/>
        <v>44703</v>
      </c>
      <c r="AB1326" s="20">
        <f t="shared" ref="AB1326" si="1812">IF(AB1325&lt;&gt;"",IF(EOMONTH(X1319,0)&gt;AB1325,AB1325+1,""),"")</f>
        <v>44710</v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56">
        <f t="shared" ref="A1328" si="1814">A1319+1</f>
        <v>44702</v>
      </c>
      <c r="B1328" s="56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47">
        <f t="shared" ref="X1328" si="1815">DATE(YEAR(X1319),MONTH(X1319)+1,1)</f>
        <v>44713</v>
      </c>
      <c r="Y1328" s="47"/>
      <c r="Z1328" s="47"/>
      <c r="AA1328" s="47"/>
      <c r="AB1328" s="47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56"/>
      <c r="B1329" s="56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 t="str">
        <f t="shared" ref="X1329" si="1817">IF(WEEKDAY(X1328,2)=1,DATE(YEAR(X1328),MONTH(X1328),1),"")</f>
        <v/>
      </c>
      <c r="Y1329" s="18">
        <f t="shared" ref="Y1329:AA1329" si="1818">X1335+1</f>
        <v>44718</v>
      </c>
      <c r="Z1329" s="18">
        <f t="shared" si="1818"/>
        <v>44725</v>
      </c>
      <c r="AA1329" s="18">
        <f t="shared" si="1818"/>
        <v>44732</v>
      </c>
      <c r="AB1329" s="18">
        <f t="shared" ref="AB1329" si="1819">IF(AA1335&lt;&gt;"",IF(EOMONTH(X1328,0)&gt;AA1335,AA1335+1,""),"")</f>
        <v>44739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56"/>
      <c r="B1330" s="56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 t="str">
        <f t="shared" ref="X1330" si="1821">IF(X1329&lt;&gt;"",X1329+1,IF(WEEKDAY(X1328,2)=2,DATE(YEAR(X1328),MONTH(X1328),1),""))</f>
        <v/>
      </c>
      <c r="Y1330" s="18">
        <f t="shared" ref="Y1330:Y1335" si="1822">Y1329+1</f>
        <v>44719</v>
      </c>
      <c r="Z1330" s="18">
        <f t="shared" ref="Z1330:Z1335" si="1823">Z1329+1</f>
        <v>44726</v>
      </c>
      <c r="AA1330" s="18">
        <f t="shared" ref="AA1330:AA1335" si="1824">AA1329+1</f>
        <v>44733</v>
      </c>
      <c r="AB1330" s="18">
        <f t="shared" ref="AB1330" si="1825">IF(AB1329&lt;&gt;"",IF(EOMONTH(X1328,0)&gt;AB1329,AB1329+1,""),"")</f>
        <v>44740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56"/>
      <c r="B1331" s="56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>
        <f t="shared" ref="X1331" si="1827">IF(X1330&lt;&gt;"",X1330+1,IF(WEEKDAY(X1328,2)=3,DATE(YEAR(X1328),MONTH(X1328),1),""))</f>
        <v>44713</v>
      </c>
      <c r="Y1331" s="18">
        <f t="shared" si="1822"/>
        <v>44720</v>
      </c>
      <c r="Z1331" s="18">
        <f t="shared" si="1823"/>
        <v>44727</v>
      </c>
      <c r="AA1331" s="18">
        <f t="shared" si="1824"/>
        <v>44734</v>
      </c>
      <c r="AB1331" s="18">
        <f t="shared" ref="AB1331" si="1828">IF(AB1330&lt;&gt;"",IF(EOMONTH(X1328,0)&gt;AB1330,AB1330+1,""),"")</f>
        <v>44741</v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50">
        <f t="shared" ref="A1332" si="1830">A1328</f>
        <v>44702</v>
      </c>
      <c r="B1332" s="50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>
        <f t="shared" ref="X1332" si="1831">IF(X1331&lt;&gt;"",X1331+1,IF(WEEKDAY(X1328,2)=4,DATE(YEAR(X1328),MONTH(X1328),1),""))</f>
        <v>44714</v>
      </c>
      <c r="Y1332" s="18">
        <f t="shared" si="1822"/>
        <v>44721</v>
      </c>
      <c r="Z1332" s="18">
        <f t="shared" si="1823"/>
        <v>44728</v>
      </c>
      <c r="AA1332" s="18">
        <f t="shared" si="1824"/>
        <v>44735</v>
      </c>
      <c r="AB1332" s="18">
        <f t="shared" ref="AB1332" si="1832">IF(AB1331&lt;&gt;"",IF(EOMONTH(X1328,0)&gt;AB1331,AB1331+1,""),"")</f>
        <v>44742</v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50"/>
      <c r="B1333" s="50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>
        <f t="shared" ref="X1333" si="1834">IF(X1332&lt;&gt;"",X1332+1,IF(WEEKDAY(X1328,2)=5,DATE(YEAR(X1328),MONTH(X1328),1),""))</f>
        <v>44715</v>
      </c>
      <c r="Y1333" s="18">
        <f t="shared" si="1822"/>
        <v>44722</v>
      </c>
      <c r="Z1333" s="18">
        <f t="shared" si="1823"/>
        <v>44729</v>
      </c>
      <c r="AA1333" s="18">
        <f t="shared" si="1824"/>
        <v>44736</v>
      </c>
      <c r="AB1333" s="18" t="str">
        <f t="shared" ref="AB1333" si="1835">IF(AB1332&lt;&gt;"",IF(EOMONTH(X1328,0)&gt;AB1332,AB1332+1,""),"")</f>
        <v/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48" t="str">
        <f>IF(COUNTIF($AE$18:$AE$60,A1328)=1,VLOOKUP(A1328,$AE$18:$AF$60,2,0),"")</f>
        <v/>
      </c>
      <c r="B1334" s="48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44716</v>
      </c>
      <c r="Y1334" s="18">
        <f t="shared" si="1822"/>
        <v>44723</v>
      </c>
      <c r="Z1334" s="18">
        <f t="shared" si="1823"/>
        <v>44730</v>
      </c>
      <c r="AA1334" s="18">
        <f t="shared" si="1824"/>
        <v>44737</v>
      </c>
      <c r="AB1334" s="18" t="str">
        <f t="shared" ref="AB1334" si="1838">IF(AB1333&lt;&gt;"",IF(EOMONTH(X1328,0)&gt;AB1333,AB1333+1,""),"")</f>
        <v/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49"/>
      <c r="B1335" s="4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44717</v>
      </c>
      <c r="Y1335" s="20">
        <f t="shared" si="1822"/>
        <v>44724</v>
      </c>
      <c r="Z1335" s="20">
        <f t="shared" si="1823"/>
        <v>44731</v>
      </c>
      <c r="AA1335" s="20">
        <f t="shared" si="1824"/>
        <v>44738</v>
      </c>
      <c r="AB1335" s="20" t="str">
        <f t="shared" ref="AB1335" si="1841">IF(AB1334&lt;&gt;"",IF(EOMONTH(X1328,0)&gt;AB1334,AB1334+1,""),"")</f>
        <v/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56">
        <f t="shared" ref="A1337" si="1843">A1328+1</f>
        <v>44703</v>
      </c>
      <c r="B1337" s="56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47">
        <f t="shared" ref="X1337" si="1844">DATE(YEAR(X1328),MONTH(X1328)+1,1)</f>
        <v>44743</v>
      </c>
      <c r="Y1337" s="47"/>
      <c r="Z1337" s="47"/>
      <c r="AA1337" s="47"/>
      <c r="AB1337" s="47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56"/>
      <c r="B1338" s="56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 t="str">
        <f t="shared" ref="X1338" si="1846">IF(WEEKDAY(X1337,2)=1,DATE(YEAR(X1337),MONTH(X1337),1),"")</f>
        <v/>
      </c>
      <c r="Y1338" s="18">
        <f t="shared" ref="Y1338:AA1338" si="1847">X1344+1</f>
        <v>44746</v>
      </c>
      <c r="Z1338" s="18">
        <f t="shared" si="1847"/>
        <v>44753</v>
      </c>
      <c r="AA1338" s="18">
        <f t="shared" si="1847"/>
        <v>44760</v>
      </c>
      <c r="AB1338" s="18">
        <f t="shared" ref="AB1338" si="1848">IF(AA1344&lt;&gt;"",IF(EOMONTH(X1337,0)&gt;AA1344,AA1344+1,""),"")</f>
        <v>44767</v>
      </c>
      <c r="AC1338" s="18" t="str">
        <f t="shared" ref="AC1338" si="1849">IF(AB1344&lt;&gt;"",IF(EOMONTH(X1337,0)&gt;AB1344,AB1344+1,""),"")</f>
        <v/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56"/>
      <c r="B1339" s="56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 t="str">
        <f t="shared" ref="X1339" si="1850">IF(X1338&lt;&gt;"",X1338+1,IF(WEEKDAY(X1337,2)=2,DATE(YEAR(X1337),MONTH(X1337),1),""))</f>
        <v/>
      </c>
      <c r="Y1339" s="18">
        <f t="shared" ref="Y1339" si="1851">Y1338+1</f>
        <v>44747</v>
      </c>
      <c r="Z1339" s="18">
        <f t="shared" ref="Z1339" si="1852">Z1338+1</f>
        <v>44754</v>
      </c>
      <c r="AA1339" s="18">
        <f t="shared" ref="AA1339" si="1853">AA1338+1</f>
        <v>44761</v>
      </c>
      <c r="AB1339" s="18">
        <f t="shared" ref="AB1339" si="1854">IF(AB1338&lt;&gt;"",IF(EOMONTH(X1337,0)&gt;AB1338,AB1338+1,""),"")</f>
        <v>44768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56"/>
      <c r="B1340" s="56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 t="str">
        <f t="shared" ref="X1340" si="1856">IF(X1339&lt;&gt;"",X1339+1,IF(WEEKDAY(X1337,2)=3,DATE(YEAR(X1337),MONTH(X1337),1),""))</f>
        <v/>
      </c>
      <c r="Y1340" s="18">
        <f t="shared" ref="Y1340:AA1340" si="1857">Y1339+1</f>
        <v>44748</v>
      </c>
      <c r="Z1340" s="18">
        <f t="shared" si="1857"/>
        <v>44755</v>
      </c>
      <c r="AA1340" s="18">
        <f t="shared" si="1857"/>
        <v>44762</v>
      </c>
      <c r="AB1340" s="18">
        <f t="shared" ref="AB1340" si="1858">IF(AB1339&lt;&gt;"",IF(EOMONTH(X1337,0)&gt;AB1339,AB1339+1,""),"")</f>
        <v>44769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50">
        <f t="shared" ref="A1341" si="1860">A1337</f>
        <v>44703</v>
      </c>
      <c r="B1341" s="50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 t="str">
        <f t="shared" ref="X1341" si="1861">IF(X1340&lt;&gt;"",X1340+1,IF(WEEKDAY(X1337,2)=4,DATE(YEAR(X1337),MONTH(X1337),1),""))</f>
        <v/>
      </c>
      <c r="Y1341" s="18">
        <f t="shared" ref="Y1341:AA1341" si="1862">Y1340+1</f>
        <v>44749</v>
      </c>
      <c r="Z1341" s="18">
        <f t="shared" si="1862"/>
        <v>44756</v>
      </c>
      <c r="AA1341" s="18">
        <f t="shared" si="1862"/>
        <v>44763</v>
      </c>
      <c r="AB1341" s="18">
        <f t="shared" ref="AB1341" si="1863">IF(AB1340&lt;&gt;"",IF(EOMONTH(X1337,0)&gt;AB1340,AB1340+1,""),"")</f>
        <v>44770</v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50"/>
      <c r="B1342" s="50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>
        <f t="shared" ref="X1342" si="1865">IF(X1341&lt;&gt;"",X1341+1,IF(WEEKDAY(X1337,2)=5,DATE(YEAR(X1337),MONTH(X1337),1),""))</f>
        <v>44743</v>
      </c>
      <c r="Y1342" s="18">
        <f t="shared" ref="Y1342:AA1342" si="1866">Y1341+1</f>
        <v>44750</v>
      </c>
      <c r="Z1342" s="18">
        <f t="shared" si="1866"/>
        <v>44757</v>
      </c>
      <c r="AA1342" s="18">
        <f t="shared" si="1866"/>
        <v>44764</v>
      </c>
      <c r="AB1342" s="18">
        <f t="shared" ref="AB1342" si="1867">IF(AB1341&lt;&gt;"",IF(EOMONTH(X1337,0)&gt;AB1341,AB1341+1,""),"")</f>
        <v>44771</v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48" t="str">
        <f>IF(COUNTIF($AE$18:$AE$60,A1337)=1,VLOOKUP(A1337,$AE$18:$AF$60,2,0),"")</f>
        <v/>
      </c>
      <c r="B1343" s="48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>
        <f t="shared" ref="X1343" si="1869">IF(X1342&lt;&gt;"",X1342+1,IF(WEEKDAY(X1337,2)=6,DATE(YEAR(X1337),MONTH(X1337),1),""))</f>
        <v>44744</v>
      </c>
      <c r="Y1343" s="18">
        <f t="shared" ref="Y1343:AA1343" si="1870">Y1342+1</f>
        <v>44751</v>
      </c>
      <c r="Z1343" s="18">
        <f t="shared" si="1870"/>
        <v>44758</v>
      </c>
      <c r="AA1343" s="18">
        <f t="shared" si="1870"/>
        <v>44765</v>
      </c>
      <c r="AB1343" s="18">
        <f t="shared" ref="AB1343" si="1871">IF(AB1342&lt;&gt;"",IF(EOMONTH(X1337,0)&gt;AB1342,AB1342+1,""),"")</f>
        <v>44772</v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49"/>
      <c r="B1344" s="49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44745</v>
      </c>
      <c r="Y1344" s="20">
        <f t="shared" ref="Y1344:AA1344" si="1874">Y1343+1</f>
        <v>44752</v>
      </c>
      <c r="Z1344" s="20">
        <f t="shared" si="1874"/>
        <v>44759</v>
      </c>
      <c r="AA1344" s="20">
        <f t="shared" si="1874"/>
        <v>44766</v>
      </c>
      <c r="AB1344" s="20">
        <f t="shared" ref="AB1344" si="1875">IF(AB1343&lt;&gt;"",IF(EOMONTH(X1337,0)&gt;AB1343,AB1343+1,""),"")</f>
        <v>44773</v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51">
        <f>TRUNC((A1347-WEEKDAY(A1347,2)-DATE(YEAR(A1347+4-WEEKDAY(A1347,2)),1,-10))/7)</f>
        <v>21</v>
      </c>
      <c r="B1345" s="51"/>
      <c r="C1345" s="52" t="str">
        <f>IF(MONTH(A1347)=MONTH(A1401),VLOOKUP(MONTH(A1347),$AI$1:$AJ$12,2,2)&amp;" "&amp;YEAR(A1347),VLOOKUP(MONTH(A1347),$AI$1:$AJ$12,2,2)&amp;" "&amp;YEAR(A1347)&amp;" / "&amp;VLOOKUP(MONTH(A1401),$AI$1:$AJ$12,2,2)&amp;" "&amp;YEAR(A1401))</f>
        <v>Mai 2022</v>
      </c>
      <c r="D1345" s="52"/>
      <c r="E1345" s="52"/>
      <c r="F1345" s="52"/>
      <c r="G1345" s="52"/>
      <c r="H1345" s="52"/>
      <c r="I1345" s="52"/>
      <c r="J1345" s="52"/>
      <c r="K1345" s="52"/>
      <c r="L1345" s="52"/>
      <c r="M1345" s="52" t="str">
        <f t="shared" ref="M1345" si="1877">C1345</f>
        <v>Mai 2022</v>
      </c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3">
        <f t="shared" ref="Z1345" si="1878">A1345</f>
        <v>21</v>
      </c>
      <c r="AA1345" s="53"/>
      <c r="AB1345" s="53"/>
      <c r="AC1345" s="5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8">
        <f t="shared" ref="A1347" si="1879">A1337+1</f>
        <v>44704</v>
      </c>
      <c r="B1347" s="58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8"/>
      <c r="B1348" s="58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8"/>
      <c r="B1349" s="58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8"/>
      <c r="B1350" s="58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44704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4" t="str">
        <f>IF(COUNTIF($AE$18:$AE$60,A1347)=1,VLOOKUP(A1347,$AE$18:$AF$60,2,0),"")</f>
        <v/>
      </c>
      <c r="B1353" s="54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5"/>
      <c r="B1354" s="55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8">
        <f t="shared" ref="A1356" si="1881">A1347+1</f>
        <v>44705</v>
      </c>
      <c r="B1356" s="58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8"/>
      <c r="B1357" s="58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8"/>
      <c r="B1358" s="58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8"/>
      <c r="B1359" s="58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44705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4" t="str">
        <f>IF(COUNTIF($AE$18:$AE$60,A1356)=1,VLOOKUP(A1356,$AE$18:$AF$60,2,0),"")</f>
        <v/>
      </c>
      <c r="B1362" s="54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5"/>
      <c r="B1363" s="55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8">
        <f t="shared" ref="A1365" si="1883">A1356+1</f>
        <v>44706</v>
      </c>
      <c r="B1365" s="58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8"/>
      <c r="B1366" s="58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8"/>
      <c r="B1367" s="58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8"/>
      <c r="B1368" s="58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44706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4" t="str">
        <f>IF(COUNTIF($AE$18:$AE$60,A1365)=1,VLOOKUP(A1365,$AE$18:$AF$60,2,0),"")</f>
        <v/>
      </c>
      <c r="B1371" s="5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5"/>
      <c r="B1372" s="55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8">
        <f t="shared" ref="A1374" si="1885">A1365+1</f>
        <v>44707</v>
      </c>
      <c r="B1374" s="58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8"/>
      <c r="B1375" s="58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8"/>
      <c r="B1376" s="58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8"/>
      <c r="B1377" s="58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44707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4" t="str">
        <f>IF(COUNTIF($AE$18:$AE$60,A1374)=1,VLOOKUP(A1374,$AE$18:$AF$60,2,0),"")</f>
        <v>Christi Himmelfahrt</v>
      </c>
      <c r="B1380" s="54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5"/>
      <c r="B1381" s="55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8">
        <f t="shared" ref="A1383" si="1887">A1374+1</f>
        <v>44708</v>
      </c>
      <c r="B1383" s="58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47">
        <f t="shared" ref="X1383" si="1888">IF(DAY(A1347)&gt;$AD$5,DATE(YEAR(A1347),MONTH(A1347),1),DATE(YEAR(A1347),MONTH(A1347)-1,1))</f>
        <v>44682</v>
      </c>
      <c r="Y1383" s="47"/>
      <c r="Z1383" s="47"/>
      <c r="AA1383" s="47"/>
      <c r="AB1383" s="47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8"/>
      <c r="B1384" s="58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44683</v>
      </c>
      <c r="Z1384" s="18">
        <f t="shared" si="1891"/>
        <v>44690</v>
      </c>
      <c r="AA1384" s="18">
        <f t="shared" si="1891"/>
        <v>44697</v>
      </c>
      <c r="AB1384" s="18">
        <f t="shared" ref="AB1384" si="1892">IF(AA1390&lt;&gt;"",IF(EOMONTH(X1383,0)&gt;AA1390,AA1390+1,""),"")</f>
        <v>44704</v>
      </c>
      <c r="AC1384" s="18">
        <f t="shared" ref="AC1384" si="1893">IF(AB1390&lt;&gt;"",IF(EOMONTH(X1383,0)&gt;AB1390,AB1390+1,""),"")</f>
        <v>44711</v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8"/>
      <c r="B1385" s="58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 t="str">
        <f t="shared" ref="X1385" si="1894">IF(X1384&lt;&gt;"",X1384+1,IF(WEEKDAY(X1383,2)=2,DATE(YEAR(X1383),MONTH(X1383),1),""))</f>
        <v/>
      </c>
      <c r="Y1385" s="18">
        <f t="shared" ref="Y1385:Y1390" si="1895">Y1384+1</f>
        <v>44684</v>
      </c>
      <c r="Z1385" s="18">
        <f t="shared" ref="Z1385:Z1390" si="1896">Z1384+1</f>
        <v>44691</v>
      </c>
      <c r="AA1385" s="18">
        <f t="shared" ref="AA1385:AA1390" si="1897">AA1384+1</f>
        <v>44698</v>
      </c>
      <c r="AB1385" s="18">
        <f t="shared" ref="AB1385" si="1898">IF(AB1384&lt;&gt;"",IF(EOMONTH(X1383,0)&gt;AB1384,AB1384+1,""),"")</f>
        <v>44705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8"/>
      <c r="B1386" s="58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 t="str">
        <f t="shared" ref="X1386" si="1900">IF(X1385&lt;&gt;"",X1385+1,IF(WEEKDAY(X1383,2)=3,DATE(YEAR(X1383),MONTH(X1383),1),""))</f>
        <v/>
      </c>
      <c r="Y1386" s="18">
        <f t="shared" si="1895"/>
        <v>44685</v>
      </c>
      <c r="Z1386" s="18">
        <f t="shared" si="1896"/>
        <v>44692</v>
      </c>
      <c r="AA1386" s="18">
        <f t="shared" si="1897"/>
        <v>44699</v>
      </c>
      <c r="AB1386" s="18">
        <f t="shared" ref="AB1386" si="1901">IF(AB1385&lt;&gt;"",IF(EOMONTH(X1383,0)&gt;AB1385,AB1385+1,""),"")</f>
        <v>44706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44708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 t="str">
        <f t="shared" ref="X1387" si="1904">IF(X1386&lt;&gt;"",X1386+1,IF(WEEKDAY(X1383,2)=4,DATE(YEAR(X1383),MONTH(X1383),1),""))</f>
        <v/>
      </c>
      <c r="Y1387" s="18">
        <f t="shared" si="1895"/>
        <v>44686</v>
      </c>
      <c r="Z1387" s="18">
        <f t="shared" si="1896"/>
        <v>44693</v>
      </c>
      <c r="AA1387" s="18">
        <f t="shared" si="1897"/>
        <v>44700</v>
      </c>
      <c r="AB1387" s="18">
        <f t="shared" ref="AB1387" si="1905">IF(AB1386&lt;&gt;"",IF(EOMONTH(X1383,0)&gt;AB1386,AB1386+1,""),"")</f>
        <v>44707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 t="str">
        <f t="shared" ref="X1388" si="1907">IF(X1387&lt;&gt;"",X1387+1,IF(WEEKDAY(X1383,2)=5,DATE(YEAR(X1383),MONTH(X1383),1),""))</f>
        <v/>
      </c>
      <c r="Y1388" s="18">
        <f t="shared" si="1895"/>
        <v>44687</v>
      </c>
      <c r="Z1388" s="18">
        <f t="shared" si="1896"/>
        <v>44694</v>
      </c>
      <c r="AA1388" s="18">
        <f t="shared" si="1897"/>
        <v>44701</v>
      </c>
      <c r="AB1388" s="18">
        <f t="shared" ref="AB1388" si="1908">IF(AB1387&lt;&gt;"",IF(EOMONTH(X1383,0)&gt;AB1387,AB1387+1,""),"")</f>
        <v>44708</v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4" t="str">
        <f>IF(COUNTIF($AE$18:$AE$60,A1383)=1,VLOOKUP(A1383,$AE$18:$AF$60,2,0),"")</f>
        <v/>
      </c>
      <c r="B1389" s="54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 t="str">
        <f t="shared" ref="X1389" si="1910">IF(X1388&lt;&gt;"",X1388+1,IF(WEEKDAY(X1383,2)=6,DATE(YEAR(X1383),MONTH(X1383),1),""))</f>
        <v/>
      </c>
      <c r="Y1389" s="18">
        <f t="shared" si="1895"/>
        <v>44688</v>
      </c>
      <c r="Z1389" s="18">
        <f t="shared" si="1896"/>
        <v>44695</v>
      </c>
      <c r="AA1389" s="18">
        <f t="shared" si="1897"/>
        <v>44702</v>
      </c>
      <c r="AB1389" s="18">
        <f t="shared" ref="AB1389" si="1911">IF(AB1388&lt;&gt;"",IF(EOMONTH(X1383,0)&gt;AB1388,AB1388+1,""),"")</f>
        <v>44709</v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5"/>
      <c r="B1390" s="5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44682</v>
      </c>
      <c r="Y1390" s="20">
        <f t="shared" si="1895"/>
        <v>44689</v>
      </c>
      <c r="Z1390" s="20">
        <f t="shared" si="1896"/>
        <v>44696</v>
      </c>
      <c r="AA1390" s="20">
        <f t="shared" si="1897"/>
        <v>44703</v>
      </c>
      <c r="AB1390" s="20">
        <f t="shared" ref="AB1390" si="1914">IF(AB1389&lt;&gt;"",IF(EOMONTH(X1383,0)&gt;AB1389,AB1389+1,""),"")</f>
        <v>44710</v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56">
        <f t="shared" ref="A1392" si="1916">A1383+1</f>
        <v>44709</v>
      </c>
      <c r="B1392" s="56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47">
        <f t="shared" ref="X1392" si="1917">DATE(YEAR(X1383),MONTH(X1383)+1,1)</f>
        <v>44713</v>
      </c>
      <c r="Y1392" s="47"/>
      <c r="Z1392" s="47"/>
      <c r="AA1392" s="47"/>
      <c r="AB1392" s="47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56"/>
      <c r="B1393" s="56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 t="str">
        <f t="shared" ref="X1393" si="1919">IF(WEEKDAY(X1392,2)=1,DATE(YEAR(X1392),MONTH(X1392),1),"")</f>
        <v/>
      </c>
      <c r="Y1393" s="18">
        <f t="shared" ref="Y1393:AA1393" si="1920">X1399+1</f>
        <v>44718</v>
      </c>
      <c r="Z1393" s="18">
        <f t="shared" si="1920"/>
        <v>44725</v>
      </c>
      <c r="AA1393" s="18">
        <f t="shared" si="1920"/>
        <v>44732</v>
      </c>
      <c r="AB1393" s="18">
        <f t="shared" ref="AB1393" si="1921">IF(AA1399&lt;&gt;"",IF(EOMONTH(X1392,0)&gt;AA1399,AA1399+1,""),"")</f>
        <v>44739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56"/>
      <c r="B1394" s="56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 t="str">
        <f t="shared" ref="X1394" si="1923">IF(X1393&lt;&gt;"",X1393+1,IF(WEEKDAY(X1392,2)=2,DATE(YEAR(X1392),MONTH(X1392),1),""))</f>
        <v/>
      </c>
      <c r="Y1394" s="18">
        <f t="shared" ref="Y1394:Y1399" si="1924">Y1393+1</f>
        <v>44719</v>
      </c>
      <c r="Z1394" s="18">
        <f t="shared" ref="Z1394:Z1399" si="1925">Z1393+1</f>
        <v>44726</v>
      </c>
      <c r="AA1394" s="18">
        <f t="shared" ref="AA1394:AA1399" si="1926">AA1393+1</f>
        <v>44733</v>
      </c>
      <c r="AB1394" s="18">
        <f t="shared" ref="AB1394" si="1927">IF(AB1393&lt;&gt;"",IF(EOMONTH(X1392,0)&gt;AB1393,AB1393+1,""),"")</f>
        <v>44740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56"/>
      <c r="B1395" s="56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>
        <f t="shared" ref="X1395" si="1929">IF(X1394&lt;&gt;"",X1394+1,IF(WEEKDAY(X1392,2)=3,DATE(YEAR(X1392),MONTH(X1392),1),""))</f>
        <v>44713</v>
      </c>
      <c r="Y1395" s="18">
        <f t="shared" si="1924"/>
        <v>44720</v>
      </c>
      <c r="Z1395" s="18">
        <f t="shared" si="1925"/>
        <v>44727</v>
      </c>
      <c r="AA1395" s="18">
        <f t="shared" si="1926"/>
        <v>44734</v>
      </c>
      <c r="AB1395" s="18">
        <f t="shared" ref="AB1395" si="1930">IF(AB1394&lt;&gt;"",IF(EOMONTH(X1392,0)&gt;AB1394,AB1394+1,""),"")</f>
        <v>44741</v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50">
        <f t="shared" ref="A1396" si="1932">A1392</f>
        <v>44709</v>
      </c>
      <c r="B1396" s="50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>
        <f t="shared" ref="X1396" si="1933">IF(X1395&lt;&gt;"",X1395+1,IF(WEEKDAY(X1392,2)=4,DATE(YEAR(X1392),MONTH(X1392),1),""))</f>
        <v>44714</v>
      </c>
      <c r="Y1396" s="18">
        <f t="shared" si="1924"/>
        <v>44721</v>
      </c>
      <c r="Z1396" s="18">
        <f t="shared" si="1925"/>
        <v>44728</v>
      </c>
      <c r="AA1396" s="18">
        <f t="shared" si="1926"/>
        <v>44735</v>
      </c>
      <c r="AB1396" s="18">
        <f t="shared" ref="AB1396" si="1934">IF(AB1395&lt;&gt;"",IF(EOMONTH(X1392,0)&gt;AB1395,AB1395+1,""),"")</f>
        <v>44742</v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50"/>
      <c r="B1397" s="50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>
        <f t="shared" ref="X1397" si="1936">IF(X1396&lt;&gt;"",X1396+1,IF(WEEKDAY(X1392,2)=5,DATE(YEAR(X1392),MONTH(X1392),1),""))</f>
        <v>44715</v>
      </c>
      <c r="Y1397" s="18">
        <f t="shared" si="1924"/>
        <v>44722</v>
      </c>
      <c r="Z1397" s="18">
        <f t="shared" si="1925"/>
        <v>44729</v>
      </c>
      <c r="AA1397" s="18">
        <f t="shared" si="1926"/>
        <v>44736</v>
      </c>
      <c r="AB1397" s="18" t="str">
        <f t="shared" ref="AB1397" si="1937">IF(AB1396&lt;&gt;"",IF(EOMONTH(X1392,0)&gt;AB1396,AB1396+1,""),"")</f>
        <v/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48" t="str">
        <f>IF(COUNTIF($AE$18:$AE$60,A1392)=1,VLOOKUP(A1392,$AE$18:$AF$60,2,0),"")</f>
        <v/>
      </c>
      <c r="B1398" s="48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44716</v>
      </c>
      <c r="Y1398" s="18">
        <f t="shared" si="1924"/>
        <v>44723</v>
      </c>
      <c r="Z1398" s="18">
        <f t="shared" si="1925"/>
        <v>44730</v>
      </c>
      <c r="AA1398" s="18">
        <f t="shared" si="1926"/>
        <v>44737</v>
      </c>
      <c r="AB1398" s="18" t="str">
        <f t="shared" ref="AB1398" si="1940">IF(AB1397&lt;&gt;"",IF(EOMONTH(X1392,0)&gt;AB1397,AB1397+1,""),"")</f>
        <v/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49"/>
      <c r="B1399" s="4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44717</v>
      </c>
      <c r="Y1399" s="20">
        <f t="shared" si="1924"/>
        <v>44724</v>
      </c>
      <c r="Z1399" s="20">
        <f t="shared" si="1925"/>
        <v>44731</v>
      </c>
      <c r="AA1399" s="20">
        <f t="shared" si="1926"/>
        <v>44738</v>
      </c>
      <c r="AB1399" s="20" t="str">
        <f t="shared" ref="AB1399" si="1943">IF(AB1398&lt;&gt;"",IF(EOMONTH(X1392,0)&gt;AB1398,AB1398+1,""),"")</f>
        <v/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56">
        <f t="shared" ref="A1401" si="1945">A1392+1</f>
        <v>44710</v>
      </c>
      <c r="B1401" s="56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47">
        <f t="shared" ref="X1401" si="1946">DATE(YEAR(X1392),MONTH(X1392)+1,1)</f>
        <v>44743</v>
      </c>
      <c r="Y1401" s="47"/>
      <c r="Z1401" s="47"/>
      <c r="AA1401" s="47"/>
      <c r="AB1401" s="47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56"/>
      <c r="B1402" s="56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 t="str">
        <f t="shared" ref="X1402" si="1948">IF(WEEKDAY(X1401,2)=1,DATE(YEAR(X1401),MONTH(X1401),1),"")</f>
        <v/>
      </c>
      <c r="Y1402" s="18">
        <f t="shared" ref="Y1402:AA1402" si="1949">X1408+1</f>
        <v>44746</v>
      </c>
      <c r="Z1402" s="18">
        <f t="shared" si="1949"/>
        <v>44753</v>
      </c>
      <c r="AA1402" s="18">
        <f t="shared" si="1949"/>
        <v>44760</v>
      </c>
      <c r="AB1402" s="18">
        <f t="shared" ref="AB1402" si="1950">IF(AA1408&lt;&gt;"",IF(EOMONTH(X1401,0)&gt;AA1408,AA1408+1,""),"")</f>
        <v>44767</v>
      </c>
      <c r="AC1402" s="18" t="str">
        <f t="shared" ref="AC1402" si="1951">IF(AB1408&lt;&gt;"",IF(EOMONTH(X1401,0)&gt;AB1408,AB1408+1,""),"")</f>
        <v/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56"/>
      <c r="B1403" s="5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 t="str">
        <f t="shared" ref="X1403" si="1952">IF(X1402&lt;&gt;"",X1402+1,IF(WEEKDAY(X1401,2)=2,DATE(YEAR(X1401),MONTH(X1401),1),""))</f>
        <v/>
      </c>
      <c r="Y1403" s="18">
        <f t="shared" ref="Y1403" si="1953">Y1402+1</f>
        <v>44747</v>
      </c>
      <c r="Z1403" s="18">
        <f t="shared" ref="Z1403" si="1954">Z1402+1</f>
        <v>44754</v>
      </c>
      <c r="AA1403" s="18">
        <f t="shared" ref="AA1403" si="1955">AA1402+1</f>
        <v>44761</v>
      </c>
      <c r="AB1403" s="18">
        <f t="shared" ref="AB1403" si="1956">IF(AB1402&lt;&gt;"",IF(EOMONTH(X1401,0)&gt;AB1402,AB1402+1,""),"")</f>
        <v>44768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56"/>
      <c r="B1404" s="56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 t="str">
        <f t="shared" ref="X1404" si="1958">IF(X1403&lt;&gt;"",X1403+1,IF(WEEKDAY(X1401,2)=3,DATE(YEAR(X1401),MONTH(X1401),1),""))</f>
        <v/>
      </c>
      <c r="Y1404" s="18">
        <f t="shared" ref="Y1404:AA1404" si="1959">Y1403+1</f>
        <v>44748</v>
      </c>
      <c r="Z1404" s="18">
        <f t="shared" si="1959"/>
        <v>44755</v>
      </c>
      <c r="AA1404" s="18">
        <f t="shared" si="1959"/>
        <v>44762</v>
      </c>
      <c r="AB1404" s="18">
        <f t="shared" ref="AB1404" si="1960">IF(AB1403&lt;&gt;"",IF(EOMONTH(X1401,0)&gt;AB1403,AB1403+1,""),"")</f>
        <v>44769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50">
        <f t="shared" ref="A1405" si="1962">A1401</f>
        <v>44710</v>
      </c>
      <c r="B1405" s="50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 t="str">
        <f t="shared" ref="X1405" si="1963">IF(X1404&lt;&gt;"",X1404+1,IF(WEEKDAY(X1401,2)=4,DATE(YEAR(X1401),MONTH(X1401),1),""))</f>
        <v/>
      </c>
      <c r="Y1405" s="18">
        <f t="shared" ref="Y1405:AA1405" si="1964">Y1404+1</f>
        <v>44749</v>
      </c>
      <c r="Z1405" s="18">
        <f t="shared" si="1964"/>
        <v>44756</v>
      </c>
      <c r="AA1405" s="18">
        <f t="shared" si="1964"/>
        <v>44763</v>
      </c>
      <c r="AB1405" s="18">
        <f t="shared" ref="AB1405" si="1965">IF(AB1404&lt;&gt;"",IF(EOMONTH(X1401,0)&gt;AB1404,AB1404+1,""),"")</f>
        <v>44770</v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50"/>
      <c r="B1406" s="50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>
        <f t="shared" ref="X1406" si="1967">IF(X1405&lt;&gt;"",X1405+1,IF(WEEKDAY(X1401,2)=5,DATE(YEAR(X1401),MONTH(X1401),1),""))</f>
        <v>44743</v>
      </c>
      <c r="Y1406" s="18">
        <f t="shared" ref="Y1406:AA1406" si="1968">Y1405+1</f>
        <v>44750</v>
      </c>
      <c r="Z1406" s="18">
        <f t="shared" si="1968"/>
        <v>44757</v>
      </c>
      <c r="AA1406" s="18">
        <f t="shared" si="1968"/>
        <v>44764</v>
      </c>
      <c r="AB1406" s="18">
        <f t="shared" ref="AB1406" si="1969">IF(AB1405&lt;&gt;"",IF(EOMONTH(X1401,0)&gt;AB1405,AB1405+1,""),"")</f>
        <v>44771</v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48" t="str">
        <f>IF(COUNTIF($AE$18:$AE$60,A1401)=1,VLOOKUP(A1401,$AE$18:$AF$60,2,0),"")</f>
        <v/>
      </c>
      <c r="B1407" s="48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>
        <f t="shared" ref="X1407" si="1971">IF(X1406&lt;&gt;"",X1406+1,IF(WEEKDAY(X1401,2)=6,DATE(YEAR(X1401),MONTH(X1401),1),""))</f>
        <v>44744</v>
      </c>
      <c r="Y1407" s="18">
        <f t="shared" ref="Y1407:AA1407" si="1972">Y1406+1</f>
        <v>44751</v>
      </c>
      <c r="Z1407" s="18">
        <f t="shared" si="1972"/>
        <v>44758</v>
      </c>
      <c r="AA1407" s="18">
        <f t="shared" si="1972"/>
        <v>44765</v>
      </c>
      <c r="AB1407" s="18">
        <f t="shared" ref="AB1407" si="1973">IF(AB1406&lt;&gt;"",IF(EOMONTH(X1401,0)&gt;AB1406,AB1406+1,""),"")</f>
        <v>44772</v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49"/>
      <c r="B1408" s="49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44745</v>
      </c>
      <c r="Y1408" s="20">
        <f t="shared" ref="Y1408:AA1408" si="1976">Y1407+1</f>
        <v>44752</v>
      </c>
      <c r="Z1408" s="20">
        <f t="shared" si="1976"/>
        <v>44759</v>
      </c>
      <c r="AA1408" s="20">
        <f t="shared" si="1976"/>
        <v>44766</v>
      </c>
      <c r="AB1408" s="20">
        <f t="shared" ref="AB1408" si="1977">IF(AB1407&lt;&gt;"",IF(EOMONTH(X1401,0)&gt;AB1407,AB1407+1,""),"")</f>
        <v>44773</v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51">
        <f>TRUNC((A1411-WEEKDAY(A1411,2)-DATE(YEAR(A1411+4-WEEKDAY(A1411,2)),1,-10))/7)</f>
        <v>22</v>
      </c>
      <c r="B1409" s="51"/>
      <c r="C1409" s="52" t="str">
        <f>IF(MONTH(A1411)=MONTH(A1465),VLOOKUP(MONTH(A1411),$AI$1:$AJ$12,2,2)&amp;" "&amp;YEAR(A1411),VLOOKUP(MONTH(A1411),$AI$1:$AJ$12,2,2)&amp;" "&amp;YEAR(A1411)&amp;" / "&amp;VLOOKUP(MONTH(A1465),$AI$1:$AJ$12,2,2)&amp;" "&amp;YEAR(A1465))</f>
        <v>Mai 2022 / Juni 2022</v>
      </c>
      <c r="D1409" s="52"/>
      <c r="E1409" s="52"/>
      <c r="F1409" s="52"/>
      <c r="G1409" s="52"/>
      <c r="H1409" s="52"/>
      <c r="I1409" s="52"/>
      <c r="J1409" s="52"/>
      <c r="K1409" s="52"/>
      <c r="L1409" s="52"/>
      <c r="M1409" s="52" t="str">
        <f t="shared" ref="M1409" si="1979">C1409</f>
        <v>Mai 2022 / Juni 2022</v>
      </c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3">
        <f t="shared" ref="Z1409" si="1980">A1409</f>
        <v>22</v>
      </c>
      <c r="AA1409" s="53"/>
      <c r="AB1409" s="53"/>
      <c r="AC1409" s="5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8">
        <f t="shared" ref="A1411" si="1981">A1401+1</f>
        <v>44711</v>
      </c>
      <c r="B1411" s="58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8"/>
      <c r="B1412" s="58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8"/>
      <c r="B1413" s="58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8"/>
      <c r="B1414" s="58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44711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4" t="str">
        <f>IF(COUNTIF($AE$18:$AE$60,A1411)=1,VLOOKUP(A1411,$AE$18:$AF$60,2,0),"")</f>
        <v/>
      </c>
      <c r="B1417" s="54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5"/>
      <c r="B1418" s="55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8">
        <f t="shared" ref="A1420" si="1983">A1411+1</f>
        <v>44712</v>
      </c>
      <c r="B1420" s="58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8"/>
      <c r="B1421" s="58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8"/>
      <c r="B1422" s="58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8"/>
      <c r="B1423" s="58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44712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4" t="str">
        <f>IF(COUNTIF($AE$18:$AE$60,A1420)=1,VLOOKUP(A1420,$AE$18:$AF$60,2,0),"")</f>
        <v/>
      </c>
      <c r="B1426" s="54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5"/>
      <c r="B1427" s="55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8">
        <f t="shared" ref="A1429" si="1985">A1420+1</f>
        <v>44713</v>
      </c>
      <c r="B1429" s="58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8"/>
      <c r="B1430" s="58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8"/>
      <c r="B1431" s="58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8"/>
      <c r="B1432" s="58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44713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4" t="str">
        <f>IF(COUNTIF($AE$18:$AE$60,A1429)=1,VLOOKUP(A1429,$AE$18:$AF$60,2,0),"")</f>
        <v/>
      </c>
      <c r="B1435" s="54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5"/>
      <c r="B1436" s="55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8">
        <f t="shared" ref="A1438" si="1987">A1429+1</f>
        <v>44714</v>
      </c>
      <c r="B1438" s="58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8"/>
      <c r="B1439" s="58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8"/>
      <c r="B1440" s="58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8"/>
      <c r="B1441" s="58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44714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4" t="str">
        <f>IF(COUNTIF($AE$18:$AE$60,A1438)=1,VLOOKUP(A1438,$AE$18:$AF$60,2,0),"")</f>
        <v/>
      </c>
      <c r="B1444" s="54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5"/>
      <c r="B1445" s="55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8">
        <f t="shared" ref="A1447" si="1989">A1438+1</f>
        <v>44715</v>
      </c>
      <c r="B1447" s="58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47">
        <f t="shared" ref="X1447" si="1990">IF(DAY(A1411)&gt;$AD$5,DATE(YEAR(A1411),MONTH(A1411),1),DATE(YEAR(A1411),MONTH(A1411)-1,1))</f>
        <v>44682</v>
      </c>
      <c r="Y1447" s="47"/>
      <c r="Z1447" s="47"/>
      <c r="AA1447" s="47"/>
      <c r="AB1447" s="47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8"/>
      <c r="B1448" s="58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44683</v>
      </c>
      <c r="Z1448" s="18">
        <f t="shared" si="1993"/>
        <v>44690</v>
      </c>
      <c r="AA1448" s="18">
        <f t="shared" si="1993"/>
        <v>44697</v>
      </c>
      <c r="AB1448" s="18">
        <f t="shared" ref="AB1448" si="1994">IF(AA1454&lt;&gt;"",IF(EOMONTH(X1447,0)&gt;AA1454,AA1454+1,""),"")</f>
        <v>44704</v>
      </c>
      <c r="AC1448" s="18">
        <f t="shared" ref="AC1448" si="1995">IF(AB1454&lt;&gt;"",IF(EOMONTH(X1447,0)&gt;AB1454,AB1454+1,""),"")</f>
        <v>44711</v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8"/>
      <c r="B1449" s="58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 t="str">
        <f t="shared" ref="X1449" si="1996">IF(X1448&lt;&gt;"",X1448+1,IF(WEEKDAY(X1447,2)=2,DATE(YEAR(X1447),MONTH(X1447),1),""))</f>
        <v/>
      </c>
      <c r="Y1449" s="18">
        <f t="shared" ref="Y1449:Y1454" si="1997">Y1448+1</f>
        <v>44684</v>
      </c>
      <c r="Z1449" s="18">
        <f t="shared" ref="Z1449:Z1454" si="1998">Z1448+1</f>
        <v>44691</v>
      </c>
      <c r="AA1449" s="18">
        <f t="shared" ref="AA1449:AA1454" si="1999">AA1448+1</f>
        <v>44698</v>
      </c>
      <c r="AB1449" s="18">
        <f t="shared" ref="AB1449" si="2000">IF(AB1448&lt;&gt;"",IF(EOMONTH(X1447,0)&gt;AB1448,AB1448+1,""),"")</f>
        <v>44705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8"/>
      <c r="B1450" s="58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 t="str">
        <f t="shared" ref="X1450" si="2002">IF(X1449&lt;&gt;"",X1449+1,IF(WEEKDAY(X1447,2)=3,DATE(YEAR(X1447),MONTH(X1447),1),""))</f>
        <v/>
      </c>
      <c r="Y1450" s="18">
        <f t="shared" si="1997"/>
        <v>44685</v>
      </c>
      <c r="Z1450" s="18">
        <f t="shared" si="1998"/>
        <v>44692</v>
      </c>
      <c r="AA1450" s="18">
        <f t="shared" si="1999"/>
        <v>44699</v>
      </c>
      <c r="AB1450" s="18">
        <f t="shared" ref="AB1450" si="2003">IF(AB1449&lt;&gt;"",IF(EOMONTH(X1447,0)&gt;AB1449,AB1449+1,""),"")</f>
        <v>44706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44715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 t="str">
        <f t="shared" ref="X1451" si="2006">IF(X1450&lt;&gt;"",X1450+1,IF(WEEKDAY(X1447,2)=4,DATE(YEAR(X1447),MONTH(X1447),1),""))</f>
        <v/>
      </c>
      <c r="Y1451" s="18">
        <f t="shared" si="1997"/>
        <v>44686</v>
      </c>
      <c r="Z1451" s="18">
        <f t="shared" si="1998"/>
        <v>44693</v>
      </c>
      <c r="AA1451" s="18">
        <f t="shared" si="1999"/>
        <v>44700</v>
      </c>
      <c r="AB1451" s="18">
        <f t="shared" ref="AB1451" si="2007">IF(AB1450&lt;&gt;"",IF(EOMONTH(X1447,0)&gt;AB1450,AB1450+1,""),"")</f>
        <v>44707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 t="str">
        <f t="shared" ref="X1452" si="2009">IF(X1451&lt;&gt;"",X1451+1,IF(WEEKDAY(X1447,2)=5,DATE(YEAR(X1447),MONTH(X1447),1),""))</f>
        <v/>
      </c>
      <c r="Y1452" s="18">
        <f t="shared" si="1997"/>
        <v>44687</v>
      </c>
      <c r="Z1452" s="18">
        <f t="shared" si="1998"/>
        <v>44694</v>
      </c>
      <c r="AA1452" s="18">
        <f t="shared" si="1999"/>
        <v>44701</v>
      </c>
      <c r="AB1452" s="18">
        <f t="shared" ref="AB1452" si="2010">IF(AB1451&lt;&gt;"",IF(EOMONTH(X1447,0)&gt;AB1451,AB1451+1,""),"")</f>
        <v>44708</v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4" t="str">
        <f>IF(COUNTIF($AE$18:$AE$60,A1447)=1,VLOOKUP(A1447,$AE$18:$AF$60,2,0),"")</f>
        <v/>
      </c>
      <c r="B1453" s="54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 t="str">
        <f t="shared" ref="X1453" si="2012">IF(X1452&lt;&gt;"",X1452+1,IF(WEEKDAY(X1447,2)=6,DATE(YEAR(X1447),MONTH(X1447),1),""))</f>
        <v/>
      </c>
      <c r="Y1453" s="18">
        <f t="shared" si="1997"/>
        <v>44688</v>
      </c>
      <c r="Z1453" s="18">
        <f t="shared" si="1998"/>
        <v>44695</v>
      </c>
      <c r="AA1453" s="18">
        <f t="shared" si="1999"/>
        <v>44702</v>
      </c>
      <c r="AB1453" s="18">
        <f t="shared" ref="AB1453" si="2013">IF(AB1452&lt;&gt;"",IF(EOMONTH(X1447,0)&gt;AB1452,AB1452+1,""),"")</f>
        <v>44709</v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5"/>
      <c r="B1454" s="55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44682</v>
      </c>
      <c r="Y1454" s="20">
        <f t="shared" si="1997"/>
        <v>44689</v>
      </c>
      <c r="Z1454" s="20">
        <f t="shared" si="1998"/>
        <v>44696</v>
      </c>
      <c r="AA1454" s="20">
        <f t="shared" si="1999"/>
        <v>44703</v>
      </c>
      <c r="AB1454" s="20">
        <f t="shared" ref="AB1454" si="2016">IF(AB1453&lt;&gt;"",IF(EOMONTH(X1447,0)&gt;AB1453,AB1453+1,""),"")</f>
        <v>44710</v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56">
        <f t="shared" ref="A1456" si="2018">A1447+1</f>
        <v>44716</v>
      </c>
      <c r="B1456" s="56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47">
        <f t="shared" ref="X1456" si="2019">DATE(YEAR(X1447),MONTH(X1447)+1,1)</f>
        <v>44713</v>
      </c>
      <c r="Y1456" s="47"/>
      <c r="Z1456" s="47"/>
      <c r="AA1456" s="47"/>
      <c r="AB1456" s="47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56"/>
      <c r="B1457" s="56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 t="str">
        <f t="shared" ref="X1457" si="2021">IF(WEEKDAY(X1456,2)=1,DATE(YEAR(X1456),MONTH(X1456),1),"")</f>
        <v/>
      </c>
      <c r="Y1457" s="18">
        <f t="shared" ref="Y1457:AA1457" si="2022">X1463+1</f>
        <v>44718</v>
      </c>
      <c r="Z1457" s="18">
        <f t="shared" si="2022"/>
        <v>44725</v>
      </c>
      <c r="AA1457" s="18">
        <f t="shared" si="2022"/>
        <v>44732</v>
      </c>
      <c r="AB1457" s="18">
        <f t="shared" ref="AB1457" si="2023">IF(AA1463&lt;&gt;"",IF(EOMONTH(X1456,0)&gt;AA1463,AA1463+1,""),"")</f>
        <v>44739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56"/>
      <c r="B1458" s="56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 t="str">
        <f t="shared" ref="X1458" si="2025">IF(X1457&lt;&gt;"",X1457+1,IF(WEEKDAY(X1456,2)=2,DATE(YEAR(X1456),MONTH(X1456),1),""))</f>
        <v/>
      </c>
      <c r="Y1458" s="18">
        <f t="shared" ref="Y1458:Y1463" si="2026">Y1457+1</f>
        <v>44719</v>
      </c>
      <c r="Z1458" s="18">
        <f t="shared" ref="Z1458:Z1463" si="2027">Z1457+1</f>
        <v>44726</v>
      </c>
      <c r="AA1458" s="18">
        <f t="shared" ref="AA1458:AA1463" si="2028">AA1457+1</f>
        <v>44733</v>
      </c>
      <c r="AB1458" s="18">
        <f t="shared" ref="AB1458" si="2029">IF(AB1457&lt;&gt;"",IF(EOMONTH(X1456,0)&gt;AB1457,AB1457+1,""),"")</f>
        <v>44740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56"/>
      <c r="B1459" s="56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>
        <f t="shared" ref="X1459" si="2031">IF(X1458&lt;&gt;"",X1458+1,IF(WEEKDAY(X1456,2)=3,DATE(YEAR(X1456),MONTH(X1456),1),""))</f>
        <v>44713</v>
      </c>
      <c r="Y1459" s="18">
        <f t="shared" si="2026"/>
        <v>44720</v>
      </c>
      <c r="Z1459" s="18">
        <f t="shared" si="2027"/>
        <v>44727</v>
      </c>
      <c r="AA1459" s="18">
        <f t="shared" si="2028"/>
        <v>44734</v>
      </c>
      <c r="AB1459" s="18">
        <f t="shared" ref="AB1459" si="2032">IF(AB1458&lt;&gt;"",IF(EOMONTH(X1456,0)&gt;AB1458,AB1458+1,""),"")</f>
        <v>44741</v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50">
        <f t="shared" ref="A1460" si="2034">A1456</f>
        <v>44716</v>
      </c>
      <c r="B1460" s="50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>
        <f t="shared" ref="X1460" si="2035">IF(X1459&lt;&gt;"",X1459+1,IF(WEEKDAY(X1456,2)=4,DATE(YEAR(X1456),MONTH(X1456),1),""))</f>
        <v>44714</v>
      </c>
      <c r="Y1460" s="18">
        <f t="shared" si="2026"/>
        <v>44721</v>
      </c>
      <c r="Z1460" s="18">
        <f t="shared" si="2027"/>
        <v>44728</v>
      </c>
      <c r="AA1460" s="18">
        <f t="shared" si="2028"/>
        <v>44735</v>
      </c>
      <c r="AB1460" s="18">
        <f t="shared" ref="AB1460" si="2036">IF(AB1459&lt;&gt;"",IF(EOMONTH(X1456,0)&gt;AB1459,AB1459+1,""),"")</f>
        <v>44742</v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50"/>
      <c r="B1461" s="50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>
        <f t="shared" ref="X1461" si="2038">IF(X1460&lt;&gt;"",X1460+1,IF(WEEKDAY(X1456,2)=5,DATE(YEAR(X1456),MONTH(X1456),1),""))</f>
        <v>44715</v>
      </c>
      <c r="Y1461" s="18">
        <f t="shared" si="2026"/>
        <v>44722</v>
      </c>
      <c r="Z1461" s="18">
        <f t="shared" si="2027"/>
        <v>44729</v>
      </c>
      <c r="AA1461" s="18">
        <f t="shared" si="2028"/>
        <v>44736</v>
      </c>
      <c r="AB1461" s="18" t="str">
        <f t="shared" ref="AB1461" si="2039">IF(AB1460&lt;&gt;"",IF(EOMONTH(X1456,0)&gt;AB1460,AB1460+1,""),"")</f>
        <v/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48" t="str">
        <f>IF(COUNTIF($AE$18:$AE$60,A1456)=1,VLOOKUP(A1456,$AE$18:$AF$60,2,0),"")</f>
        <v>Pfingstsamstag</v>
      </c>
      <c r="B1462" s="48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44716</v>
      </c>
      <c r="Y1462" s="18">
        <f t="shared" si="2026"/>
        <v>44723</v>
      </c>
      <c r="Z1462" s="18">
        <f t="shared" si="2027"/>
        <v>44730</v>
      </c>
      <c r="AA1462" s="18">
        <f t="shared" si="2028"/>
        <v>44737</v>
      </c>
      <c r="AB1462" s="18" t="str">
        <f t="shared" ref="AB1462" si="2042">IF(AB1461&lt;&gt;"",IF(EOMONTH(X1456,0)&gt;AB1461,AB1461+1,""),"")</f>
        <v/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49"/>
      <c r="B1463" s="4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44717</v>
      </c>
      <c r="Y1463" s="20">
        <f t="shared" si="2026"/>
        <v>44724</v>
      </c>
      <c r="Z1463" s="20">
        <f t="shared" si="2027"/>
        <v>44731</v>
      </c>
      <c r="AA1463" s="20">
        <f t="shared" si="2028"/>
        <v>44738</v>
      </c>
      <c r="AB1463" s="20" t="str">
        <f t="shared" ref="AB1463" si="2045">IF(AB1462&lt;&gt;"",IF(EOMONTH(X1456,0)&gt;AB1462,AB1462+1,""),"")</f>
        <v/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56">
        <f t="shared" ref="A1465" si="2047">A1456+1</f>
        <v>44717</v>
      </c>
      <c r="B1465" s="56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47">
        <f t="shared" ref="X1465" si="2048">DATE(YEAR(X1456),MONTH(X1456)+1,1)</f>
        <v>44743</v>
      </c>
      <c r="Y1465" s="47"/>
      <c r="Z1465" s="47"/>
      <c r="AA1465" s="47"/>
      <c r="AB1465" s="47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56"/>
      <c r="B1466" s="56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 t="str">
        <f t="shared" ref="X1466" si="2050">IF(WEEKDAY(X1465,2)=1,DATE(YEAR(X1465),MONTH(X1465),1),"")</f>
        <v/>
      </c>
      <c r="Y1466" s="18">
        <f t="shared" ref="Y1466:AA1466" si="2051">X1472+1</f>
        <v>44746</v>
      </c>
      <c r="Z1466" s="18">
        <f t="shared" si="2051"/>
        <v>44753</v>
      </c>
      <c r="AA1466" s="18">
        <f t="shared" si="2051"/>
        <v>44760</v>
      </c>
      <c r="AB1466" s="18">
        <f t="shared" ref="AB1466" si="2052">IF(AA1472&lt;&gt;"",IF(EOMONTH(X1465,0)&gt;AA1472,AA1472+1,""),"")</f>
        <v>44767</v>
      </c>
      <c r="AC1466" s="18" t="str">
        <f t="shared" ref="AC1466" si="2053">IF(AB1472&lt;&gt;"",IF(EOMONTH(X1465,0)&gt;AB1472,AB1472+1,""),"")</f>
        <v/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56"/>
      <c r="B1467" s="56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 t="str">
        <f t="shared" ref="X1467" si="2054">IF(X1466&lt;&gt;"",X1466+1,IF(WEEKDAY(X1465,2)=2,DATE(YEAR(X1465),MONTH(X1465),1),""))</f>
        <v/>
      </c>
      <c r="Y1467" s="18">
        <f t="shared" ref="Y1467" si="2055">Y1466+1</f>
        <v>44747</v>
      </c>
      <c r="Z1467" s="18">
        <f t="shared" ref="Z1467" si="2056">Z1466+1</f>
        <v>44754</v>
      </c>
      <c r="AA1467" s="18">
        <f t="shared" ref="AA1467" si="2057">AA1466+1</f>
        <v>44761</v>
      </c>
      <c r="AB1467" s="18">
        <f t="shared" ref="AB1467" si="2058">IF(AB1466&lt;&gt;"",IF(EOMONTH(X1465,0)&gt;AB1466,AB1466+1,""),"")</f>
        <v>44768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56"/>
      <c r="B1468" s="56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 t="str">
        <f t="shared" ref="X1468" si="2060">IF(X1467&lt;&gt;"",X1467+1,IF(WEEKDAY(X1465,2)=3,DATE(YEAR(X1465),MONTH(X1465),1),""))</f>
        <v/>
      </c>
      <c r="Y1468" s="18">
        <f t="shared" ref="Y1468:AA1468" si="2061">Y1467+1</f>
        <v>44748</v>
      </c>
      <c r="Z1468" s="18">
        <f t="shared" si="2061"/>
        <v>44755</v>
      </c>
      <c r="AA1468" s="18">
        <f t="shared" si="2061"/>
        <v>44762</v>
      </c>
      <c r="AB1468" s="18">
        <f t="shared" ref="AB1468" si="2062">IF(AB1467&lt;&gt;"",IF(EOMONTH(X1465,0)&gt;AB1467,AB1467+1,""),"")</f>
        <v>44769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50">
        <f t="shared" ref="A1469" si="2064">A1465</f>
        <v>44717</v>
      </c>
      <c r="B1469" s="50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 t="str">
        <f t="shared" ref="X1469" si="2065">IF(X1468&lt;&gt;"",X1468+1,IF(WEEKDAY(X1465,2)=4,DATE(YEAR(X1465),MONTH(X1465),1),""))</f>
        <v/>
      </c>
      <c r="Y1469" s="18">
        <f t="shared" ref="Y1469:AA1469" si="2066">Y1468+1</f>
        <v>44749</v>
      </c>
      <c r="Z1469" s="18">
        <f t="shared" si="2066"/>
        <v>44756</v>
      </c>
      <c r="AA1469" s="18">
        <f t="shared" si="2066"/>
        <v>44763</v>
      </c>
      <c r="AB1469" s="18">
        <f t="shared" ref="AB1469" si="2067">IF(AB1468&lt;&gt;"",IF(EOMONTH(X1465,0)&gt;AB1468,AB1468+1,""),"")</f>
        <v>44770</v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50"/>
      <c r="B1470" s="50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>
        <f t="shared" ref="X1470" si="2069">IF(X1469&lt;&gt;"",X1469+1,IF(WEEKDAY(X1465,2)=5,DATE(YEAR(X1465),MONTH(X1465),1),""))</f>
        <v>44743</v>
      </c>
      <c r="Y1470" s="18">
        <f t="shared" ref="Y1470:AA1470" si="2070">Y1469+1</f>
        <v>44750</v>
      </c>
      <c r="Z1470" s="18">
        <f t="shared" si="2070"/>
        <v>44757</v>
      </c>
      <c r="AA1470" s="18">
        <f t="shared" si="2070"/>
        <v>44764</v>
      </c>
      <c r="AB1470" s="18">
        <f t="shared" ref="AB1470" si="2071">IF(AB1469&lt;&gt;"",IF(EOMONTH(X1465,0)&gt;AB1469,AB1469+1,""),"")</f>
        <v>44771</v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48" t="str">
        <f>IF(COUNTIF($AE$18:$AE$60,A1465)=1,VLOOKUP(A1465,$AE$18:$AF$60,2,0),"")</f>
        <v>Pfingstsonntag</v>
      </c>
      <c r="B1471" s="48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>
        <f t="shared" ref="X1471" si="2073">IF(X1470&lt;&gt;"",X1470+1,IF(WEEKDAY(X1465,2)=6,DATE(YEAR(X1465),MONTH(X1465),1),""))</f>
        <v>44744</v>
      </c>
      <c r="Y1471" s="18">
        <f t="shared" ref="Y1471:AA1471" si="2074">Y1470+1</f>
        <v>44751</v>
      </c>
      <c r="Z1471" s="18">
        <f t="shared" si="2074"/>
        <v>44758</v>
      </c>
      <c r="AA1471" s="18">
        <f t="shared" si="2074"/>
        <v>44765</v>
      </c>
      <c r="AB1471" s="18">
        <f t="shared" ref="AB1471" si="2075">IF(AB1470&lt;&gt;"",IF(EOMONTH(X1465,0)&gt;AB1470,AB1470+1,""),"")</f>
        <v>44772</v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49"/>
      <c r="B1472" s="49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44745</v>
      </c>
      <c r="Y1472" s="20">
        <f t="shared" ref="Y1472:AA1472" si="2078">Y1471+1</f>
        <v>44752</v>
      </c>
      <c r="Z1472" s="20">
        <f t="shared" si="2078"/>
        <v>44759</v>
      </c>
      <c r="AA1472" s="20">
        <f t="shared" si="2078"/>
        <v>44766</v>
      </c>
      <c r="AB1472" s="20">
        <f t="shared" ref="AB1472" si="2079">IF(AB1471&lt;&gt;"",IF(EOMONTH(X1465,0)&gt;AB1471,AB1471+1,""),"")</f>
        <v>44773</v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51">
        <f>TRUNC((A1475-WEEKDAY(A1475,2)-DATE(YEAR(A1475+4-WEEKDAY(A1475,2)),1,-10))/7)</f>
        <v>23</v>
      </c>
      <c r="B1473" s="51"/>
      <c r="C1473" s="52" t="str">
        <f>IF(MONTH(A1475)=MONTH(A1529),VLOOKUP(MONTH(A1475),$AI$1:$AJ$12,2,2)&amp;" "&amp;YEAR(A1475),VLOOKUP(MONTH(A1475),$AI$1:$AJ$12,2,2)&amp;" "&amp;YEAR(A1475)&amp;" / "&amp;VLOOKUP(MONTH(A1529),$AI$1:$AJ$12,2,2)&amp;" "&amp;YEAR(A1529))</f>
        <v>Juni 2022</v>
      </c>
      <c r="D1473" s="52"/>
      <c r="E1473" s="52"/>
      <c r="F1473" s="52"/>
      <c r="G1473" s="52"/>
      <c r="H1473" s="52"/>
      <c r="I1473" s="52"/>
      <c r="J1473" s="52"/>
      <c r="K1473" s="52"/>
      <c r="L1473" s="52"/>
      <c r="M1473" s="52" t="str">
        <f t="shared" ref="M1473" si="2081">C1473</f>
        <v>Juni 2022</v>
      </c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3">
        <f t="shared" ref="Z1473" si="2082">A1473</f>
        <v>23</v>
      </c>
      <c r="AA1473" s="53"/>
      <c r="AB1473" s="53"/>
      <c r="AC1473" s="5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8">
        <f t="shared" ref="A1475" si="2083">A1465+1</f>
        <v>44718</v>
      </c>
      <c r="B1475" s="58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8"/>
      <c r="B1476" s="58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8"/>
      <c r="B1477" s="58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8"/>
      <c r="B1478" s="58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44718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4" t="str">
        <f>IF(COUNTIF($AE$18:$AE$60,A1475)=1,VLOOKUP(A1475,$AE$18:$AF$60,2,0),"")</f>
        <v>Pfingstmontag</v>
      </c>
      <c r="B1481" s="54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5"/>
      <c r="B1482" s="55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8">
        <f t="shared" ref="A1484" si="2085">A1475+1</f>
        <v>44719</v>
      </c>
      <c r="B1484" s="58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8"/>
      <c r="B1485" s="58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8"/>
      <c r="B1486" s="58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8"/>
      <c r="B1487" s="58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44719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4" t="str">
        <f>IF(COUNTIF($AE$18:$AE$60,A1484)=1,VLOOKUP(A1484,$AE$18:$AF$60,2,0),"")</f>
        <v/>
      </c>
      <c r="B1490" s="54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5"/>
      <c r="B1491" s="55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8">
        <f t="shared" ref="A1493" si="2087">A1484+1</f>
        <v>44720</v>
      </c>
      <c r="B1493" s="58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8"/>
      <c r="B1494" s="58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8"/>
      <c r="B1495" s="58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8"/>
      <c r="B1496" s="58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44720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4" t="str">
        <f>IF(COUNTIF($AE$18:$AE$60,A1493)=1,VLOOKUP(A1493,$AE$18:$AF$60,2,0),"")</f>
        <v/>
      </c>
      <c r="B1499" s="54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5"/>
      <c r="B1500" s="55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8">
        <f t="shared" ref="A1502" si="2089">A1493+1</f>
        <v>44721</v>
      </c>
      <c r="B1502" s="5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8"/>
      <c r="B1503" s="5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8"/>
      <c r="B1504" s="5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8"/>
      <c r="B1505" s="5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44721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4" t="str">
        <f>IF(COUNTIF($AE$18:$AE$60,A1502)=1,VLOOKUP(A1502,$AE$18:$AF$60,2,0),"")</f>
        <v/>
      </c>
      <c r="B1508" s="54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5"/>
      <c r="B1509" s="55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8">
        <f t="shared" ref="A1511" si="2091">A1502+1</f>
        <v>44722</v>
      </c>
      <c r="B1511" s="58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47">
        <f t="shared" ref="X1511" si="2092">IF(DAY(A1475)&gt;$AD$5,DATE(YEAR(A1475),MONTH(A1475),1),DATE(YEAR(A1475),MONTH(A1475)-1,1))</f>
        <v>44682</v>
      </c>
      <c r="Y1511" s="47"/>
      <c r="Z1511" s="47"/>
      <c r="AA1511" s="47"/>
      <c r="AB1511" s="47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8"/>
      <c r="B1512" s="58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44683</v>
      </c>
      <c r="Z1512" s="18">
        <f t="shared" si="2095"/>
        <v>44690</v>
      </c>
      <c r="AA1512" s="18">
        <f t="shared" si="2095"/>
        <v>44697</v>
      </c>
      <c r="AB1512" s="18">
        <f t="shared" ref="AB1512" si="2096">IF(AA1518&lt;&gt;"",IF(EOMONTH(X1511,0)&gt;AA1518,AA1518+1,""),"")</f>
        <v>44704</v>
      </c>
      <c r="AC1512" s="18">
        <f t="shared" ref="AC1512" si="2097">IF(AB1518&lt;&gt;"",IF(EOMONTH(X1511,0)&gt;AB1518,AB1518+1,""),"")</f>
        <v>44711</v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8"/>
      <c r="B1513" s="58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44684</v>
      </c>
      <c r="Z1513" s="18">
        <f t="shared" ref="Z1513:Z1518" si="2100">Z1512+1</f>
        <v>44691</v>
      </c>
      <c r="AA1513" s="18">
        <f t="shared" ref="AA1513:AA1518" si="2101">AA1512+1</f>
        <v>44698</v>
      </c>
      <c r="AB1513" s="18">
        <f t="shared" ref="AB1513" si="2102">IF(AB1512&lt;&gt;"",IF(EOMONTH(X1511,0)&gt;AB1512,AB1512+1,""),"")</f>
        <v>44705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8"/>
      <c r="B1514" s="58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44685</v>
      </c>
      <c r="Z1514" s="18">
        <f t="shared" si="2100"/>
        <v>44692</v>
      </c>
      <c r="AA1514" s="18">
        <f t="shared" si="2101"/>
        <v>44699</v>
      </c>
      <c r="AB1514" s="18">
        <f t="shared" ref="AB1514" si="2105">IF(AB1513&lt;&gt;"",IF(EOMONTH(X1511,0)&gt;AB1513,AB1513+1,""),"")</f>
        <v>44706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44722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44686</v>
      </c>
      <c r="Z1515" s="18">
        <f t="shared" si="2100"/>
        <v>44693</v>
      </c>
      <c r="AA1515" s="18">
        <f t="shared" si="2101"/>
        <v>44700</v>
      </c>
      <c r="AB1515" s="18">
        <f t="shared" ref="AB1515" si="2109">IF(AB1514&lt;&gt;"",IF(EOMONTH(X1511,0)&gt;AB1514,AB1514+1,""),"")</f>
        <v>44707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 t="str">
        <f t="shared" ref="X1516" si="2111">IF(X1515&lt;&gt;"",X1515+1,IF(WEEKDAY(X1511,2)=5,DATE(YEAR(X1511),MONTH(X1511),1),""))</f>
        <v/>
      </c>
      <c r="Y1516" s="18">
        <f t="shared" si="2099"/>
        <v>44687</v>
      </c>
      <c r="Z1516" s="18">
        <f t="shared" si="2100"/>
        <v>44694</v>
      </c>
      <c r="AA1516" s="18">
        <f t="shared" si="2101"/>
        <v>44701</v>
      </c>
      <c r="AB1516" s="18">
        <f t="shared" ref="AB1516" si="2112">IF(AB1515&lt;&gt;"",IF(EOMONTH(X1511,0)&gt;AB1515,AB1515+1,""),"")</f>
        <v>44708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4" t="str">
        <f>IF(COUNTIF($AE$18:$AE$60,A1511)=1,VLOOKUP(A1511,$AE$18:$AF$60,2,0),"")</f>
        <v/>
      </c>
      <c r="B1517" s="54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 t="str">
        <f t="shared" ref="X1517" si="2114">IF(X1516&lt;&gt;"",X1516+1,IF(WEEKDAY(X1511,2)=6,DATE(YEAR(X1511),MONTH(X1511),1),""))</f>
        <v/>
      </c>
      <c r="Y1517" s="18">
        <f t="shared" si="2099"/>
        <v>44688</v>
      </c>
      <c r="Z1517" s="18">
        <f t="shared" si="2100"/>
        <v>44695</v>
      </c>
      <c r="AA1517" s="18">
        <f t="shared" si="2101"/>
        <v>44702</v>
      </c>
      <c r="AB1517" s="18">
        <f t="shared" ref="AB1517" si="2115">IF(AB1516&lt;&gt;"",IF(EOMONTH(X1511,0)&gt;AB1516,AB1516+1,""),"")</f>
        <v>44709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5"/>
      <c r="B1518" s="55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44682</v>
      </c>
      <c r="Y1518" s="20">
        <f t="shared" si="2099"/>
        <v>44689</v>
      </c>
      <c r="Z1518" s="20">
        <f t="shared" si="2100"/>
        <v>44696</v>
      </c>
      <c r="AA1518" s="20">
        <f t="shared" si="2101"/>
        <v>44703</v>
      </c>
      <c r="AB1518" s="20">
        <f t="shared" ref="AB1518" si="2118">IF(AB1517&lt;&gt;"",IF(EOMONTH(X1511,0)&gt;AB1517,AB1517+1,""),"")</f>
        <v>44710</v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56">
        <f t="shared" ref="A1520" si="2120">A1511+1</f>
        <v>44723</v>
      </c>
      <c r="B1520" s="56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47">
        <f t="shared" ref="X1520" si="2121">DATE(YEAR(X1511),MONTH(X1511)+1,1)</f>
        <v>44713</v>
      </c>
      <c r="Y1520" s="47"/>
      <c r="Z1520" s="47"/>
      <c r="AA1520" s="47"/>
      <c r="AB1520" s="47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56"/>
      <c r="B1521" s="5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 t="str">
        <f t="shared" ref="X1521" si="2123">IF(WEEKDAY(X1520,2)=1,DATE(YEAR(X1520),MONTH(X1520),1),"")</f>
        <v/>
      </c>
      <c r="Y1521" s="18">
        <f t="shared" ref="Y1521:AA1521" si="2124">X1527+1</f>
        <v>44718</v>
      </c>
      <c r="Z1521" s="18">
        <f t="shared" si="2124"/>
        <v>44725</v>
      </c>
      <c r="AA1521" s="18">
        <f t="shared" si="2124"/>
        <v>44732</v>
      </c>
      <c r="AB1521" s="18">
        <f t="shared" ref="AB1521" si="2125">IF(AA1527&lt;&gt;"",IF(EOMONTH(X1520,0)&gt;AA1527,AA1527+1,""),"")</f>
        <v>44739</v>
      </c>
      <c r="AC1521" s="18" t="str">
        <f t="shared" ref="AC1521" si="2126">IF(AB1527&lt;&gt;"",IF(EOMONTH(X1520,0)&gt;AB1527,AB1527+1,""),"")</f>
        <v/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56"/>
      <c r="B1522" s="56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 t="str">
        <f t="shared" ref="X1522" si="2127">IF(X1521&lt;&gt;"",X1521+1,IF(WEEKDAY(X1520,2)=2,DATE(YEAR(X1520),MONTH(X1520),1),""))</f>
        <v/>
      </c>
      <c r="Y1522" s="18">
        <f t="shared" ref="Y1522:Y1527" si="2128">Y1521+1</f>
        <v>44719</v>
      </c>
      <c r="Z1522" s="18">
        <f t="shared" ref="Z1522:Z1527" si="2129">Z1521+1</f>
        <v>44726</v>
      </c>
      <c r="AA1522" s="18">
        <f t="shared" ref="AA1522:AA1527" si="2130">AA1521+1</f>
        <v>44733</v>
      </c>
      <c r="AB1522" s="18">
        <f t="shared" ref="AB1522" si="2131">IF(AB1521&lt;&gt;"",IF(EOMONTH(X1520,0)&gt;AB1521,AB1521+1,""),"")</f>
        <v>44740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56"/>
      <c r="B1523" s="5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>
        <f t="shared" ref="X1523" si="2133">IF(X1522&lt;&gt;"",X1522+1,IF(WEEKDAY(X1520,2)=3,DATE(YEAR(X1520),MONTH(X1520),1),""))</f>
        <v>44713</v>
      </c>
      <c r="Y1523" s="18">
        <f t="shared" si="2128"/>
        <v>44720</v>
      </c>
      <c r="Z1523" s="18">
        <f t="shared" si="2129"/>
        <v>44727</v>
      </c>
      <c r="AA1523" s="18">
        <f t="shared" si="2130"/>
        <v>44734</v>
      </c>
      <c r="AB1523" s="18">
        <f t="shared" ref="AB1523" si="2134">IF(AB1522&lt;&gt;"",IF(EOMONTH(X1520,0)&gt;AB1522,AB1522+1,""),"")</f>
        <v>44741</v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50">
        <f t="shared" ref="A1524" si="2136">A1520</f>
        <v>44723</v>
      </c>
      <c r="B1524" s="50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>
        <f t="shared" ref="X1524" si="2137">IF(X1523&lt;&gt;"",X1523+1,IF(WEEKDAY(X1520,2)=4,DATE(YEAR(X1520),MONTH(X1520),1),""))</f>
        <v>44714</v>
      </c>
      <c r="Y1524" s="18">
        <f t="shared" si="2128"/>
        <v>44721</v>
      </c>
      <c r="Z1524" s="18">
        <f t="shared" si="2129"/>
        <v>44728</v>
      </c>
      <c r="AA1524" s="18">
        <f t="shared" si="2130"/>
        <v>44735</v>
      </c>
      <c r="AB1524" s="18">
        <f t="shared" ref="AB1524" si="2138">IF(AB1523&lt;&gt;"",IF(EOMONTH(X1520,0)&gt;AB1523,AB1523+1,""),"")</f>
        <v>44742</v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50"/>
      <c r="B1525" s="50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>
        <f t="shared" ref="X1525" si="2140">IF(X1524&lt;&gt;"",X1524+1,IF(WEEKDAY(X1520,2)=5,DATE(YEAR(X1520),MONTH(X1520),1),""))</f>
        <v>44715</v>
      </c>
      <c r="Y1525" s="18">
        <f t="shared" si="2128"/>
        <v>44722</v>
      </c>
      <c r="Z1525" s="18">
        <f t="shared" si="2129"/>
        <v>44729</v>
      </c>
      <c r="AA1525" s="18">
        <f t="shared" si="2130"/>
        <v>44736</v>
      </c>
      <c r="AB1525" s="18" t="str">
        <f t="shared" ref="AB1525" si="2141">IF(AB1524&lt;&gt;"",IF(EOMONTH(X1520,0)&gt;AB1524,AB1524+1,""),"")</f>
        <v/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48" t="str">
        <f>IF(COUNTIF($AE$18:$AE$60,A1520)=1,VLOOKUP(A1520,$AE$18:$AF$60,2,0),"")</f>
        <v/>
      </c>
      <c r="B1526" s="48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>
        <f t="shared" ref="X1526" si="2143">IF(X1525&lt;&gt;"",X1525+1,IF(WEEKDAY(X1520,2)=6,DATE(YEAR(X1520),MONTH(X1520),1),""))</f>
        <v>44716</v>
      </c>
      <c r="Y1526" s="18">
        <f t="shared" si="2128"/>
        <v>44723</v>
      </c>
      <c r="Z1526" s="18">
        <f t="shared" si="2129"/>
        <v>44730</v>
      </c>
      <c r="AA1526" s="18">
        <f t="shared" si="2130"/>
        <v>44737</v>
      </c>
      <c r="AB1526" s="18" t="str">
        <f t="shared" ref="AB1526" si="2144">IF(AB1525&lt;&gt;"",IF(EOMONTH(X1520,0)&gt;AB1525,AB1525+1,""),"")</f>
        <v/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49"/>
      <c r="B1527" s="4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44717</v>
      </c>
      <c r="Y1527" s="20">
        <f t="shared" si="2128"/>
        <v>44724</v>
      </c>
      <c r="Z1527" s="20">
        <f t="shared" si="2129"/>
        <v>44731</v>
      </c>
      <c r="AA1527" s="20">
        <f t="shared" si="2130"/>
        <v>44738</v>
      </c>
      <c r="AB1527" s="20" t="str">
        <f t="shared" ref="AB1527" si="2147">IF(AB1526&lt;&gt;"",IF(EOMONTH(X1520,0)&gt;AB1526,AB1526+1,""),"")</f>
        <v/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56">
        <f t="shared" ref="A1529" si="2149">A1520+1</f>
        <v>44724</v>
      </c>
      <c r="B1529" s="5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47">
        <f t="shared" ref="X1529" si="2150">DATE(YEAR(X1520),MONTH(X1520)+1,1)</f>
        <v>44743</v>
      </c>
      <c r="Y1529" s="47"/>
      <c r="Z1529" s="47"/>
      <c r="AA1529" s="47"/>
      <c r="AB1529" s="47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56"/>
      <c r="B1530" s="56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44746</v>
      </c>
      <c r="Z1530" s="18">
        <f t="shared" si="2153"/>
        <v>44753</v>
      </c>
      <c r="AA1530" s="18">
        <f t="shared" si="2153"/>
        <v>44760</v>
      </c>
      <c r="AB1530" s="18">
        <f t="shared" ref="AB1530" si="2154">IF(AA1536&lt;&gt;"",IF(EOMONTH(X1529,0)&gt;AA1536,AA1536+1,""),"")</f>
        <v>44767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56"/>
      <c r="B1531" s="5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44747</v>
      </c>
      <c r="Z1531" s="18">
        <f t="shared" ref="Z1531" si="2158">Z1530+1</f>
        <v>44754</v>
      </c>
      <c r="AA1531" s="18">
        <f t="shared" ref="AA1531" si="2159">AA1530+1</f>
        <v>44761</v>
      </c>
      <c r="AB1531" s="18">
        <f t="shared" ref="AB1531" si="2160">IF(AB1530&lt;&gt;"",IF(EOMONTH(X1529,0)&gt;AB1530,AB1530+1,""),"")</f>
        <v>44768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56"/>
      <c r="B1532" s="56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 t="str">
        <f t="shared" ref="X1532" si="2162">IF(X1531&lt;&gt;"",X1531+1,IF(WEEKDAY(X1529,2)=3,DATE(YEAR(X1529),MONTH(X1529),1),""))</f>
        <v/>
      </c>
      <c r="Y1532" s="18">
        <f t="shared" ref="Y1532:AA1532" si="2163">Y1531+1</f>
        <v>44748</v>
      </c>
      <c r="Z1532" s="18">
        <f t="shared" si="2163"/>
        <v>44755</v>
      </c>
      <c r="AA1532" s="18">
        <f t="shared" si="2163"/>
        <v>44762</v>
      </c>
      <c r="AB1532" s="18">
        <f t="shared" ref="AB1532" si="2164">IF(AB1531&lt;&gt;"",IF(EOMONTH(X1529,0)&gt;AB1531,AB1531+1,""),"")</f>
        <v>44769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50">
        <f t="shared" ref="A1533" si="2166">A1529</f>
        <v>44724</v>
      </c>
      <c r="B1533" s="50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 t="str">
        <f t="shared" ref="X1533" si="2167">IF(X1532&lt;&gt;"",X1532+1,IF(WEEKDAY(X1529,2)=4,DATE(YEAR(X1529),MONTH(X1529),1),""))</f>
        <v/>
      </c>
      <c r="Y1533" s="18">
        <f t="shared" ref="Y1533:AA1533" si="2168">Y1532+1</f>
        <v>44749</v>
      </c>
      <c r="Z1533" s="18">
        <f t="shared" si="2168"/>
        <v>44756</v>
      </c>
      <c r="AA1533" s="18">
        <f t="shared" si="2168"/>
        <v>44763</v>
      </c>
      <c r="AB1533" s="18">
        <f t="shared" ref="AB1533" si="2169">IF(AB1532&lt;&gt;"",IF(EOMONTH(X1529,0)&gt;AB1532,AB1532+1,""),"")</f>
        <v>44770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50"/>
      <c r="B1534" s="50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44743</v>
      </c>
      <c r="Y1534" s="18">
        <f t="shared" ref="Y1534:AA1534" si="2172">Y1533+1</f>
        <v>44750</v>
      </c>
      <c r="Z1534" s="18">
        <f t="shared" si="2172"/>
        <v>44757</v>
      </c>
      <c r="AA1534" s="18">
        <f t="shared" si="2172"/>
        <v>44764</v>
      </c>
      <c r="AB1534" s="18">
        <f t="shared" ref="AB1534" si="2173">IF(AB1533&lt;&gt;"",IF(EOMONTH(X1529,0)&gt;AB1533,AB1533+1,""),"")</f>
        <v>44771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48" t="str">
        <f>IF(COUNTIF($AE$18:$AE$60,A1529)=1,VLOOKUP(A1529,$AE$18:$AF$60,2,0),"")</f>
        <v/>
      </c>
      <c r="B1535" s="48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44744</v>
      </c>
      <c r="Y1535" s="18">
        <f t="shared" ref="Y1535:AA1535" si="2176">Y1534+1</f>
        <v>44751</v>
      </c>
      <c r="Z1535" s="18">
        <f t="shared" si="2176"/>
        <v>44758</v>
      </c>
      <c r="AA1535" s="18">
        <f t="shared" si="2176"/>
        <v>44765</v>
      </c>
      <c r="AB1535" s="18">
        <f t="shared" ref="AB1535" si="2177">IF(AB1534&lt;&gt;"",IF(EOMONTH(X1529,0)&gt;AB1534,AB1534+1,""),"")</f>
        <v>44772</v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49"/>
      <c r="B1536" s="49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44745</v>
      </c>
      <c r="Y1536" s="20">
        <f t="shared" ref="Y1536:AA1536" si="2180">Y1535+1</f>
        <v>44752</v>
      </c>
      <c r="Z1536" s="20">
        <f t="shared" si="2180"/>
        <v>44759</v>
      </c>
      <c r="AA1536" s="20">
        <f t="shared" si="2180"/>
        <v>44766</v>
      </c>
      <c r="AB1536" s="20">
        <f t="shared" ref="AB1536" si="2181">IF(AB1535&lt;&gt;"",IF(EOMONTH(X1529,0)&gt;AB1535,AB1535+1,""),"")</f>
        <v>44773</v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51">
        <f>TRUNC((A1539-WEEKDAY(A1539,2)-DATE(YEAR(A1539+4-WEEKDAY(A1539,2)),1,-10))/7)</f>
        <v>24</v>
      </c>
      <c r="B1537" s="51"/>
      <c r="C1537" s="52" t="str">
        <f>IF(MONTH(A1539)=MONTH(A1593),VLOOKUP(MONTH(A1539),$AI$1:$AJ$12,2,2)&amp;" "&amp;YEAR(A1539),VLOOKUP(MONTH(A1539),$AI$1:$AJ$12,2,2)&amp;" "&amp;YEAR(A1539)&amp;" / "&amp;VLOOKUP(MONTH(A1593),$AI$1:$AJ$12,2,2)&amp;" "&amp;YEAR(A1593))</f>
        <v>Juni 2022</v>
      </c>
      <c r="D1537" s="52"/>
      <c r="E1537" s="52"/>
      <c r="F1537" s="52"/>
      <c r="G1537" s="52"/>
      <c r="H1537" s="52"/>
      <c r="I1537" s="52"/>
      <c r="J1537" s="52"/>
      <c r="K1537" s="52"/>
      <c r="L1537" s="52"/>
      <c r="M1537" s="52" t="str">
        <f t="shared" ref="M1537" si="2183">C1537</f>
        <v>Juni 2022</v>
      </c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3">
        <f t="shared" ref="Z1537" si="2184">A1537</f>
        <v>24</v>
      </c>
      <c r="AA1537" s="53"/>
      <c r="AB1537" s="53"/>
      <c r="AC1537" s="5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8">
        <f t="shared" ref="A1539" si="2185">A1529+1</f>
        <v>44725</v>
      </c>
      <c r="B1539" s="58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8"/>
      <c r="B1540" s="58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8"/>
      <c r="B1541" s="58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8"/>
      <c r="B1542" s="58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44725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4" t="str">
        <f>IF(COUNTIF($AE$18:$AE$60,A1539)=1,VLOOKUP(A1539,$AE$18:$AF$60,2,0),"")</f>
        <v/>
      </c>
      <c r="B1545" s="54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5"/>
      <c r="B1546" s="55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8">
        <f t="shared" ref="A1548" si="2187">A1539+1</f>
        <v>44726</v>
      </c>
      <c r="B1548" s="58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8"/>
      <c r="B1549" s="58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8"/>
      <c r="B1550" s="58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8"/>
      <c r="B1551" s="58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44726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4" t="str">
        <f>IF(COUNTIF($AE$18:$AE$60,A1548)=1,VLOOKUP(A1548,$AE$18:$AF$60,2,0),"")</f>
        <v/>
      </c>
      <c r="B1554" s="54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5"/>
      <c r="B1555" s="55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8">
        <f t="shared" ref="A1557" si="2189">A1548+1</f>
        <v>44727</v>
      </c>
      <c r="B1557" s="58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8"/>
      <c r="B1558" s="58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8"/>
      <c r="B1559" s="58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8"/>
      <c r="B1560" s="58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44727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4" t="str">
        <f>IF(COUNTIF($AE$18:$AE$60,A1557)=1,VLOOKUP(A1557,$AE$18:$AF$60,2,0),"")</f>
        <v/>
      </c>
      <c r="B1563" s="54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5"/>
      <c r="B1564" s="55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8">
        <f t="shared" ref="A1566" si="2191">A1557+1</f>
        <v>44728</v>
      </c>
      <c r="B1566" s="58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8"/>
      <c r="B1567" s="58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8"/>
      <c r="B1568" s="58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8"/>
      <c r="B1569" s="58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44728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4" t="str">
        <f>IF(COUNTIF($AE$18:$AE$60,A1566)=1,VLOOKUP(A1566,$AE$18:$AF$60,2,0),"")</f>
        <v>Fronleichnam</v>
      </c>
      <c r="B1572" s="54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5"/>
      <c r="B1573" s="55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8">
        <f t="shared" ref="A1575" si="2193">A1566+1</f>
        <v>44729</v>
      </c>
      <c r="B1575" s="58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47">
        <f t="shared" ref="X1575" si="2194">IF(DAY(A1539)&gt;$AD$5,DATE(YEAR(A1539),MONTH(A1539),1),DATE(YEAR(A1539),MONTH(A1539)-1,1))</f>
        <v>44713</v>
      </c>
      <c r="Y1575" s="47"/>
      <c r="Z1575" s="47"/>
      <c r="AA1575" s="47"/>
      <c r="AB1575" s="47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8"/>
      <c r="B1576" s="58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 t="str">
        <f t="shared" ref="X1576" si="2196">IF(WEEKDAY(X1575,2)=1,DATE(YEAR(X1575),MONTH(X1575),1),"")</f>
        <v/>
      </c>
      <c r="Y1576" s="18">
        <f t="shared" ref="Y1576:AA1576" si="2197">X1582+1</f>
        <v>44718</v>
      </c>
      <c r="Z1576" s="18">
        <f t="shared" si="2197"/>
        <v>44725</v>
      </c>
      <c r="AA1576" s="18">
        <f t="shared" si="2197"/>
        <v>44732</v>
      </c>
      <c r="AB1576" s="18">
        <f t="shared" ref="AB1576" si="2198">IF(AA1582&lt;&gt;"",IF(EOMONTH(X1575,0)&gt;AA1582,AA1582+1,""),"")</f>
        <v>44739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8"/>
      <c r="B1577" s="58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 t="str">
        <f t="shared" ref="X1577" si="2200">IF(X1576&lt;&gt;"",X1576+1,IF(WEEKDAY(X1575,2)=2,DATE(YEAR(X1575),MONTH(X1575),1),""))</f>
        <v/>
      </c>
      <c r="Y1577" s="18">
        <f t="shared" ref="Y1577:Y1582" si="2201">Y1576+1</f>
        <v>44719</v>
      </c>
      <c r="Z1577" s="18">
        <f t="shared" ref="Z1577:Z1582" si="2202">Z1576+1</f>
        <v>44726</v>
      </c>
      <c r="AA1577" s="18">
        <f t="shared" ref="AA1577:AA1582" si="2203">AA1576+1</f>
        <v>44733</v>
      </c>
      <c r="AB1577" s="18">
        <f t="shared" ref="AB1577" si="2204">IF(AB1576&lt;&gt;"",IF(EOMONTH(X1575,0)&gt;AB1576,AB1576+1,""),"")</f>
        <v>44740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8"/>
      <c r="B1578" s="58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>
        <f t="shared" ref="X1578" si="2206">IF(X1577&lt;&gt;"",X1577+1,IF(WEEKDAY(X1575,2)=3,DATE(YEAR(X1575),MONTH(X1575),1),""))</f>
        <v>44713</v>
      </c>
      <c r="Y1578" s="18">
        <f t="shared" si="2201"/>
        <v>44720</v>
      </c>
      <c r="Z1578" s="18">
        <f t="shared" si="2202"/>
        <v>44727</v>
      </c>
      <c r="AA1578" s="18">
        <f t="shared" si="2203"/>
        <v>44734</v>
      </c>
      <c r="AB1578" s="18">
        <f t="shared" ref="AB1578" si="2207">IF(AB1577&lt;&gt;"",IF(EOMONTH(X1575,0)&gt;AB1577,AB1577+1,""),"")</f>
        <v>44741</v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44729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>
        <f t="shared" ref="X1579" si="2210">IF(X1578&lt;&gt;"",X1578+1,IF(WEEKDAY(X1575,2)=4,DATE(YEAR(X1575),MONTH(X1575),1),""))</f>
        <v>44714</v>
      </c>
      <c r="Y1579" s="18">
        <f t="shared" si="2201"/>
        <v>44721</v>
      </c>
      <c r="Z1579" s="18">
        <f t="shared" si="2202"/>
        <v>44728</v>
      </c>
      <c r="AA1579" s="18">
        <f t="shared" si="2203"/>
        <v>44735</v>
      </c>
      <c r="AB1579" s="18">
        <f t="shared" ref="AB1579" si="2211">IF(AB1578&lt;&gt;"",IF(EOMONTH(X1575,0)&gt;AB1578,AB1578+1,""),"")</f>
        <v>44742</v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>
        <f t="shared" ref="X1580" si="2213">IF(X1579&lt;&gt;"",X1579+1,IF(WEEKDAY(X1575,2)=5,DATE(YEAR(X1575),MONTH(X1575),1),""))</f>
        <v>44715</v>
      </c>
      <c r="Y1580" s="18">
        <f t="shared" si="2201"/>
        <v>44722</v>
      </c>
      <c r="Z1580" s="18">
        <f t="shared" si="2202"/>
        <v>44729</v>
      </c>
      <c r="AA1580" s="18">
        <f t="shared" si="2203"/>
        <v>44736</v>
      </c>
      <c r="AB1580" s="18" t="str">
        <f t="shared" ref="AB1580" si="2214">IF(AB1579&lt;&gt;"",IF(EOMONTH(X1575,0)&gt;AB1579,AB1579+1,""),"")</f>
        <v/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4" t="str">
        <f>IF(COUNTIF($AE$18:$AE$60,A1575)=1,VLOOKUP(A1575,$AE$18:$AF$60,2,0),"")</f>
        <v/>
      </c>
      <c r="B1581" s="54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44716</v>
      </c>
      <c r="Y1581" s="18">
        <f t="shared" si="2201"/>
        <v>44723</v>
      </c>
      <c r="Z1581" s="18">
        <f t="shared" si="2202"/>
        <v>44730</v>
      </c>
      <c r="AA1581" s="18">
        <f t="shared" si="2203"/>
        <v>44737</v>
      </c>
      <c r="AB1581" s="18" t="str">
        <f t="shared" ref="AB1581" si="2217">IF(AB1580&lt;&gt;"",IF(EOMONTH(X1575,0)&gt;AB1580,AB1580+1,""),"")</f>
        <v/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5"/>
      <c r="B1582" s="55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44717</v>
      </c>
      <c r="Y1582" s="20">
        <f t="shared" si="2201"/>
        <v>44724</v>
      </c>
      <c r="Z1582" s="20">
        <f t="shared" si="2202"/>
        <v>44731</v>
      </c>
      <c r="AA1582" s="20">
        <f t="shared" si="2203"/>
        <v>44738</v>
      </c>
      <c r="AB1582" s="20" t="str">
        <f t="shared" ref="AB1582" si="2220">IF(AB1581&lt;&gt;"",IF(EOMONTH(X1575,0)&gt;AB1581,AB1581+1,""),"")</f>
        <v/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56">
        <f t="shared" ref="A1584" si="2222">A1575+1</f>
        <v>44730</v>
      </c>
      <c r="B1584" s="56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47">
        <f t="shared" ref="X1584" si="2223">DATE(YEAR(X1575),MONTH(X1575)+1,1)</f>
        <v>44743</v>
      </c>
      <c r="Y1584" s="47"/>
      <c r="Z1584" s="47"/>
      <c r="AA1584" s="47"/>
      <c r="AB1584" s="47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56"/>
      <c r="B1585" s="56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 t="str">
        <f t="shared" ref="X1585" si="2225">IF(WEEKDAY(X1584,2)=1,DATE(YEAR(X1584),MONTH(X1584),1),"")</f>
        <v/>
      </c>
      <c r="Y1585" s="18">
        <f t="shared" ref="Y1585:AA1585" si="2226">X1591+1</f>
        <v>44746</v>
      </c>
      <c r="Z1585" s="18">
        <f t="shared" si="2226"/>
        <v>44753</v>
      </c>
      <c r="AA1585" s="18">
        <f t="shared" si="2226"/>
        <v>44760</v>
      </c>
      <c r="AB1585" s="18">
        <f t="shared" ref="AB1585" si="2227">IF(AA1591&lt;&gt;"",IF(EOMONTH(X1584,0)&gt;AA1591,AA1591+1,""),"")</f>
        <v>44767</v>
      </c>
      <c r="AC1585" s="18" t="str">
        <f t="shared" ref="AC1585" si="2228">IF(AB1591&lt;&gt;"",IF(EOMONTH(X1584,0)&gt;AB1591,AB1591+1,""),"")</f>
        <v/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56"/>
      <c r="B1586" s="56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 t="str">
        <f t="shared" ref="X1586" si="2229">IF(X1585&lt;&gt;"",X1585+1,IF(WEEKDAY(X1584,2)=2,DATE(YEAR(X1584),MONTH(X1584),1),""))</f>
        <v/>
      </c>
      <c r="Y1586" s="18">
        <f t="shared" ref="Y1586:Y1591" si="2230">Y1585+1</f>
        <v>44747</v>
      </c>
      <c r="Z1586" s="18">
        <f t="shared" ref="Z1586:Z1591" si="2231">Z1585+1</f>
        <v>44754</v>
      </c>
      <c r="AA1586" s="18">
        <f t="shared" ref="AA1586:AA1591" si="2232">AA1585+1</f>
        <v>44761</v>
      </c>
      <c r="AB1586" s="18">
        <f t="shared" ref="AB1586" si="2233">IF(AB1585&lt;&gt;"",IF(EOMONTH(X1584,0)&gt;AB1585,AB1585+1,""),"")</f>
        <v>44768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56"/>
      <c r="B1587" s="56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 t="str">
        <f t="shared" ref="X1587" si="2235">IF(X1586&lt;&gt;"",X1586+1,IF(WEEKDAY(X1584,2)=3,DATE(YEAR(X1584),MONTH(X1584),1),""))</f>
        <v/>
      </c>
      <c r="Y1587" s="18">
        <f t="shared" si="2230"/>
        <v>44748</v>
      </c>
      <c r="Z1587" s="18">
        <f t="shared" si="2231"/>
        <v>44755</v>
      </c>
      <c r="AA1587" s="18">
        <f t="shared" si="2232"/>
        <v>44762</v>
      </c>
      <c r="AB1587" s="18">
        <f t="shared" ref="AB1587" si="2236">IF(AB1586&lt;&gt;"",IF(EOMONTH(X1584,0)&gt;AB1586,AB1586+1,""),"")</f>
        <v>44769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50">
        <f t="shared" ref="A1588" si="2238">A1584</f>
        <v>44730</v>
      </c>
      <c r="B1588" s="50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 t="str">
        <f t="shared" ref="X1588" si="2239">IF(X1587&lt;&gt;"",X1587+1,IF(WEEKDAY(X1584,2)=4,DATE(YEAR(X1584),MONTH(X1584),1),""))</f>
        <v/>
      </c>
      <c r="Y1588" s="18">
        <f t="shared" si="2230"/>
        <v>44749</v>
      </c>
      <c r="Z1588" s="18">
        <f t="shared" si="2231"/>
        <v>44756</v>
      </c>
      <c r="AA1588" s="18">
        <f t="shared" si="2232"/>
        <v>44763</v>
      </c>
      <c r="AB1588" s="18">
        <f t="shared" ref="AB1588" si="2240">IF(AB1587&lt;&gt;"",IF(EOMONTH(X1584,0)&gt;AB1587,AB1587+1,""),"")</f>
        <v>44770</v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50"/>
      <c r="B1589" s="50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>
        <f t="shared" ref="X1589" si="2242">IF(X1588&lt;&gt;"",X1588+1,IF(WEEKDAY(X1584,2)=5,DATE(YEAR(X1584),MONTH(X1584),1),""))</f>
        <v>44743</v>
      </c>
      <c r="Y1589" s="18">
        <f t="shared" si="2230"/>
        <v>44750</v>
      </c>
      <c r="Z1589" s="18">
        <f t="shared" si="2231"/>
        <v>44757</v>
      </c>
      <c r="AA1589" s="18">
        <f t="shared" si="2232"/>
        <v>44764</v>
      </c>
      <c r="AB1589" s="18">
        <f t="shared" ref="AB1589" si="2243">IF(AB1588&lt;&gt;"",IF(EOMONTH(X1584,0)&gt;AB1588,AB1588+1,""),"")</f>
        <v>44771</v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48" t="str">
        <f>IF(COUNTIF($AE$18:$AE$60,A1584)=1,VLOOKUP(A1584,$AE$18:$AF$60,2,0),"")</f>
        <v/>
      </c>
      <c r="B1590" s="48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>
        <f t="shared" ref="X1590" si="2245">IF(X1589&lt;&gt;"",X1589+1,IF(WEEKDAY(X1584,2)=6,DATE(YEAR(X1584),MONTH(X1584),1),""))</f>
        <v>44744</v>
      </c>
      <c r="Y1590" s="18">
        <f t="shared" si="2230"/>
        <v>44751</v>
      </c>
      <c r="Z1590" s="18">
        <f t="shared" si="2231"/>
        <v>44758</v>
      </c>
      <c r="AA1590" s="18">
        <f t="shared" si="2232"/>
        <v>44765</v>
      </c>
      <c r="AB1590" s="18">
        <f t="shared" ref="AB1590" si="2246">IF(AB1589&lt;&gt;"",IF(EOMONTH(X1584,0)&gt;AB1589,AB1589+1,""),"")</f>
        <v>44772</v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49"/>
      <c r="B1591" s="4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44745</v>
      </c>
      <c r="Y1591" s="20">
        <f t="shared" si="2230"/>
        <v>44752</v>
      </c>
      <c r="Z1591" s="20">
        <f t="shared" si="2231"/>
        <v>44759</v>
      </c>
      <c r="AA1591" s="20">
        <f t="shared" si="2232"/>
        <v>44766</v>
      </c>
      <c r="AB1591" s="20">
        <f t="shared" ref="AB1591" si="2249">IF(AB1590&lt;&gt;"",IF(EOMONTH(X1584,0)&gt;AB1590,AB1590+1,""),"")</f>
        <v>44773</v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56">
        <f t="shared" ref="A1593" si="2251">A1584+1</f>
        <v>44731</v>
      </c>
      <c r="B1593" s="56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47">
        <f t="shared" ref="X1593" si="2252">DATE(YEAR(X1584),MONTH(X1584)+1,1)</f>
        <v>44774</v>
      </c>
      <c r="Y1593" s="47"/>
      <c r="Z1593" s="47"/>
      <c r="AA1593" s="47"/>
      <c r="AB1593" s="47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56"/>
      <c r="B1594" s="56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>
        <f t="shared" ref="X1594" si="2254">IF(WEEKDAY(X1593,2)=1,DATE(YEAR(X1593),MONTH(X1593),1),"")</f>
        <v>44774</v>
      </c>
      <c r="Y1594" s="18">
        <f t="shared" ref="Y1594:AA1594" si="2255">X1600+1</f>
        <v>44781</v>
      </c>
      <c r="Z1594" s="18">
        <f t="shared" si="2255"/>
        <v>44788</v>
      </c>
      <c r="AA1594" s="18">
        <f t="shared" si="2255"/>
        <v>44795</v>
      </c>
      <c r="AB1594" s="18">
        <f t="shared" ref="AB1594" si="2256">IF(AA1600&lt;&gt;"",IF(EOMONTH(X1593,0)&gt;AA1600,AA1600+1,""),"")</f>
        <v>44802</v>
      </c>
      <c r="AC1594" s="18" t="str">
        <f t="shared" ref="AC1594" si="2257">IF(AB1600&lt;&gt;"",IF(EOMONTH(X1593,0)&gt;AB1600,AB1600+1,""),"")</f>
        <v/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56"/>
      <c r="B1595" s="56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>
        <f t="shared" ref="X1595" si="2258">IF(X1594&lt;&gt;"",X1594+1,IF(WEEKDAY(X1593,2)=2,DATE(YEAR(X1593),MONTH(X1593),1),""))</f>
        <v>44775</v>
      </c>
      <c r="Y1595" s="18">
        <f t="shared" ref="Y1595" si="2259">Y1594+1</f>
        <v>44782</v>
      </c>
      <c r="Z1595" s="18">
        <f t="shared" ref="Z1595" si="2260">Z1594+1</f>
        <v>44789</v>
      </c>
      <c r="AA1595" s="18">
        <f t="shared" ref="AA1595" si="2261">AA1594+1</f>
        <v>44796</v>
      </c>
      <c r="AB1595" s="18">
        <f t="shared" ref="AB1595" si="2262">IF(AB1594&lt;&gt;"",IF(EOMONTH(X1593,0)&gt;AB1594,AB1594+1,""),"")</f>
        <v>44803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56"/>
      <c r="B1596" s="56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>
        <f t="shared" ref="X1596" si="2264">IF(X1595&lt;&gt;"",X1595+1,IF(WEEKDAY(X1593,2)=3,DATE(YEAR(X1593),MONTH(X1593),1),""))</f>
        <v>44776</v>
      </c>
      <c r="Y1596" s="18">
        <f t="shared" ref="Y1596:AA1596" si="2265">Y1595+1</f>
        <v>44783</v>
      </c>
      <c r="Z1596" s="18">
        <f t="shared" si="2265"/>
        <v>44790</v>
      </c>
      <c r="AA1596" s="18">
        <f t="shared" si="2265"/>
        <v>44797</v>
      </c>
      <c r="AB1596" s="18">
        <f t="shared" ref="AB1596" si="2266">IF(AB1595&lt;&gt;"",IF(EOMONTH(X1593,0)&gt;AB1595,AB1595+1,""),"")</f>
        <v>44804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50">
        <f t="shared" ref="A1597" si="2268">A1593</f>
        <v>44731</v>
      </c>
      <c r="B1597" s="50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>
        <f t="shared" ref="X1597" si="2269">IF(X1596&lt;&gt;"",X1596+1,IF(WEEKDAY(X1593,2)=4,DATE(YEAR(X1593),MONTH(X1593),1),""))</f>
        <v>44777</v>
      </c>
      <c r="Y1597" s="18">
        <f t="shared" ref="Y1597:AA1597" si="2270">Y1596+1</f>
        <v>44784</v>
      </c>
      <c r="Z1597" s="18">
        <f t="shared" si="2270"/>
        <v>44791</v>
      </c>
      <c r="AA1597" s="18">
        <f t="shared" si="2270"/>
        <v>44798</v>
      </c>
      <c r="AB1597" s="18" t="str">
        <f t="shared" ref="AB1597" si="2271">IF(AB1596&lt;&gt;"",IF(EOMONTH(X1593,0)&gt;AB1596,AB1596+1,""),"")</f>
        <v/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50"/>
      <c r="B1598" s="50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>
        <f t="shared" ref="X1598" si="2273">IF(X1597&lt;&gt;"",X1597+1,IF(WEEKDAY(X1593,2)=5,DATE(YEAR(X1593),MONTH(X1593),1),""))</f>
        <v>44778</v>
      </c>
      <c r="Y1598" s="18">
        <f t="shared" ref="Y1598:AA1598" si="2274">Y1597+1</f>
        <v>44785</v>
      </c>
      <c r="Z1598" s="18">
        <f t="shared" si="2274"/>
        <v>44792</v>
      </c>
      <c r="AA1598" s="18">
        <f t="shared" si="2274"/>
        <v>44799</v>
      </c>
      <c r="AB1598" s="18" t="str">
        <f t="shared" ref="AB1598" si="2275">IF(AB1597&lt;&gt;"",IF(EOMONTH(X1593,0)&gt;AB1597,AB1597+1,""),"")</f>
        <v/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48" t="str">
        <f>IF(COUNTIF($AE$18:$AE$60,A1593)=1,VLOOKUP(A1593,$AE$18:$AF$60,2,0),"")</f>
        <v/>
      </c>
      <c r="B1599" s="48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>
        <f t="shared" ref="X1599" si="2277">IF(X1598&lt;&gt;"",X1598+1,IF(WEEKDAY(X1593,2)=6,DATE(YEAR(X1593),MONTH(X1593),1),""))</f>
        <v>44779</v>
      </c>
      <c r="Y1599" s="18">
        <f t="shared" ref="Y1599:AA1599" si="2278">Y1598+1</f>
        <v>44786</v>
      </c>
      <c r="Z1599" s="18">
        <f t="shared" si="2278"/>
        <v>44793</v>
      </c>
      <c r="AA1599" s="18">
        <f t="shared" si="2278"/>
        <v>44800</v>
      </c>
      <c r="AB1599" s="18" t="str">
        <f t="shared" ref="AB1599" si="2279">IF(AB1598&lt;&gt;"",IF(EOMONTH(X1593,0)&gt;AB1598,AB1598+1,""),"")</f>
        <v/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49"/>
      <c r="B1600" s="49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44780</v>
      </c>
      <c r="Y1600" s="20">
        <f t="shared" ref="Y1600:AA1600" si="2282">Y1599+1</f>
        <v>44787</v>
      </c>
      <c r="Z1600" s="20">
        <f t="shared" si="2282"/>
        <v>44794</v>
      </c>
      <c r="AA1600" s="20">
        <f t="shared" si="2282"/>
        <v>44801</v>
      </c>
      <c r="AB1600" s="20" t="str">
        <f t="shared" ref="AB1600" si="2283">IF(AB1599&lt;&gt;"",IF(EOMONTH(X1593,0)&gt;AB1599,AB1599+1,""),"")</f>
        <v/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51">
        <f>TRUNC((A1603-WEEKDAY(A1603,2)-DATE(YEAR(A1603+4-WEEKDAY(A1603,2)),1,-10))/7)</f>
        <v>25</v>
      </c>
      <c r="B1601" s="51"/>
      <c r="C1601" s="52" t="str">
        <f>IF(MONTH(A1603)=MONTH(A1657),VLOOKUP(MONTH(A1603),$AI$1:$AJ$12,2,2)&amp;" "&amp;YEAR(A1603),VLOOKUP(MONTH(A1603),$AI$1:$AJ$12,2,2)&amp;" "&amp;YEAR(A1603)&amp;" / "&amp;VLOOKUP(MONTH(A1657),$AI$1:$AJ$12,2,2)&amp;" "&amp;YEAR(A1657))</f>
        <v>Juni 2022</v>
      </c>
      <c r="D1601" s="52"/>
      <c r="E1601" s="52"/>
      <c r="F1601" s="52"/>
      <c r="G1601" s="52"/>
      <c r="H1601" s="52"/>
      <c r="I1601" s="52"/>
      <c r="J1601" s="52"/>
      <c r="K1601" s="52"/>
      <c r="L1601" s="52"/>
      <c r="M1601" s="52" t="str">
        <f t="shared" ref="M1601" si="2285">C1601</f>
        <v>Juni 2022</v>
      </c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3">
        <f t="shared" ref="Z1601" si="2286">A1601</f>
        <v>25</v>
      </c>
      <c r="AA1601" s="53"/>
      <c r="AB1601" s="53"/>
      <c r="AC1601" s="5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8">
        <f t="shared" ref="A1603" si="2287">A1593+1</f>
        <v>44732</v>
      </c>
      <c r="B1603" s="58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8"/>
      <c r="B1604" s="58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8"/>
      <c r="B1605" s="58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8"/>
      <c r="B1606" s="58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44732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4" t="str">
        <f>IF(COUNTIF($AE$18:$AE$60,A1603)=1,VLOOKUP(A1603,$AE$18:$AF$60,2,0),"")</f>
        <v/>
      </c>
      <c r="B1609" s="54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5"/>
      <c r="B1610" s="55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8">
        <f t="shared" ref="A1612" si="2289">A1603+1</f>
        <v>44733</v>
      </c>
      <c r="B1612" s="58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8"/>
      <c r="B1613" s="58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8"/>
      <c r="B1614" s="58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8"/>
      <c r="B1615" s="58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44733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4" t="str">
        <f>IF(COUNTIF($AE$18:$AE$60,A1612)=1,VLOOKUP(A1612,$AE$18:$AF$60,2,0),"")</f>
        <v/>
      </c>
      <c r="B1618" s="5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5"/>
      <c r="B1619" s="55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8">
        <f t="shared" ref="A1621" si="2291">A1612+1</f>
        <v>44734</v>
      </c>
      <c r="B1621" s="58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8"/>
      <c r="B1622" s="58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8"/>
      <c r="B1623" s="58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8"/>
      <c r="B1624" s="58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44734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4" t="str">
        <f>IF(COUNTIF($AE$18:$AE$60,A1621)=1,VLOOKUP(A1621,$AE$18:$AF$60,2,0),"")</f>
        <v/>
      </c>
      <c r="B1627" s="54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5"/>
      <c r="B1628" s="55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8">
        <f t="shared" ref="A1630" si="2293">A1621+1</f>
        <v>44735</v>
      </c>
      <c r="B1630" s="58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8"/>
      <c r="B1631" s="58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8"/>
      <c r="B1632" s="58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8"/>
      <c r="B1633" s="58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44735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4" t="str">
        <f>IF(COUNTIF($AE$18:$AE$60,A1630)=1,VLOOKUP(A1630,$AE$18:$AF$60,2,0),"")</f>
        <v/>
      </c>
      <c r="B1636" s="54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5"/>
      <c r="B1637" s="55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8">
        <f t="shared" ref="A1639" si="2295">A1630+1</f>
        <v>44736</v>
      </c>
      <c r="B1639" s="58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47">
        <f t="shared" ref="X1639" si="2296">IF(DAY(A1603)&gt;$AD$5,DATE(YEAR(A1603),MONTH(A1603),1),DATE(YEAR(A1603),MONTH(A1603)-1,1))</f>
        <v>44713</v>
      </c>
      <c r="Y1639" s="47"/>
      <c r="Z1639" s="47"/>
      <c r="AA1639" s="47"/>
      <c r="AB1639" s="47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8"/>
      <c r="B1640" s="58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 t="str">
        <f t="shared" ref="X1640" si="2298">IF(WEEKDAY(X1639,2)=1,DATE(YEAR(X1639),MONTH(X1639),1),"")</f>
        <v/>
      </c>
      <c r="Y1640" s="18">
        <f t="shared" ref="Y1640:AA1640" si="2299">X1646+1</f>
        <v>44718</v>
      </c>
      <c r="Z1640" s="18">
        <f t="shared" si="2299"/>
        <v>44725</v>
      </c>
      <c r="AA1640" s="18">
        <f t="shared" si="2299"/>
        <v>44732</v>
      </c>
      <c r="AB1640" s="18">
        <f t="shared" ref="AB1640" si="2300">IF(AA1646&lt;&gt;"",IF(EOMONTH(X1639,0)&gt;AA1646,AA1646+1,""),"")</f>
        <v>44739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8"/>
      <c r="B1641" s="58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 t="str">
        <f t="shared" ref="X1641" si="2302">IF(X1640&lt;&gt;"",X1640+1,IF(WEEKDAY(X1639,2)=2,DATE(YEAR(X1639),MONTH(X1639),1),""))</f>
        <v/>
      </c>
      <c r="Y1641" s="18">
        <f t="shared" ref="Y1641:Y1646" si="2303">Y1640+1</f>
        <v>44719</v>
      </c>
      <c r="Z1641" s="18">
        <f t="shared" ref="Z1641:Z1646" si="2304">Z1640+1</f>
        <v>44726</v>
      </c>
      <c r="AA1641" s="18">
        <f t="shared" ref="AA1641:AA1646" si="2305">AA1640+1</f>
        <v>44733</v>
      </c>
      <c r="AB1641" s="18">
        <f t="shared" ref="AB1641" si="2306">IF(AB1640&lt;&gt;"",IF(EOMONTH(X1639,0)&gt;AB1640,AB1640+1,""),"")</f>
        <v>44740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8"/>
      <c r="B1642" s="58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>
        <f t="shared" ref="X1642" si="2308">IF(X1641&lt;&gt;"",X1641+1,IF(WEEKDAY(X1639,2)=3,DATE(YEAR(X1639),MONTH(X1639),1),""))</f>
        <v>44713</v>
      </c>
      <c r="Y1642" s="18">
        <f t="shared" si="2303"/>
        <v>44720</v>
      </c>
      <c r="Z1642" s="18">
        <f t="shared" si="2304"/>
        <v>44727</v>
      </c>
      <c r="AA1642" s="18">
        <f t="shared" si="2305"/>
        <v>44734</v>
      </c>
      <c r="AB1642" s="18">
        <f t="shared" ref="AB1642" si="2309">IF(AB1641&lt;&gt;"",IF(EOMONTH(X1639,0)&gt;AB1641,AB1641+1,""),"")</f>
        <v>44741</v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44736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>
        <f t="shared" ref="X1643" si="2312">IF(X1642&lt;&gt;"",X1642+1,IF(WEEKDAY(X1639,2)=4,DATE(YEAR(X1639),MONTH(X1639),1),""))</f>
        <v>44714</v>
      </c>
      <c r="Y1643" s="18">
        <f t="shared" si="2303"/>
        <v>44721</v>
      </c>
      <c r="Z1643" s="18">
        <f t="shared" si="2304"/>
        <v>44728</v>
      </c>
      <c r="AA1643" s="18">
        <f t="shared" si="2305"/>
        <v>44735</v>
      </c>
      <c r="AB1643" s="18">
        <f t="shared" ref="AB1643" si="2313">IF(AB1642&lt;&gt;"",IF(EOMONTH(X1639,0)&gt;AB1642,AB1642+1,""),"")</f>
        <v>44742</v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>
        <f t="shared" ref="X1644" si="2315">IF(X1643&lt;&gt;"",X1643+1,IF(WEEKDAY(X1639,2)=5,DATE(YEAR(X1639),MONTH(X1639),1),""))</f>
        <v>44715</v>
      </c>
      <c r="Y1644" s="18">
        <f t="shared" si="2303"/>
        <v>44722</v>
      </c>
      <c r="Z1644" s="18">
        <f t="shared" si="2304"/>
        <v>44729</v>
      </c>
      <c r="AA1644" s="18">
        <f t="shared" si="2305"/>
        <v>44736</v>
      </c>
      <c r="AB1644" s="18" t="str">
        <f t="shared" ref="AB1644" si="2316">IF(AB1643&lt;&gt;"",IF(EOMONTH(X1639,0)&gt;AB1643,AB1643+1,""),"")</f>
        <v/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4" t="str">
        <f>IF(COUNTIF($AE$18:$AE$60,A1639)=1,VLOOKUP(A1639,$AE$18:$AF$60,2,0),"")</f>
        <v/>
      </c>
      <c r="B1645" s="5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44716</v>
      </c>
      <c r="Y1645" s="18">
        <f t="shared" si="2303"/>
        <v>44723</v>
      </c>
      <c r="Z1645" s="18">
        <f t="shared" si="2304"/>
        <v>44730</v>
      </c>
      <c r="AA1645" s="18">
        <f t="shared" si="2305"/>
        <v>44737</v>
      </c>
      <c r="AB1645" s="18" t="str">
        <f t="shared" ref="AB1645" si="2319">IF(AB1644&lt;&gt;"",IF(EOMONTH(X1639,0)&gt;AB1644,AB1644+1,""),"")</f>
        <v/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5"/>
      <c r="B1646" s="55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44717</v>
      </c>
      <c r="Y1646" s="20">
        <f t="shared" si="2303"/>
        <v>44724</v>
      </c>
      <c r="Z1646" s="20">
        <f t="shared" si="2304"/>
        <v>44731</v>
      </c>
      <c r="AA1646" s="20">
        <f t="shared" si="2305"/>
        <v>44738</v>
      </c>
      <c r="AB1646" s="20" t="str">
        <f t="shared" ref="AB1646" si="2322">IF(AB1645&lt;&gt;"",IF(EOMONTH(X1639,0)&gt;AB1645,AB1645+1,""),"")</f>
        <v/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56">
        <f t="shared" ref="A1648" si="2324">A1639+1</f>
        <v>44737</v>
      </c>
      <c r="B1648" s="56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47">
        <f t="shared" ref="X1648" si="2325">DATE(YEAR(X1639),MONTH(X1639)+1,1)</f>
        <v>44743</v>
      </c>
      <c r="Y1648" s="47"/>
      <c r="Z1648" s="47"/>
      <c r="AA1648" s="47"/>
      <c r="AB1648" s="47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56"/>
      <c r="B1649" s="56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 t="str">
        <f t="shared" ref="X1649" si="2327">IF(WEEKDAY(X1648,2)=1,DATE(YEAR(X1648),MONTH(X1648),1),"")</f>
        <v/>
      </c>
      <c r="Y1649" s="18">
        <f t="shared" ref="Y1649:AA1649" si="2328">X1655+1</f>
        <v>44746</v>
      </c>
      <c r="Z1649" s="18">
        <f t="shared" si="2328"/>
        <v>44753</v>
      </c>
      <c r="AA1649" s="18">
        <f t="shared" si="2328"/>
        <v>44760</v>
      </c>
      <c r="AB1649" s="18">
        <f t="shared" ref="AB1649" si="2329">IF(AA1655&lt;&gt;"",IF(EOMONTH(X1648,0)&gt;AA1655,AA1655+1,""),"")</f>
        <v>44767</v>
      </c>
      <c r="AC1649" s="18" t="str">
        <f t="shared" ref="AC1649" si="2330">IF(AB1655&lt;&gt;"",IF(EOMONTH(X1648,0)&gt;AB1655,AB1655+1,""),"")</f>
        <v/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56"/>
      <c r="B1650" s="56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 t="str">
        <f t="shared" ref="X1650" si="2331">IF(X1649&lt;&gt;"",X1649+1,IF(WEEKDAY(X1648,2)=2,DATE(YEAR(X1648),MONTH(X1648),1),""))</f>
        <v/>
      </c>
      <c r="Y1650" s="18">
        <f t="shared" ref="Y1650:Y1655" si="2332">Y1649+1</f>
        <v>44747</v>
      </c>
      <c r="Z1650" s="18">
        <f t="shared" ref="Z1650:Z1655" si="2333">Z1649+1</f>
        <v>44754</v>
      </c>
      <c r="AA1650" s="18">
        <f t="shared" ref="AA1650:AA1655" si="2334">AA1649+1</f>
        <v>44761</v>
      </c>
      <c r="AB1650" s="18">
        <f t="shared" ref="AB1650" si="2335">IF(AB1649&lt;&gt;"",IF(EOMONTH(X1648,0)&gt;AB1649,AB1649+1,""),"")</f>
        <v>44768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56"/>
      <c r="B1651" s="56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 t="str">
        <f t="shared" ref="X1651" si="2337">IF(X1650&lt;&gt;"",X1650+1,IF(WEEKDAY(X1648,2)=3,DATE(YEAR(X1648),MONTH(X1648),1),""))</f>
        <v/>
      </c>
      <c r="Y1651" s="18">
        <f t="shared" si="2332"/>
        <v>44748</v>
      </c>
      <c r="Z1651" s="18">
        <f t="shared" si="2333"/>
        <v>44755</v>
      </c>
      <c r="AA1651" s="18">
        <f t="shared" si="2334"/>
        <v>44762</v>
      </c>
      <c r="AB1651" s="18">
        <f t="shared" ref="AB1651" si="2338">IF(AB1650&lt;&gt;"",IF(EOMONTH(X1648,0)&gt;AB1650,AB1650+1,""),"")</f>
        <v>44769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50">
        <f t="shared" ref="A1652" si="2340">A1648</f>
        <v>44737</v>
      </c>
      <c r="B1652" s="50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 t="str">
        <f t="shared" ref="X1652" si="2341">IF(X1651&lt;&gt;"",X1651+1,IF(WEEKDAY(X1648,2)=4,DATE(YEAR(X1648),MONTH(X1648),1),""))</f>
        <v/>
      </c>
      <c r="Y1652" s="18">
        <f t="shared" si="2332"/>
        <v>44749</v>
      </c>
      <c r="Z1652" s="18">
        <f t="shared" si="2333"/>
        <v>44756</v>
      </c>
      <c r="AA1652" s="18">
        <f t="shared" si="2334"/>
        <v>44763</v>
      </c>
      <c r="AB1652" s="18">
        <f t="shared" ref="AB1652" si="2342">IF(AB1651&lt;&gt;"",IF(EOMONTH(X1648,0)&gt;AB1651,AB1651+1,""),"")</f>
        <v>44770</v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50"/>
      <c r="B1653" s="50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>
        <f t="shared" ref="X1653" si="2344">IF(X1652&lt;&gt;"",X1652+1,IF(WEEKDAY(X1648,2)=5,DATE(YEAR(X1648),MONTH(X1648),1),""))</f>
        <v>44743</v>
      </c>
      <c r="Y1653" s="18">
        <f t="shared" si="2332"/>
        <v>44750</v>
      </c>
      <c r="Z1653" s="18">
        <f t="shared" si="2333"/>
        <v>44757</v>
      </c>
      <c r="AA1653" s="18">
        <f t="shared" si="2334"/>
        <v>44764</v>
      </c>
      <c r="AB1653" s="18">
        <f t="shared" ref="AB1653" si="2345">IF(AB1652&lt;&gt;"",IF(EOMONTH(X1648,0)&gt;AB1652,AB1652+1,""),"")</f>
        <v>44771</v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48" t="str">
        <f>IF(COUNTIF($AE$18:$AE$60,A1648)=1,VLOOKUP(A1648,$AE$18:$AF$60,2,0),"")</f>
        <v/>
      </c>
      <c r="B1654" s="48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>
        <f t="shared" ref="X1654" si="2347">IF(X1653&lt;&gt;"",X1653+1,IF(WEEKDAY(X1648,2)=6,DATE(YEAR(X1648),MONTH(X1648),1),""))</f>
        <v>44744</v>
      </c>
      <c r="Y1654" s="18">
        <f t="shared" si="2332"/>
        <v>44751</v>
      </c>
      <c r="Z1654" s="18">
        <f t="shared" si="2333"/>
        <v>44758</v>
      </c>
      <c r="AA1654" s="18">
        <f t="shared" si="2334"/>
        <v>44765</v>
      </c>
      <c r="AB1654" s="18">
        <f t="shared" ref="AB1654" si="2348">IF(AB1653&lt;&gt;"",IF(EOMONTH(X1648,0)&gt;AB1653,AB1653+1,""),"")</f>
        <v>44772</v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49"/>
      <c r="B1655" s="4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44745</v>
      </c>
      <c r="Y1655" s="20">
        <f t="shared" si="2332"/>
        <v>44752</v>
      </c>
      <c r="Z1655" s="20">
        <f t="shared" si="2333"/>
        <v>44759</v>
      </c>
      <c r="AA1655" s="20">
        <f t="shared" si="2334"/>
        <v>44766</v>
      </c>
      <c r="AB1655" s="20">
        <f t="shared" ref="AB1655" si="2351">IF(AB1654&lt;&gt;"",IF(EOMONTH(X1648,0)&gt;AB1654,AB1654+1,""),"")</f>
        <v>44773</v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56">
        <f t="shared" ref="A1657" si="2353">A1648+1</f>
        <v>44738</v>
      </c>
      <c r="B1657" s="56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47">
        <f t="shared" ref="X1657" si="2354">DATE(YEAR(X1648),MONTH(X1648)+1,1)</f>
        <v>44774</v>
      </c>
      <c r="Y1657" s="47"/>
      <c r="Z1657" s="47"/>
      <c r="AA1657" s="47"/>
      <c r="AB1657" s="47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56"/>
      <c r="B1658" s="56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>
        <f t="shared" ref="X1658" si="2356">IF(WEEKDAY(X1657,2)=1,DATE(YEAR(X1657),MONTH(X1657),1),"")</f>
        <v>44774</v>
      </c>
      <c r="Y1658" s="18">
        <f t="shared" ref="Y1658:AA1658" si="2357">X1664+1</f>
        <v>44781</v>
      </c>
      <c r="Z1658" s="18">
        <f t="shared" si="2357"/>
        <v>44788</v>
      </c>
      <c r="AA1658" s="18">
        <f t="shared" si="2357"/>
        <v>44795</v>
      </c>
      <c r="AB1658" s="18">
        <f t="shared" ref="AB1658" si="2358">IF(AA1664&lt;&gt;"",IF(EOMONTH(X1657,0)&gt;AA1664,AA1664+1,""),"")</f>
        <v>44802</v>
      </c>
      <c r="AC1658" s="18" t="str">
        <f t="shared" ref="AC1658" si="2359">IF(AB1664&lt;&gt;"",IF(EOMONTH(X1657,0)&gt;AB1664,AB1664+1,""),"")</f>
        <v/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56"/>
      <c r="B1659" s="56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>
        <f t="shared" ref="X1659" si="2360">IF(X1658&lt;&gt;"",X1658+1,IF(WEEKDAY(X1657,2)=2,DATE(YEAR(X1657),MONTH(X1657),1),""))</f>
        <v>44775</v>
      </c>
      <c r="Y1659" s="18">
        <f t="shared" ref="Y1659" si="2361">Y1658+1</f>
        <v>44782</v>
      </c>
      <c r="Z1659" s="18">
        <f t="shared" ref="Z1659" si="2362">Z1658+1</f>
        <v>44789</v>
      </c>
      <c r="AA1659" s="18">
        <f t="shared" ref="AA1659" si="2363">AA1658+1</f>
        <v>44796</v>
      </c>
      <c r="AB1659" s="18">
        <f t="shared" ref="AB1659" si="2364">IF(AB1658&lt;&gt;"",IF(EOMONTH(X1657,0)&gt;AB1658,AB1658+1,""),"")</f>
        <v>44803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56"/>
      <c r="B1660" s="56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>
        <f t="shared" ref="X1660" si="2366">IF(X1659&lt;&gt;"",X1659+1,IF(WEEKDAY(X1657,2)=3,DATE(YEAR(X1657),MONTH(X1657),1),""))</f>
        <v>44776</v>
      </c>
      <c r="Y1660" s="18">
        <f t="shared" ref="Y1660:AA1660" si="2367">Y1659+1</f>
        <v>44783</v>
      </c>
      <c r="Z1660" s="18">
        <f t="shared" si="2367"/>
        <v>44790</v>
      </c>
      <c r="AA1660" s="18">
        <f t="shared" si="2367"/>
        <v>44797</v>
      </c>
      <c r="AB1660" s="18">
        <f t="shared" ref="AB1660" si="2368">IF(AB1659&lt;&gt;"",IF(EOMONTH(X1657,0)&gt;AB1659,AB1659+1,""),"")</f>
        <v>44804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50">
        <f t="shared" ref="A1661" si="2370">A1657</f>
        <v>44738</v>
      </c>
      <c r="B1661" s="50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>
        <f t="shared" ref="X1661" si="2371">IF(X1660&lt;&gt;"",X1660+1,IF(WEEKDAY(X1657,2)=4,DATE(YEAR(X1657),MONTH(X1657),1),""))</f>
        <v>44777</v>
      </c>
      <c r="Y1661" s="18">
        <f t="shared" ref="Y1661:AA1661" si="2372">Y1660+1</f>
        <v>44784</v>
      </c>
      <c r="Z1661" s="18">
        <f t="shared" si="2372"/>
        <v>44791</v>
      </c>
      <c r="AA1661" s="18">
        <f t="shared" si="2372"/>
        <v>44798</v>
      </c>
      <c r="AB1661" s="18" t="str">
        <f t="shared" ref="AB1661" si="2373">IF(AB1660&lt;&gt;"",IF(EOMONTH(X1657,0)&gt;AB1660,AB1660+1,""),"")</f>
        <v/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50"/>
      <c r="B1662" s="50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>
        <f t="shared" ref="X1662" si="2375">IF(X1661&lt;&gt;"",X1661+1,IF(WEEKDAY(X1657,2)=5,DATE(YEAR(X1657),MONTH(X1657),1),""))</f>
        <v>44778</v>
      </c>
      <c r="Y1662" s="18">
        <f t="shared" ref="Y1662:AA1662" si="2376">Y1661+1</f>
        <v>44785</v>
      </c>
      <c r="Z1662" s="18">
        <f t="shared" si="2376"/>
        <v>44792</v>
      </c>
      <c r="AA1662" s="18">
        <f t="shared" si="2376"/>
        <v>44799</v>
      </c>
      <c r="AB1662" s="18" t="str">
        <f t="shared" ref="AB1662" si="2377">IF(AB1661&lt;&gt;"",IF(EOMONTH(X1657,0)&gt;AB1661,AB1661+1,""),"")</f>
        <v/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48" t="str">
        <f>IF(COUNTIF($AE$18:$AE$60,A1657)=1,VLOOKUP(A1657,$AE$18:$AF$60,2,0),"")</f>
        <v/>
      </c>
      <c r="B1663" s="48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>
        <f t="shared" ref="X1663" si="2379">IF(X1662&lt;&gt;"",X1662+1,IF(WEEKDAY(X1657,2)=6,DATE(YEAR(X1657),MONTH(X1657),1),""))</f>
        <v>44779</v>
      </c>
      <c r="Y1663" s="18">
        <f t="shared" ref="Y1663:AA1663" si="2380">Y1662+1</f>
        <v>44786</v>
      </c>
      <c r="Z1663" s="18">
        <f t="shared" si="2380"/>
        <v>44793</v>
      </c>
      <c r="AA1663" s="18">
        <f t="shared" si="2380"/>
        <v>44800</v>
      </c>
      <c r="AB1663" s="18" t="str">
        <f t="shared" ref="AB1663" si="2381">IF(AB1662&lt;&gt;"",IF(EOMONTH(X1657,0)&gt;AB1662,AB1662+1,""),"")</f>
        <v/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49"/>
      <c r="B1664" s="49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44780</v>
      </c>
      <c r="Y1664" s="20">
        <f t="shared" ref="Y1664:AA1664" si="2384">Y1663+1</f>
        <v>44787</v>
      </c>
      <c r="Z1664" s="20">
        <f t="shared" si="2384"/>
        <v>44794</v>
      </c>
      <c r="AA1664" s="20">
        <f t="shared" si="2384"/>
        <v>44801</v>
      </c>
      <c r="AB1664" s="20" t="str">
        <f t="shared" ref="AB1664" si="2385">IF(AB1663&lt;&gt;"",IF(EOMONTH(X1657,0)&gt;AB1663,AB1663+1,""),"")</f>
        <v/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51">
        <f>TRUNC((A1667-WEEKDAY(A1667,2)-DATE(YEAR(A1667+4-WEEKDAY(A1667,2)),1,-10))/7)</f>
        <v>26</v>
      </c>
      <c r="B1665" s="51"/>
      <c r="C1665" s="52" t="str">
        <f>IF(MONTH(A1667)=MONTH(A1721),VLOOKUP(MONTH(A1667),$AI$1:$AJ$12,2,2)&amp;" "&amp;YEAR(A1667),VLOOKUP(MONTH(A1667),$AI$1:$AJ$12,2,2)&amp;" "&amp;YEAR(A1667)&amp;" / "&amp;VLOOKUP(MONTH(A1721),$AI$1:$AJ$12,2,2)&amp;" "&amp;YEAR(A1721))</f>
        <v>Juni 2022 / Juli 2022</v>
      </c>
      <c r="D1665" s="52"/>
      <c r="E1665" s="52"/>
      <c r="F1665" s="52"/>
      <c r="G1665" s="52"/>
      <c r="H1665" s="52"/>
      <c r="I1665" s="52"/>
      <c r="J1665" s="52"/>
      <c r="K1665" s="52"/>
      <c r="L1665" s="52"/>
      <c r="M1665" s="52" t="str">
        <f t="shared" ref="M1665" si="2387">C1665</f>
        <v>Juni 2022 / Juli 2022</v>
      </c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3">
        <f t="shared" ref="Z1665" si="2388">A1665</f>
        <v>26</v>
      </c>
      <c r="AA1665" s="53"/>
      <c r="AB1665" s="53"/>
      <c r="AC1665" s="5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8">
        <f t="shared" ref="A1667" si="2389">A1657+1</f>
        <v>44739</v>
      </c>
      <c r="B1667" s="58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8"/>
      <c r="B1668" s="58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8"/>
      <c r="B1669" s="58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8"/>
      <c r="B1670" s="58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44739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4" t="str">
        <f>IF(COUNTIF($AE$18:$AE$60,A1667)=1,VLOOKUP(A1667,$AE$18:$AF$60,2,0),"")</f>
        <v/>
      </c>
      <c r="B1673" s="54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5"/>
      <c r="B1674" s="55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8">
        <f t="shared" ref="A1676" si="2391">A1667+1</f>
        <v>44740</v>
      </c>
      <c r="B1676" s="58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8"/>
      <c r="B1677" s="58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8"/>
      <c r="B1678" s="58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8"/>
      <c r="B1679" s="58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44740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4" t="str">
        <f>IF(COUNTIF($AE$18:$AE$60,A1676)=1,VLOOKUP(A1676,$AE$18:$AF$60,2,0),"")</f>
        <v/>
      </c>
      <c r="B1682" s="54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5"/>
      <c r="B1683" s="55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8">
        <f t="shared" ref="A1685" si="2393">A1676+1</f>
        <v>44741</v>
      </c>
      <c r="B1685" s="58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8"/>
      <c r="B1686" s="58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8"/>
      <c r="B1687" s="58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8"/>
      <c r="B1688" s="58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44741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4" t="str">
        <f>IF(COUNTIF($AE$18:$AE$60,A1685)=1,VLOOKUP(A1685,$AE$18:$AF$60,2,0),"")</f>
        <v/>
      </c>
      <c r="B1691" s="54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5"/>
      <c r="B1692" s="55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8">
        <f t="shared" ref="A1694" si="2395">A1685+1</f>
        <v>44742</v>
      </c>
      <c r="B1694" s="58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8"/>
      <c r="B1695" s="58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8"/>
      <c r="B1696" s="58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8"/>
      <c r="B1697" s="58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44742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4" t="str">
        <f>IF(COUNTIF($AE$18:$AE$60,A1694)=1,VLOOKUP(A1694,$AE$18:$AF$60,2,0),"")</f>
        <v/>
      </c>
      <c r="B1700" s="54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5"/>
      <c r="B1701" s="55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8">
        <f t="shared" ref="A1703" si="2397">A1694+1</f>
        <v>44743</v>
      </c>
      <c r="B1703" s="58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47">
        <f t="shared" ref="X1703" si="2398">IF(DAY(A1667)&gt;$AD$5,DATE(YEAR(A1667),MONTH(A1667),1),DATE(YEAR(A1667),MONTH(A1667)-1,1))</f>
        <v>44713</v>
      </c>
      <c r="Y1703" s="47"/>
      <c r="Z1703" s="47"/>
      <c r="AA1703" s="47"/>
      <c r="AB1703" s="47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8"/>
      <c r="B1704" s="58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 t="str">
        <f t="shared" ref="X1704" si="2400">IF(WEEKDAY(X1703,2)=1,DATE(YEAR(X1703),MONTH(X1703),1),"")</f>
        <v/>
      </c>
      <c r="Y1704" s="18">
        <f t="shared" ref="Y1704:AA1704" si="2401">X1710+1</f>
        <v>44718</v>
      </c>
      <c r="Z1704" s="18">
        <f t="shared" si="2401"/>
        <v>44725</v>
      </c>
      <c r="AA1704" s="18">
        <f t="shared" si="2401"/>
        <v>44732</v>
      </c>
      <c r="AB1704" s="18">
        <f t="shared" ref="AB1704" si="2402">IF(AA1710&lt;&gt;"",IF(EOMONTH(X1703,0)&gt;AA1710,AA1710+1,""),"")</f>
        <v>44739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8"/>
      <c r="B1705" s="58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 t="str">
        <f t="shared" ref="X1705" si="2404">IF(X1704&lt;&gt;"",X1704+1,IF(WEEKDAY(X1703,2)=2,DATE(YEAR(X1703),MONTH(X1703),1),""))</f>
        <v/>
      </c>
      <c r="Y1705" s="18">
        <f t="shared" ref="Y1705:Y1710" si="2405">Y1704+1</f>
        <v>44719</v>
      </c>
      <c r="Z1705" s="18">
        <f t="shared" ref="Z1705:Z1710" si="2406">Z1704+1</f>
        <v>44726</v>
      </c>
      <c r="AA1705" s="18">
        <f t="shared" ref="AA1705:AA1710" si="2407">AA1704+1</f>
        <v>44733</v>
      </c>
      <c r="AB1705" s="18">
        <f t="shared" ref="AB1705" si="2408">IF(AB1704&lt;&gt;"",IF(EOMONTH(X1703,0)&gt;AB1704,AB1704+1,""),"")</f>
        <v>44740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8"/>
      <c r="B1706" s="58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>
        <f t="shared" ref="X1706" si="2410">IF(X1705&lt;&gt;"",X1705+1,IF(WEEKDAY(X1703,2)=3,DATE(YEAR(X1703),MONTH(X1703),1),""))</f>
        <v>44713</v>
      </c>
      <c r="Y1706" s="18">
        <f t="shared" si="2405"/>
        <v>44720</v>
      </c>
      <c r="Z1706" s="18">
        <f t="shared" si="2406"/>
        <v>44727</v>
      </c>
      <c r="AA1706" s="18">
        <f t="shared" si="2407"/>
        <v>44734</v>
      </c>
      <c r="AB1706" s="18">
        <f t="shared" ref="AB1706" si="2411">IF(AB1705&lt;&gt;"",IF(EOMONTH(X1703,0)&gt;AB1705,AB1705+1,""),"")</f>
        <v>44741</v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44743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>
        <f t="shared" ref="X1707" si="2414">IF(X1706&lt;&gt;"",X1706+1,IF(WEEKDAY(X1703,2)=4,DATE(YEAR(X1703),MONTH(X1703),1),""))</f>
        <v>44714</v>
      </c>
      <c r="Y1707" s="18">
        <f t="shared" si="2405"/>
        <v>44721</v>
      </c>
      <c r="Z1707" s="18">
        <f t="shared" si="2406"/>
        <v>44728</v>
      </c>
      <c r="AA1707" s="18">
        <f t="shared" si="2407"/>
        <v>44735</v>
      </c>
      <c r="AB1707" s="18">
        <f t="shared" ref="AB1707" si="2415">IF(AB1706&lt;&gt;"",IF(EOMONTH(X1703,0)&gt;AB1706,AB1706+1,""),"")</f>
        <v>44742</v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>
        <f t="shared" ref="X1708" si="2417">IF(X1707&lt;&gt;"",X1707+1,IF(WEEKDAY(X1703,2)=5,DATE(YEAR(X1703),MONTH(X1703),1),""))</f>
        <v>44715</v>
      </c>
      <c r="Y1708" s="18">
        <f t="shared" si="2405"/>
        <v>44722</v>
      </c>
      <c r="Z1708" s="18">
        <f t="shared" si="2406"/>
        <v>44729</v>
      </c>
      <c r="AA1708" s="18">
        <f t="shared" si="2407"/>
        <v>44736</v>
      </c>
      <c r="AB1708" s="18" t="str">
        <f t="shared" ref="AB1708" si="2418">IF(AB1707&lt;&gt;"",IF(EOMONTH(X1703,0)&gt;AB1707,AB1707+1,""),"")</f>
        <v/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4" t="str">
        <f>IF(COUNTIF($AE$18:$AE$60,A1703)=1,VLOOKUP(A1703,$AE$18:$AF$60,2,0),"")</f>
        <v/>
      </c>
      <c r="B1709" s="54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44716</v>
      </c>
      <c r="Y1709" s="18">
        <f t="shared" si="2405"/>
        <v>44723</v>
      </c>
      <c r="Z1709" s="18">
        <f t="shared" si="2406"/>
        <v>44730</v>
      </c>
      <c r="AA1709" s="18">
        <f t="shared" si="2407"/>
        <v>44737</v>
      </c>
      <c r="AB1709" s="18" t="str">
        <f t="shared" ref="AB1709" si="2421">IF(AB1708&lt;&gt;"",IF(EOMONTH(X1703,0)&gt;AB1708,AB1708+1,""),"")</f>
        <v/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5"/>
      <c r="B1710" s="55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44717</v>
      </c>
      <c r="Y1710" s="20">
        <f t="shared" si="2405"/>
        <v>44724</v>
      </c>
      <c r="Z1710" s="20">
        <f t="shared" si="2406"/>
        <v>44731</v>
      </c>
      <c r="AA1710" s="20">
        <f t="shared" si="2407"/>
        <v>44738</v>
      </c>
      <c r="AB1710" s="20" t="str">
        <f t="shared" ref="AB1710" si="2424">IF(AB1709&lt;&gt;"",IF(EOMONTH(X1703,0)&gt;AB1709,AB1709+1,""),"")</f>
        <v/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56">
        <f t="shared" ref="A1712" si="2426">A1703+1</f>
        <v>44744</v>
      </c>
      <c r="B1712" s="56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47">
        <f t="shared" ref="X1712" si="2427">DATE(YEAR(X1703),MONTH(X1703)+1,1)</f>
        <v>44743</v>
      </c>
      <c r="Y1712" s="47"/>
      <c r="Z1712" s="47"/>
      <c r="AA1712" s="47"/>
      <c r="AB1712" s="47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56"/>
      <c r="B1713" s="56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 t="str">
        <f t="shared" ref="X1713" si="2429">IF(WEEKDAY(X1712,2)=1,DATE(YEAR(X1712),MONTH(X1712),1),"")</f>
        <v/>
      </c>
      <c r="Y1713" s="18">
        <f t="shared" ref="Y1713:AA1713" si="2430">X1719+1</f>
        <v>44746</v>
      </c>
      <c r="Z1713" s="18">
        <f t="shared" si="2430"/>
        <v>44753</v>
      </c>
      <c r="AA1713" s="18">
        <f t="shared" si="2430"/>
        <v>44760</v>
      </c>
      <c r="AB1713" s="18">
        <f t="shared" ref="AB1713" si="2431">IF(AA1719&lt;&gt;"",IF(EOMONTH(X1712,0)&gt;AA1719,AA1719+1,""),"")</f>
        <v>44767</v>
      </c>
      <c r="AC1713" s="18" t="str">
        <f t="shared" ref="AC1713" si="2432">IF(AB1719&lt;&gt;"",IF(EOMONTH(X1712,0)&gt;AB1719,AB1719+1,""),"")</f>
        <v/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56"/>
      <c r="B1714" s="56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 t="str">
        <f t="shared" ref="X1714" si="2433">IF(X1713&lt;&gt;"",X1713+1,IF(WEEKDAY(X1712,2)=2,DATE(YEAR(X1712),MONTH(X1712),1),""))</f>
        <v/>
      </c>
      <c r="Y1714" s="18">
        <f t="shared" ref="Y1714:Y1719" si="2434">Y1713+1</f>
        <v>44747</v>
      </c>
      <c r="Z1714" s="18">
        <f t="shared" ref="Z1714:Z1719" si="2435">Z1713+1</f>
        <v>44754</v>
      </c>
      <c r="AA1714" s="18">
        <f t="shared" ref="AA1714:AA1719" si="2436">AA1713+1</f>
        <v>44761</v>
      </c>
      <c r="AB1714" s="18">
        <f t="shared" ref="AB1714" si="2437">IF(AB1713&lt;&gt;"",IF(EOMONTH(X1712,0)&gt;AB1713,AB1713+1,""),"")</f>
        <v>44768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56"/>
      <c r="B1715" s="56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 t="str">
        <f t="shared" ref="X1715" si="2439">IF(X1714&lt;&gt;"",X1714+1,IF(WEEKDAY(X1712,2)=3,DATE(YEAR(X1712),MONTH(X1712),1),""))</f>
        <v/>
      </c>
      <c r="Y1715" s="18">
        <f t="shared" si="2434"/>
        <v>44748</v>
      </c>
      <c r="Z1715" s="18">
        <f t="shared" si="2435"/>
        <v>44755</v>
      </c>
      <c r="AA1715" s="18">
        <f t="shared" si="2436"/>
        <v>44762</v>
      </c>
      <c r="AB1715" s="18">
        <f t="shared" ref="AB1715" si="2440">IF(AB1714&lt;&gt;"",IF(EOMONTH(X1712,0)&gt;AB1714,AB1714+1,""),"")</f>
        <v>44769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50">
        <f t="shared" ref="A1716" si="2442">A1712</f>
        <v>44744</v>
      </c>
      <c r="B1716" s="50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 t="str">
        <f t="shared" ref="X1716" si="2443">IF(X1715&lt;&gt;"",X1715+1,IF(WEEKDAY(X1712,2)=4,DATE(YEAR(X1712),MONTH(X1712),1),""))</f>
        <v/>
      </c>
      <c r="Y1716" s="18">
        <f t="shared" si="2434"/>
        <v>44749</v>
      </c>
      <c r="Z1716" s="18">
        <f t="shared" si="2435"/>
        <v>44756</v>
      </c>
      <c r="AA1716" s="18">
        <f t="shared" si="2436"/>
        <v>44763</v>
      </c>
      <c r="AB1716" s="18">
        <f t="shared" ref="AB1716" si="2444">IF(AB1715&lt;&gt;"",IF(EOMONTH(X1712,0)&gt;AB1715,AB1715+1,""),"")</f>
        <v>44770</v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50"/>
      <c r="B1717" s="50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>
        <f t="shared" ref="X1717" si="2446">IF(X1716&lt;&gt;"",X1716+1,IF(WEEKDAY(X1712,2)=5,DATE(YEAR(X1712),MONTH(X1712),1),""))</f>
        <v>44743</v>
      </c>
      <c r="Y1717" s="18">
        <f t="shared" si="2434"/>
        <v>44750</v>
      </c>
      <c r="Z1717" s="18">
        <f t="shared" si="2435"/>
        <v>44757</v>
      </c>
      <c r="AA1717" s="18">
        <f t="shared" si="2436"/>
        <v>44764</v>
      </c>
      <c r="AB1717" s="18">
        <f t="shared" ref="AB1717" si="2447">IF(AB1716&lt;&gt;"",IF(EOMONTH(X1712,0)&gt;AB1716,AB1716+1,""),"")</f>
        <v>44771</v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48" t="str">
        <f>IF(COUNTIF($AE$18:$AE$60,A1712)=1,VLOOKUP(A1712,$AE$18:$AF$60,2,0),"")</f>
        <v/>
      </c>
      <c r="B1718" s="48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>
        <f t="shared" ref="X1718" si="2449">IF(X1717&lt;&gt;"",X1717+1,IF(WEEKDAY(X1712,2)=6,DATE(YEAR(X1712),MONTH(X1712),1),""))</f>
        <v>44744</v>
      </c>
      <c r="Y1718" s="18">
        <f t="shared" si="2434"/>
        <v>44751</v>
      </c>
      <c r="Z1718" s="18">
        <f t="shared" si="2435"/>
        <v>44758</v>
      </c>
      <c r="AA1718" s="18">
        <f t="shared" si="2436"/>
        <v>44765</v>
      </c>
      <c r="AB1718" s="18">
        <f t="shared" ref="AB1718" si="2450">IF(AB1717&lt;&gt;"",IF(EOMONTH(X1712,0)&gt;AB1717,AB1717+1,""),"")</f>
        <v>44772</v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49"/>
      <c r="B1719" s="4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44745</v>
      </c>
      <c r="Y1719" s="20">
        <f t="shared" si="2434"/>
        <v>44752</v>
      </c>
      <c r="Z1719" s="20">
        <f t="shared" si="2435"/>
        <v>44759</v>
      </c>
      <c r="AA1719" s="20">
        <f t="shared" si="2436"/>
        <v>44766</v>
      </c>
      <c r="AB1719" s="20">
        <f t="shared" ref="AB1719" si="2453">IF(AB1718&lt;&gt;"",IF(EOMONTH(X1712,0)&gt;AB1718,AB1718+1,""),"")</f>
        <v>44773</v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56">
        <f t="shared" ref="A1721" si="2455">A1712+1</f>
        <v>44745</v>
      </c>
      <c r="B1721" s="56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47">
        <f t="shared" ref="X1721" si="2456">DATE(YEAR(X1712),MONTH(X1712)+1,1)</f>
        <v>44774</v>
      </c>
      <c r="Y1721" s="47"/>
      <c r="Z1721" s="47"/>
      <c r="AA1721" s="47"/>
      <c r="AB1721" s="47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56"/>
      <c r="B1722" s="56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>
        <f t="shared" ref="X1722" si="2458">IF(WEEKDAY(X1721,2)=1,DATE(YEAR(X1721),MONTH(X1721),1),"")</f>
        <v>44774</v>
      </c>
      <c r="Y1722" s="18">
        <f t="shared" ref="Y1722:AA1722" si="2459">X1728+1</f>
        <v>44781</v>
      </c>
      <c r="Z1722" s="18">
        <f t="shared" si="2459"/>
        <v>44788</v>
      </c>
      <c r="AA1722" s="18">
        <f t="shared" si="2459"/>
        <v>44795</v>
      </c>
      <c r="AB1722" s="18">
        <f t="shared" ref="AB1722" si="2460">IF(AA1728&lt;&gt;"",IF(EOMONTH(X1721,0)&gt;AA1728,AA1728+1,""),"")</f>
        <v>44802</v>
      </c>
      <c r="AC1722" s="18" t="str">
        <f t="shared" ref="AC1722" si="2461">IF(AB1728&lt;&gt;"",IF(EOMONTH(X1721,0)&gt;AB1728,AB1728+1,""),"")</f>
        <v/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56"/>
      <c r="B1723" s="56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>
        <f t="shared" ref="X1723" si="2462">IF(X1722&lt;&gt;"",X1722+1,IF(WEEKDAY(X1721,2)=2,DATE(YEAR(X1721),MONTH(X1721),1),""))</f>
        <v>44775</v>
      </c>
      <c r="Y1723" s="18">
        <f t="shared" ref="Y1723" si="2463">Y1722+1</f>
        <v>44782</v>
      </c>
      <c r="Z1723" s="18">
        <f t="shared" ref="Z1723" si="2464">Z1722+1</f>
        <v>44789</v>
      </c>
      <c r="AA1723" s="18">
        <f t="shared" ref="AA1723" si="2465">AA1722+1</f>
        <v>44796</v>
      </c>
      <c r="AB1723" s="18">
        <f t="shared" ref="AB1723" si="2466">IF(AB1722&lt;&gt;"",IF(EOMONTH(X1721,0)&gt;AB1722,AB1722+1,""),"")</f>
        <v>44803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56"/>
      <c r="B1724" s="56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>
        <f t="shared" ref="X1724" si="2468">IF(X1723&lt;&gt;"",X1723+1,IF(WEEKDAY(X1721,2)=3,DATE(YEAR(X1721),MONTH(X1721),1),""))</f>
        <v>44776</v>
      </c>
      <c r="Y1724" s="18">
        <f t="shared" ref="Y1724:AA1724" si="2469">Y1723+1</f>
        <v>44783</v>
      </c>
      <c r="Z1724" s="18">
        <f t="shared" si="2469"/>
        <v>44790</v>
      </c>
      <c r="AA1724" s="18">
        <f t="shared" si="2469"/>
        <v>44797</v>
      </c>
      <c r="AB1724" s="18">
        <f t="shared" ref="AB1724" si="2470">IF(AB1723&lt;&gt;"",IF(EOMONTH(X1721,0)&gt;AB1723,AB1723+1,""),"")</f>
        <v>44804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50">
        <f t="shared" ref="A1725" si="2472">A1721</f>
        <v>44745</v>
      </c>
      <c r="B1725" s="50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>
        <f t="shared" ref="X1725" si="2473">IF(X1724&lt;&gt;"",X1724+1,IF(WEEKDAY(X1721,2)=4,DATE(YEAR(X1721),MONTH(X1721),1),""))</f>
        <v>44777</v>
      </c>
      <c r="Y1725" s="18">
        <f t="shared" ref="Y1725:AA1725" si="2474">Y1724+1</f>
        <v>44784</v>
      </c>
      <c r="Z1725" s="18">
        <f t="shared" si="2474"/>
        <v>44791</v>
      </c>
      <c r="AA1725" s="18">
        <f t="shared" si="2474"/>
        <v>44798</v>
      </c>
      <c r="AB1725" s="18" t="str">
        <f t="shared" ref="AB1725" si="2475">IF(AB1724&lt;&gt;"",IF(EOMONTH(X1721,0)&gt;AB1724,AB1724+1,""),"")</f>
        <v/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50"/>
      <c r="B1726" s="50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>
        <f t="shared" ref="X1726" si="2477">IF(X1725&lt;&gt;"",X1725+1,IF(WEEKDAY(X1721,2)=5,DATE(YEAR(X1721),MONTH(X1721),1),""))</f>
        <v>44778</v>
      </c>
      <c r="Y1726" s="18">
        <f t="shared" ref="Y1726:AA1726" si="2478">Y1725+1</f>
        <v>44785</v>
      </c>
      <c r="Z1726" s="18">
        <f t="shared" si="2478"/>
        <v>44792</v>
      </c>
      <c r="AA1726" s="18">
        <f t="shared" si="2478"/>
        <v>44799</v>
      </c>
      <c r="AB1726" s="18" t="str">
        <f t="shared" ref="AB1726" si="2479">IF(AB1725&lt;&gt;"",IF(EOMONTH(X1721,0)&gt;AB1725,AB1725+1,""),"")</f>
        <v/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48" t="str">
        <f>IF(COUNTIF($AE$18:$AE$60,A1721)=1,VLOOKUP(A1721,$AE$18:$AF$60,2,0),"")</f>
        <v/>
      </c>
      <c r="B1727" s="48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>
        <f t="shared" ref="X1727" si="2481">IF(X1726&lt;&gt;"",X1726+1,IF(WEEKDAY(X1721,2)=6,DATE(YEAR(X1721),MONTH(X1721),1),""))</f>
        <v>44779</v>
      </c>
      <c r="Y1727" s="18">
        <f t="shared" ref="Y1727:AA1727" si="2482">Y1726+1</f>
        <v>44786</v>
      </c>
      <c r="Z1727" s="18">
        <f t="shared" si="2482"/>
        <v>44793</v>
      </c>
      <c r="AA1727" s="18">
        <f t="shared" si="2482"/>
        <v>44800</v>
      </c>
      <c r="AB1727" s="18" t="str">
        <f t="shared" ref="AB1727" si="2483">IF(AB1726&lt;&gt;"",IF(EOMONTH(X1721,0)&gt;AB1726,AB1726+1,""),"")</f>
        <v/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49"/>
      <c r="B1728" s="49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44780</v>
      </c>
      <c r="Y1728" s="20">
        <f t="shared" ref="Y1728:AA1728" si="2486">Y1727+1</f>
        <v>44787</v>
      </c>
      <c r="Z1728" s="20">
        <f t="shared" si="2486"/>
        <v>44794</v>
      </c>
      <c r="AA1728" s="20">
        <f t="shared" si="2486"/>
        <v>44801</v>
      </c>
      <c r="AB1728" s="20" t="str">
        <f t="shared" ref="AB1728" si="2487">IF(AB1727&lt;&gt;"",IF(EOMONTH(X1721,0)&gt;AB1727,AB1727+1,""),"")</f>
        <v/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51">
        <f>TRUNC((A1731-WEEKDAY(A1731,2)-DATE(YEAR(A1731+4-WEEKDAY(A1731,2)),1,-10))/7)</f>
        <v>27</v>
      </c>
      <c r="B1729" s="51"/>
      <c r="C1729" s="52" t="str">
        <f>IF(MONTH(A1731)=MONTH(A1785),VLOOKUP(MONTH(A1731),$AI$1:$AJ$12,2,2)&amp;" "&amp;YEAR(A1731),VLOOKUP(MONTH(A1731),$AI$1:$AJ$12,2,2)&amp;" "&amp;YEAR(A1731)&amp;" / "&amp;VLOOKUP(MONTH(A1785),$AI$1:$AJ$12,2,2)&amp;" "&amp;YEAR(A1785))</f>
        <v>Juli 2022</v>
      </c>
      <c r="D1729" s="52"/>
      <c r="E1729" s="52"/>
      <c r="F1729" s="52"/>
      <c r="G1729" s="52"/>
      <c r="H1729" s="52"/>
      <c r="I1729" s="52"/>
      <c r="J1729" s="52"/>
      <c r="K1729" s="52"/>
      <c r="L1729" s="52"/>
      <c r="M1729" s="52" t="str">
        <f t="shared" ref="M1729" si="2489">C1729</f>
        <v>Juli 2022</v>
      </c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3">
        <f t="shared" ref="Z1729" si="2490">A1729</f>
        <v>27</v>
      </c>
      <c r="AA1729" s="53"/>
      <c r="AB1729" s="53"/>
      <c r="AC1729" s="5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8">
        <f t="shared" ref="A1731" si="2491">A1721+1</f>
        <v>44746</v>
      </c>
      <c r="B1731" s="58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8"/>
      <c r="B1732" s="58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8"/>
      <c r="B1733" s="58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8"/>
      <c r="B1734" s="58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44746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4" t="str">
        <f>IF(COUNTIF($AE$18:$AE$60,A1731)=1,VLOOKUP(A1731,$AE$18:$AF$60,2,0),"")</f>
        <v/>
      </c>
      <c r="B1737" s="54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5"/>
      <c r="B1738" s="55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8">
        <f t="shared" ref="A1740" si="2493">A1731+1</f>
        <v>44747</v>
      </c>
      <c r="B1740" s="58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8"/>
      <c r="B1741" s="58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8"/>
      <c r="B1742" s="58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8"/>
      <c r="B1743" s="58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44747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4" t="str">
        <f>IF(COUNTIF($AE$18:$AE$60,A1740)=1,VLOOKUP(A1740,$AE$18:$AF$60,2,0),"")</f>
        <v/>
      </c>
      <c r="B1746" s="54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5"/>
      <c r="B1747" s="55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8">
        <f t="shared" ref="A1749" si="2495">A1740+1</f>
        <v>44748</v>
      </c>
      <c r="B1749" s="58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8"/>
      <c r="B1750" s="58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8"/>
      <c r="B1751" s="58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8"/>
      <c r="B1752" s="58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44748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4" t="str">
        <f>IF(COUNTIF($AE$18:$AE$60,A1749)=1,VLOOKUP(A1749,$AE$18:$AF$60,2,0),"")</f>
        <v/>
      </c>
      <c r="B1755" s="54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5"/>
      <c r="B1756" s="55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8">
        <f t="shared" ref="A1758" si="2497">A1749+1</f>
        <v>44749</v>
      </c>
      <c r="B1758" s="58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8"/>
      <c r="B1759" s="58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8"/>
      <c r="B1760" s="58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8"/>
      <c r="B1761" s="58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44749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4" t="str">
        <f>IF(COUNTIF($AE$18:$AE$60,A1758)=1,VLOOKUP(A1758,$AE$18:$AF$60,2,0),"")</f>
        <v/>
      </c>
      <c r="B1764" s="54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5"/>
      <c r="B1765" s="55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8">
        <f t="shared" ref="A1767" si="2499">A1758+1</f>
        <v>44750</v>
      </c>
      <c r="B1767" s="58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47">
        <f t="shared" ref="X1767" si="2500">IF(DAY(A1731)&gt;$AD$5,DATE(YEAR(A1731),MONTH(A1731),1),DATE(YEAR(A1731),MONTH(A1731)-1,1))</f>
        <v>44713</v>
      </c>
      <c r="Y1767" s="47"/>
      <c r="Z1767" s="47"/>
      <c r="AA1767" s="47"/>
      <c r="AB1767" s="47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8"/>
      <c r="B1768" s="58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 t="str">
        <f t="shared" ref="X1768" si="2502">IF(WEEKDAY(X1767,2)=1,DATE(YEAR(X1767),MONTH(X1767),1),"")</f>
        <v/>
      </c>
      <c r="Y1768" s="18">
        <f t="shared" ref="Y1768:AA1768" si="2503">X1774+1</f>
        <v>44718</v>
      </c>
      <c r="Z1768" s="18">
        <f t="shared" si="2503"/>
        <v>44725</v>
      </c>
      <c r="AA1768" s="18">
        <f t="shared" si="2503"/>
        <v>44732</v>
      </c>
      <c r="AB1768" s="18">
        <f t="shared" ref="AB1768" si="2504">IF(AA1774&lt;&gt;"",IF(EOMONTH(X1767,0)&gt;AA1774,AA1774+1,""),"")</f>
        <v>44739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8"/>
      <c r="B1769" s="58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 t="str">
        <f t="shared" ref="X1769" si="2506">IF(X1768&lt;&gt;"",X1768+1,IF(WEEKDAY(X1767,2)=2,DATE(YEAR(X1767),MONTH(X1767),1),""))</f>
        <v/>
      </c>
      <c r="Y1769" s="18">
        <f t="shared" ref="Y1769:Y1774" si="2507">Y1768+1</f>
        <v>44719</v>
      </c>
      <c r="Z1769" s="18">
        <f t="shared" ref="Z1769:Z1774" si="2508">Z1768+1</f>
        <v>44726</v>
      </c>
      <c r="AA1769" s="18">
        <f t="shared" ref="AA1769:AA1774" si="2509">AA1768+1</f>
        <v>44733</v>
      </c>
      <c r="AB1769" s="18">
        <f t="shared" ref="AB1769" si="2510">IF(AB1768&lt;&gt;"",IF(EOMONTH(X1767,0)&gt;AB1768,AB1768+1,""),"")</f>
        <v>44740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8"/>
      <c r="B1770" s="58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>
        <f t="shared" ref="X1770" si="2512">IF(X1769&lt;&gt;"",X1769+1,IF(WEEKDAY(X1767,2)=3,DATE(YEAR(X1767),MONTH(X1767),1),""))</f>
        <v>44713</v>
      </c>
      <c r="Y1770" s="18">
        <f t="shared" si="2507"/>
        <v>44720</v>
      </c>
      <c r="Z1770" s="18">
        <f t="shared" si="2508"/>
        <v>44727</v>
      </c>
      <c r="AA1770" s="18">
        <f t="shared" si="2509"/>
        <v>44734</v>
      </c>
      <c r="AB1770" s="18">
        <f t="shared" ref="AB1770" si="2513">IF(AB1769&lt;&gt;"",IF(EOMONTH(X1767,0)&gt;AB1769,AB1769+1,""),"")</f>
        <v>44741</v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44750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>
        <f t="shared" ref="X1771" si="2516">IF(X1770&lt;&gt;"",X1770+1,IF(WEEKDAY(X1767,2)=4,DATE(YEAR(X1767),MONTH(X1767),1),""))</f>
        <v>44714</v>
      </c>
      <c r="Y1771" s="18">
        <f t="shared" si="2507"/>
        <v>44721</v>
      </c>
      <c r="Z1771" s="18">
        <f t="shared" si="2508"/>
        <v>44728</v>
      </c>
      <c r="AA1771" s="18">
        <f t="shared" si="2509"/>
        <v>44735</v>
      </c>
      <c r="AB1771" s="18">
        <f t="shared" ref="AB1771" si="2517">IF(AB1770&lt;&gt;"",IF(EOMONTH(X1767,0)&gt;AB1770,AB1770+1,""),"")</f>
        <v>44742</v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>
        <f t="shared" ref="X1772" si="2519">IF(X1771&lt;&gt;"",X1771+1,IF(WEEKDAY(X1767,2)=5,DATE(YEAR(X1767),MONTH(X1767),1),""))</f>
        <v>44715</v>
      </c>
      <c r="Y1772" s="18">
        <f t="shared" si="2507"/>
        <v>44722</v>
      </c>
      <c r="Z1772" s="18">
        <f t="shared" si="2508"/>
        <v>44729</v>
      </c>
      <c r="AA1772" s="18">
        <f t="shared" si="2509"/>
        <v>44736</v>
      </c>
      <c r="AB1772" s="18" t="str">
        <f t="shared" ref="AB1772" si="2520">IF(AB1771&lt;&gt;"",IF(EOMONTH(X1767,0)&gt;AB1771,AB1771+1,""),"")</f>
        <v/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4" t="str">
        <f>IF(COUNTIF($AE$18:$AE$60,A1767)=1,VLOOKUP(A1767,$AE$18:$AF$60,2,0),"")</f>
        <v/>
      </c>
      <c r="B1773" s="54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44716</v>
      </c>
      <c r="Y1773" s="18">
        <f t="shared" si="2507"/>
        <v>44723</v>
      </c>
      <c r="Z1773" s="18">
        <f t="shared" si="2508"/>
        <v>44730</v>
      </c>
      <c r="AA1773" s="18">
        <f t="shared" si="2509"/>
        <v>44737</v>
      </c>
      <c r="AB1773" s="18" t="str">
        <f t="shared" ref="AB1773" si="2523">IF(AB1772&lt;&gt;"",IF(EOMONTH(X1767,0)&gt;AB1772,AB1772+1,""),"")</f>
        <v/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5"/>
      <c r="B1774" s="55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44717</v>
      </c>
      <c r="Y1774" s="20">
        <f t="shared" si="2507"/>
        <v>44724</v>
      </c>
      <c r="Z1774" s="20">
        <f t="shared" si="2508"/>
        <v>44731</v>
      </c>
      <c r="AA1774" s="20">
        <f t="shared" si="2509"/>
        <v>44738</v>
      </c>
      <c r="AB1774" s="20" t="str">
        <f t="shared" ref="AB1774" si="2526">IF(AB1773&lt;&gt;"",IF(EOMONTH(X1767,0)&gt;AB1773,AB1773+1,""),"")</f>
        <v/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56">
        <f t="shared" ref="A1776" si="2528">A1767+1</f>
        <v>44751</v>
      </c>
      <c r="B1776" s="56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47">
        <f t="shared" ref="X1776" si="2529">DATE(YEAR(X1767),MONTH(X1767)+1,1)</f>
        <v>44743</v>
      </c>
      <c r="Y1776" s="47"/>
      <c r="Z1776" s="47"/>
      <c r="AA1776" s="47"/>
      <c r="AB1776" s="47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56"/>
      <c r="B1777" s="56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 t="str">
        <f t="shared" ref="X1777" si="2531">IF(WEEKDAY(X1776,2)=1,DATE(YEAR(X1776),MONTH(X1776),1),"")</f>
        <v/>
      </c>
      <c r="Y1777" s="18">
        <f t="shared" ref="Y1777:AA1777" si="2532">X1783+1</f>
        <v>44746</v>
      </c>
      <c r="Z1777" s="18">
        <f t="shared" si="2532"/>
        <v>44753</v>
      </c>
      <c r="AA1777" s="18">
        <f t="shared" si="2532"/>
        <v>44760</v>
      </c>
      <c r="AB1777" s="18">
        <f t="shared" ref="AB1777" si="2533">IF(AA1783&lt;&gt;"",IF(EOMONTH(X1776,0)&gt;AA1783,AA1783+1,""),"")</f>
        <v>44767</v>
      </c>
      <c r="AC1777" s="18" t="str">
        <f t="shared" ref="AC1777" si="2534">IF(AB1783&lt;&gt;"",IF(EOMONTH(X1776,0)&gt;AB1783,AB1783+1,""),"")</f>
        <v/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56"/>
      <c r="B1778" s="56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 t="str">
        <f t="shared" ref="X1778" si="2535">IF(X1777&lt;&gt;"",X1777+1,IF(WEEKDAY(X1776,2)=2,DATE(YEAR(X1776),MONTH(X1776),1),""))</f>
        <v/>
      </c>
      <c r="Y1778" s="18">
        <f t="shared" ref="Y1778:Y1783" si="2536">Y1777+1</f>
        <v>44747</v>
      </c>
      <c r="Z1778" s="18">
        <f t="shared" ref="Z1778:Z1783" si="2537">Z1777+1</f>
        <v>44754</v>
      </c>
      <c r="AA1778" s="18">
        <f t="shared" ref="AA1778:AA1783" si="2538">AA1777+1</f>
        <v>44761</v>
      </c>
      <c r="AB1778" s="18">
        <f t="shared" ref="AB1778" si="2539">IF(AB1777&lt;&gt;"",IF(EOMONTH(X1776,0)&gt;AB1777,AB1777+1,""),"")</f>
        <v>44768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56"/>
      <c r="B1779" s="56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 t="str">
        <f t="shared" ref="X1779" si="2541">IF(X1778&lt;&gt;"",X1778+1,IF(WEEKDAY(X1776,2)=3,DATE(YEAR(X1776),MONTH(X1776),1),""))</f>
        <v/>
      </c>
      <c r="Y1779" s="18">
        <f t="shared" si="2536"/>
        <v>44748</v>
      </c>
      <c r="Z1779" s="18">
        <f t="shared" si="2537"/>
        <v>44755</v>
      </c>
      <c r="AA1779" s="18">
        <f t="shared" si="2538"/>
        <v>44762</v>
      </c>
      <c r="AB1779" s="18">
        <f t="shared" ref="AB1779" si="2542">IF(AB1778&lt;&gt;"",IF(EOMONTH(X1776,0)&gt;AB1778,AB1778+1,""),"")</f>
        <v>44769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50">
        <f t="shared" ref="A1780" si="2544">A1776</f>
        <v>44751</v>
      </c>
      <c r="B1780" s="50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 t="str">
        <f t="shared" ref="X1780" si="2545">IF(X1779&lt;&gt;"",X1779+1,IF(WEEKDAY(X1776,2)=4,DATE(YEAR(X1776),MONTH(X1776),1),""))</f>
        <v/>
      </c>
      <c r="Y1780" s="18">
        <f t="shared" si="2536"/>
        <v>44749</v>
      </c>
      <c r="Z1780" s="18">
        <f t="shared" si="2537"/>
        <v>44756</v>
      </c>
      <c r="AA1780" s="18">
        <f t="shared" si="2538"/>
        <v>44763</v>
      </c>
      <c r="AB1780" s="18">
        <f t="shared" ref="AB1780" si="2546">IF(AB1779&lt;&gt;"",IF(EOMONTH(X1776,0)&gt;AB1779,AB1779+1,""),"")</f>
        <v>44770</v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50"/>
      <c r="B1781" s="50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>
        <f t="shared" ref="X1781" si="2548">IF(X1780&lt;&gt;"",X1780+1,IF(WEEKDAY(X1776,2)=5,DATE(YEAR(X1776),MONTH(X1776),1),""))</f>
        <v>44743</v>
      </c>
      <c r="Y1781" s="18">
        <f t="shared" si="2536"/>
        <v>44750</v>
      </c>
      <c r="Z1781" s="18">
        <f t="shared" si="2537"/>
        <v>44757</v>
      </c>
      <c r="AA1781" s="18">
        <f t="shared" si="2538"/>
        <v>44764</v>
      </c>
      <c r="AB1781" s="18">
        <f t="shared" ref="AB1781" si="2549">IF(AB1780&lt;&gt;"",IF(EOMONTH(X1776,0)&gt;AB1780,AB1780+1,""),"")</f>
        <v>44771</v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48" t="str">
        <f>IF(COUNTIF($AE$18:$AE$60,A1776)=1,VLOOKUP(A1776,$AE$18:$AF$60,2,0),"")</f>
        <v/>
      </c>
      <c r="B1782" s="48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>
        <f t="shared" ref="X1782" si="2551">IF(X1781&lt;&gt;"",X1781+1,IF(WEEKDAY(X1776,2)=6,DATE(YEAR(X1776),MONTH(X1776),1),""))</f>
        <v>44744</v>
      </c>
      <c r="Y1782" s="18">
        <f t="shared" si="2536"/>
        <v>44751</v>
      </c>
      <c r="Z1782" s="18">
        <f t="shared" si="2537"/>
        <v>44758</v>
      </c>
      <c r="AA1782" s="18">
        <f t="shared" si="2538"/>
        <v>44765</v>
      </c>
      <c r="AB1782" s="18">
        <f t="shared" ref="AB1782" si="2552">IF(AB1781&lt;&gt;"",IF(EOMONTH(X1776,0)&gt;AB1781,AB1781+1,""),"")</f>
        <v>44772</v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49"/>
      <c r="B1783" s="4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44745</v>
      </c>
      <c r="Y1783" s="20">
        <f t="shared" si="2536"/>
        <v>44752</v>
      </c>
      <c r="Z1783" s="20">
        <f t="shared" si="2537"/>
        <v>44759</v>
      </c>
      <c r="AA1783" s="20">
        <f t="shared" si="2538"/>
        <v>44766</v>
      </c>
      <c r="AB1783" s="20">
        <f t="shared" ref="AB1783" si="2555">IF(AB1782&lt;&gt;"",IF(EOMONTH(X1776,0)&gt;AB1782,AB1782+1,""),"")</f>
        <v>44773</v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56">
        <f t="shared" ref="A1785" si="2557">A1776+1</f>
        <v>44752</v>
      </c>
      <c r="B1785" s="56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47">
        <f t="shared" ref="X1785" si="2558">DATE(YEAR(X1776),MONTH(X1776)+1,1)</f>
        <v>44774</v>
      </c>
      <c r="Y1785" s="47"/>
      <c r="Z1785" s="47"/>
      <c r="AA1785" s="47"/>
      <c r="AB1785" s="47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56"/>
      <c r="B1786" s="56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>
        <f t="shared" ref="X1786" si="2560">IF(WEEKDAY(X1785,2)=1,DATE(YEAR(X1785),MONTH(X1785),1),"")</f>
        <v>44774</v>
      </c>
      <c r="Y1786" s="18">
        <f t="shared" ref="Y1786:AA1786" si="2561">X1792+1</f>
        <v>44781</v>
      </c>
      <c r="Z1786" s="18">
        <f t="shared" si="2561"/>
        <v>44788</v>
      </c>
      <c r="AA1786" s="18">
        <f t="shared" si="2561"/>
        <v>44795</v>
      </c>
      <c r="AB1786" s="18">
        <f t="shared" ref="AB1786" si="2562">IF(AA1792&lt;&gt;"",IF(EOMONTH(X1785,0)&gt;AA1792,AA1792+1,""),"")</f>
        <v>44802</v>
      </c>
      <c r="AC1786" s="18" t="str">
        <f t="shared" ref="AC1786" si="2563">IF(AB1792&lt;&gt;"",IF(EOMONTH(X1785,0)&gt;AB1792,AB1792+1,""),"")</f>
        <v/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56"/>
      <c r="B1787" s="56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>
        <f t="shared" ref="X1787" si="2564">IF(X1786&lt;&gt;"",X1786+1,IF(WEEKDAY(X1785,2)=2,DATE(YEAR(X1785),MONTH(X1785),1),""))</f>
        <v>44775</v>
      </c>
      <c r="Y1787" s="18">
        <f t="shared" ref="Y1787" si="2565">Y1786+1</f>
        <v>44782</v>
      </c>
      <c r="Z1787" s="18">
        <f t="shared" ref="Z1787" si="2566">Z1786+1</f>
        <v>44789</v>
      </c>
      <c r="AA1787" s="18">
        <f t="shared" ref="AA1787" si="2567">AA1786+1</f>
        <v>44796</v>
      </c>
      <c r="AB1787" s="18">
        <f t="shared" ref="AB1787" si="2568">IF(AB1786&lt;&gt;"",IF(EOMONTH(X1785,0)&gt;AB1786,AB1786+1,""),"")</f>
        <v>44803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56"/>
      <c r="B1788" s="56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>
        <f t="shared" ref="X1788" si="2570">IF(X1787&lt;&gt;"",X1787+1,IF(WEEKDAY(X1785,2)=3,DATE(YEAR(X1785),MONTH(X1785),1),""))</f>
        <v>44776</v>
      </c>
      <c r="Y1788" s="18">
        <f t="shared" ref="Y1788:AA1788" si="2571">Y1787+1</f>
        <v>44783</v>
      </c>
      <c r="Z1788" s="18">
        <f t="shared" si="2571"/>
        <v>44790</v>
      </c>
      <c r="AA1788" s="18">
        <f t="shared" si="2571"/>
        <v>44797</v>
      </c>
      <c r="AB1788" s="18">
        <f t="shared" ref="AB1788" si="2572">IF(AB1787&lt;&gt;"",IF(EOMONTH(X1785,0)&gt;AB1787,AB1787+1,""),"")</f>
        <v>44804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50">
        <f t="shared" ref="A1789" si="2574">A1785</f>
        <v>44752</v>
      </c>
      <c r="B1789" s="50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>
        <f t="shared" ref="X1789" si="2575">IF(X1788&lt;&gt;"",X1788+1,IF(WEEKDAY(X1785,2)=4,DATE(YEAR(X1785),MONTH(X1785),1),""))</f>
        <v>44777</v>
      </c>
      <c r="Y1789" s="18">
        <f t="shared" ref="Y1789:AA1789" si="2576">Y1788+1</f>
        <v>44784</v>
      </c>
      <c r="Z1789" s="18">
        <f t="shared" si="2576"/>
        <v>44791</v>
      </c>
      <c r="AA1789" s="18">
        <f t="shared" si="2576"/>
        <v>44798</v>
      </c>
      <c r="AB1789" s="18" t="str">
        <f t="shared" ref="AB1789" si="2577">IF(AB1788&lt;&gt;"",IF(EOMONTH(X1785,0)&gt;AB1788,AB1788+1,""),"")</f>
        <v/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50"/>
      <c r="B1790" s="50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>
        <f t="shared" ref="X1790" si="2579">IF(X1789&lt;&gt;"",X1789+1,IF(WEEKDAY(X1785,2)=5,DATE(YEAR(X1785),MONTH(X1785),1),""))</f>
        <v>44778</v>
      </c>
      <c r="Y1790" s="18">
        <f t="shared" ref="Y1790:AA1790" si="2580">Y1789+1</f>
        <v>44785</v>
      </c>
      <c r="Z1790" s="18">
        <f t="shared" si="2580"/>
        <v>44792</v>
      </c>
      <c r="AA1790" s="18">
        <f t="shared" si="2580"/>
        <v>44799</v>
      </c>
      <c r="AB1790" s="18" t="str">
        <f t="shared" ref="AB1790" si="2581">IF(AB1789&lt;&gt;"",IF(EOMONTH(X1785,0)&gt;AB1789,AB1789+1,""),"")</f>
        <v/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48" t="str">
        <f>IF(COUNTIF($AE$18:$AE$60,A1785)=1,VLOOKUP(A1785,$AE$18:$AF$60,2,0),"")</f>
        <v/>
      </c>
      <c r="B1791" s="48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>
        <f t="shared" ref="X1791" si="2583">IF(X1790&lt;&gt;"",X1790+1,IF(WEEKDAY(X1785,2)=6,DATE(YEAR(X1785),MONTH(X1785),1),""))</f>
        <v>44779</v>
      </c>
      <c r="Y1791" s="18">
        <f t="shared" ref="Y1791:AA1791" si="2584">Y1790+1</f>
        <v>44786</v>
      </c>
      <c r="Z1791" s="18">
        <f t="shared" si="2584"/>
        <v>44793</v>
      </c>
      <c r="AA1791" s="18">
        <f t="shared" si="2584"/>
        <v>44800</v>
      </c>
      <c r="AB1791" s="18" t="str">
        <f t="shared" ref="AB1791" si="2585">IF(AB1790&lt;&gt;"",IF(EOMONTH(X1785,0)&gt;AB1790,AB1790+1,""),"")</f>
        <v/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49"/>
      <c r="B1792" s="49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44780</v>
      </c>
      <c r="Y1792" s="20">
        <f t="shared" ref="Y1792:AA1792" si="2588">Y1791+1</f>
        <v>44787</v>
      </c>
      <c r="Z1792" s="20">
        <f t="shared" si="2588"/>
        <v>44794</v>
      </c>
      <c r="AA1792" s="20">
        <f t="shared" si="2588"/>
        <v>44801</v>
      </c>
      <c r="AB1792" s="20" t="str">
        <f t="shared" ref="AB1792" si="2589">IF(AB1791&lt;&gt;"",IF(EOMONTH(X1785,0)&gt;AB1791,AB1791+1,""),"")</f>
        <v/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51">
        <f>TRUNC((A1795-WEEKDAY(A1795,2)-DATE(YEAR(A1795+4-WEEKDAY(A1795,2)),1,-10))/7)</f>
        <v>28</v>
      </c>
      <c r="B1793" s="51"/>
      <c r="C1793" s="52" t="str">
        <f>IF(MONTH(A1795)=MONTH(A1849),VLOOKUP(MONTH(A1795),$AI$1:$AJ$12,2,2)&amp;" "&amp;YEAR(A1795),VLOOKUP(MONTH(A1795),$AI$1:$AJ$12,2,2)&amp;" "&amp;YEAR(A1795)&amp;" / "&amp;VLOOKUP(MONTH(A1849),$AI$1:$AJ$12,2,2)&amp;" "&amp;YEAR(A1849))</f>
        <v>Juli 2022</v>
      </c>
      <c r="D1793" s="52"/>
      <c r="E1793" s="52"/>
      <c r="F1793" s="52"/>
      <c r="G1793" s="52"/>
      <c r="H1793" s="52"/>
      <c r="I1793" s="52"/>
      <c r="J1793" s="52"/>
      <c r="K1793" s="52"/>
      <c r="L1793" s="52"/>
      <c r="M1793" s="52" t="str">
        <f t="shared" ref="M1793" si="2591">C1793</f>
        <v>Juli 2022</v>
      </c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3">
        <f t="shared" ref="Z1793" si="2592">A1793</f>
        <v>28</v>
      </c>
      <c r="AA1793" s="53"/>
      <c r="AB1793" s="53"/>
      <c r="AC1793" s="5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8">
        <f t="shared" ref="A1795" si="2593">A1785+1</f>
        <v>44753</v>
      </c>
      <c r="B1795" s="58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8"/>
      <c r="B1796" s="58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8"/>
      <c r="B1797" s="58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8"/>
      <c r="B1798" s="58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44753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4" t="str">
        <f>IF(COUNTIF($AE$18:$AE$60,A1795)=1,VLOOKUP(A1795,$AE$18:$AF$60,2,0),"")</f>
        <v/>
      </c>
      <c r="B1801" s="5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5"/>
      <c r="B1802" s="55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8">
        <f t="shared" ref="A1804" si="2595">A1795+1</f>
        <v>44754</v>
      </c>
      <c r="B1804" s="58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8"/>
      <c r="B1805" s="58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8"/>
      <c r="B1806" s="58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8"/>
      <c r="B1807" s="58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44754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4" t="str">
        <f>IF(COUNTIF($AE$18:$AE$60,A1804)=1,VLOOKUP(A1804,$AE$18:$AF$60,2,0),"")</f>
        <v/>
      </c>
      <c r="B1810" s="54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5"/>
      <c r="B1811" s="55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8">
        <f t="shared" ref="A1813" si="2597">A1804+1</f>
        <v>44755</v>
      </c>
      <c r="B1813" s="58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8"/>
      <c r="B1814" s="58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8"/>
      <c r="B1815" s="58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8"/>
      <c r="B1816" s="58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44755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4" t="str">
        <f>IF(COUNTIF($AE$18:$AE$60,A1813)=1,VLOOKUP(A1813,$AE$18:$AF$60,2,0),"")</f>
        <v/>
      </c>
      <c r="B1819" s="54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5"/>
      <c r="B1820" s="55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8">
        <f t="shared" ref="A1822" si="2599">A1813+1</f>
        <v>44756</v>
      </c>
      <c r="B1822" s="58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8"/>
      <c r="B1823" s="58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8"/>
      <c r="B1824" s="58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8"/>
      <c r="B1825" s="58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44756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4" t="str">
        <f>IF(COUNTIF($AE$18:$AE$60,A1822)=1,VLOOKUP(A1822,$AE$18:$AF$60,2,0),"")</f>
        <v/>
      </c>
      <c r="B1828" s="5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5"/>
      <c r="B1829" s="55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8">
        <f t="shared" ref="A1831" si="2601">A1822+1</f>
        <v>44757</v>
      </c>
      <c r="B1831" s="58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47">
        <f t="shared" ref="X1831" si="2602">IF(DAY(A1795)&gt;$AD$5,DATE(YEAR(A1795),MONTH(A1795),1),DATE(YEAR(A1795),MONTH(A1795)-1,1))</f>
        <v>44743</v>
      </c>
      <c r="Y1831" s="47"/>
      <c r="Z1831" s="47"/>
      <c r="AA1831" s="47"/>
      <c r="AB1831" s="47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8"/>
      <c r="B1832" s="58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 t="str">
        <f t="shared" ref="X1832" si="2604">IF(WEEKDAY(X1831,2)=1,DATE(YEAR(X1831),MONTH(X1831),1),"")</f>
        <v/>
      </c>
      <c r="Y1832" s="18">
        <f t="shared" ref="Y1832:AA1832" si="2605">X1838+1</f>
        <v>44746</v>
      </c>
      <c r="Z1832" s="18">
        <f t="shared" si="2605"/>
        <v>44753</v>
      </c>
      <c r="AA1832" s="18">
        <f t="shared" si="2605"/>
        <v>44760</v>
      </c>
      <c r="AB1832" s="18">
        <f t="shared" ref="AB1832" si="2606">IF(AA1838&lt;&gt;"",IF(EOMONTH(X1831,0)&gt;AA1838,AA1838+1,""),"")</f>
        <v>44767</v>
      </c>
      <c r="AC1832" s="18" t="str">
        <f t="shared" ref="AC1832" si="2607">IF(AB1838&lt;&gt;"",IF(EOMONTH(X1831,0)&gt;AB1838,AB1838+1,""),"")</f>
        <v/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8"/>
      <c r="B1833" s="58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 t="str">
        <f t="shared" ref="X1833" si="2608">IF(X1832&lt;&gt;"",X1832+1,IF(WEEKDAY(X1831,2)=2,DATE(YEAR(X1831),MONTH(X1831),1),""))</f>
        <v/>
      </c>
      <c r="Y1833" s="18">
        <f t="shared" ref="Y1833:Y1838" si="2609">Y1832+1</f>
        <v>44747</v>
      </c>
      <c r="Z1833" s="18">
        <f t="shared" ref="Z1833:Z1838" si="2610">Z1832+1</f>
        <v>44754</v>
      </c>
      <c r="AA1833" s="18">
        <f t="shared" ref="AA1833:AA1838" si="2611">AA1832+1</f>
        <v>44761</v>
      </c>
      <c r="AB1833" s="18">
        <f t="shared" ref="AB1833" si="2612">IF(AB1832&lt;&gt;"",IF(EOMONTH(X1831,0)&gt;AB1832,AB1832+1,""),"")</f>
        <v>44768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8"/>
      <c r="B1834" s="58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 t="str">
        <f t="shared" ref="X1834" si="2614">IF(X1833&lt;&gt;"",X1833+1,IF(WEEKDAY(X1831,2)=3,DATE(YEAR(X1831),MONTH(X1831),1),""))</f>
        <v/>
      </c>
      <c r="Y1834" s="18">
        <f t="shared" si="2609"/>
        <v>44748</v>
      </c>
      <c r="Z1834" s="18">
        <f t="shared" si="2610"/>
        <v>44755</v>
      </c>
      <c r="AA1834" s="18">
        <f t="shared" si="2611"/>
        <v>44762</v>
      </c>
      <c r="AB1834" s="18">
        <f t="shared" ref="AB1834" si="2615">IF(AB1833&lt;&gt;"",IF(EOMONTH(X1831,0)&gt;AB1833,AB1833+1,""),"")</f>
        <v>44769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44757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 t="str">
        <f t="shared" ref="X1835" si="2618">IF(X1834&lt;&gt;"",X1834+1,IF(WEEKDAY(X1831,2)=4,DATE(YEAR(X1831),MONTH(X1831),1),""))</f>
        <v/>
      </c>
      <c r="Y1835" s="18">
        <f t="shared" si="2609"/>
        <v>44749</v>
      </c>
      <c r="Z1835" s="18">
        <f t="shared" si="2610"/>
        <v>44756</v>
      </c>
      <c r="AA1835" s="18">
        <f t="shared" si="2611"/>
        <v>44763</v>
      </c>
      <c r="AB1835" s="18">
        <f t="shared" ref="AB1835" si="2619">IF(AB1834&lt;&gt;"",IF(EOMONTH(X1831,0)&gt;AB1834,AB1834+1,""),"")</f>
        <v>44770</v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>
        <f t="shared" ref="X1836" si="2621">IF(X1835&lt;&gt;"",X1835+1,IF(WEEKDAY(X1831,2)=5,DATE(YEAR(X1831),MONTH(X1831),1),""))</f>
        <v>44743</v>
      </c>
      <c r="Y1836" s="18">
        <f t="shared" si="2609"/>
        <v>44750</v>
      </c>
      <c r="Z1836" s="18">
        <f t="shared" si="2610"/>
        <v>44757</v>
      </c>
      <c r="AA1836" s="18">
        <f t="shared" si="2611"/>
        <v>44764</v>
      </c>
      <c r="AB1836" s="18">
        <f t="shared" ref="AB1836" si="2622">IF(AB1835&lt;&gt;"",IF(EOMONTH(X1831,0)&gt;AB1835,AB1835+1,""),"")</f>
        <v>44771</v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4" t="str">
        <f>IF(COUNTIF($AE$18:$AE$60,A1831)=1,VLOOKUP(A1831,$AE$18:$AF$60,2,0),"")</f>
        <v/>
      </c>
      <c r="B1837" s="54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>
        <f t="shared" ref="X1837" si="2624">IF(X1836&lt;&gt;"",X1836+1,IF(WEEKDAY(X1831,2)=6,DATE(YEAR(X1831),MONTH(X1831),1),""))</f>
        <v>44744</v>
      </c>
      <c r="Y1837" s="18">
        <f t="shared" si="2609"/>
        <v>44751</v>
      </c>
      <c r="Z1837" s="18">
        <f t="shared" si="2610"/>
        <v>44758</v>
      </c>
      <c r="AA1837" s="18">
        <f t="shared" si="2611"/>
        <v>44765</v>
      </c>
      <c r="AB1837" s="18">
        <f t="shared" ref="AB1837" si="2625">IF(AB1836&lt;&gt;"",IF(EOMONTH(X1831,0)&gt;AB1836,AB1836+1,""),"")</f>
        <v>44772</v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5"/>
      <c r="B1838" s="55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44745</v>
      </c>
      <c r="Y1838" s="20">
        <f t="shared" si="2609"/>
        <v>44752</v>
      </c>
      <c r="Z1838" s="20">
        <f t="shared" si="2610"/>
        <v>44759</v>
      </c>
      <c r="AA1838" s="20">
        <f t="shared" si="2611"/>
        <v>44766</v>
      </c>
      <c r="AB1838" s="20">
        <f t="shared" ref="AB1838" si="2628">IF(AB1837&lt;&gt;"",IF(EOMONTH(X1831,0)&gt;AB1837,AB1837+1,""),"")</f>
        <v>44773</v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56">
        <f t="shared" ref="A1840" si="2630">A1831+1</f>
        <v>44758</v>
      </c>
      <c r="B1840" s="56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47">
        <f t="shared" ref="X1840" si="2631">DATE(YEAR(X1831),MONTH(X1831)+1,1)</f>
        <v>44774</v>
      </c>
      <c r="Y1840" s="47"/>
      <c r="Z1840" s="47"/>
      <c r="AA1840" s="47"/>
      <c r="AB1840" s="47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56"/>
      <c r="B1841" s="56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>
        <f t="shared" ref="X1841" si="2633">IF(WEEKDAY(X1840,2)=1,DATE(YEAR(X1840),MONTH(X1840),1),"")</f>
        <v>44774</v>
      </c>
      <c r="Y1841" s="18">
        <f t="shared" ref="Y1841:AA1841" si="2634">X1847+1</f>
        <v>44781</v>
      </c>
      <c r="Z1841" s="18">
        <f t="shared" si="2634"/>
        <v>44788</v>
      </c>
      <c r="AA1841" s="18">
        <f t="shared" si="2634"/>
        <v>44795</v>
      </c>
      <c r="AB1841" s="18">
        <f t="shared" ref="AB1841" si="2635">IF(AA1847&lt;&gt;"",IF(EOMONTH(X1840,0)&gt;AA1847,AA1847+1,""),"")</f>
        <v>44802</v>
      </c>
      <c r="AC1841" s="18" t="str">
        <f t="shared" ref="AC1841" si="2636">IF(AB1847&lt;&gt;"",IF(EOMONTH(X1840,0)&gt;AB1847,AB1847+1,""),"")</f>
        <v/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56"/>
      <c r="B1842" s="56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>
        <f t="shared" ref="X1842" si="2637">IF(X1841&lt;&gt;"",X1841+1,IF(WEEKDAY(X1840,2)=2,DATE(YEAR(X1840),MONTH(X1840),1),""))</f>
        <v>44775</v>
      </c>
      <c r="Y1842" s="18">
        <f t="shared" ref="Y1842:Y1847" si="2638">Y1841+1</f>
        <v>44782</v>
      </c>
      <c r="Z1842" s="18">
        <f t="shared" ref="Z1842:Z1847" si="2639">Z1841+1</f>
        <v>44789</v>
      </c>
      <c r="AA1842" s="18">
        <f t="shared" ref="AA1842:AA1847" si="2640">AA1841+1</f>
        <v>44796</v>
      </c>
      <c r="AB1842" s="18">
        <f t="shared" ref="AB1842" si="2641">IF(AB1841&lt;&gt;"",IF(EOMONTH(X1840,0)&gt;AB1841,AB1841+1,""),"")</f>
        <v>44803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56"/>
      <c r="B1843" s="56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>
        <f t="shared" ref="X1843" si="2643">IF(X1842&lt;&gt;"",X1842+1,IF(WEEKDAY(X1840,2)=3,DATE(YEAR(X1840),MONTH(X1840),1),""))</f>
        <v>44776</v>
      </c>
      <c r="Y1843" s="18">
        <f t="shared" si="2638"/>
        <v>44783</v>
      </c>
      <c r="Z1843" s="18">
        <f t="shared" si="2639"/>
        <v>44790</v>
      </c>
      <c r="AA1843" s="18">
        <f t="shared" si="2640"/>
        <v>44797</v>
      </c>
      <c r="AB1843" s="18">
        <f t="shared" ref="AB1843" si="2644">IF(AB1842&lt;&gt;"",IF(EOMONTH(X1840,0)&gt;AB1842,AB1842+1,""),"")</f>
        <v>44804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50">
        <f t="shared" ref="A1844" si="2646">A1840</f>
        <v>44758</v>
      </c>
      <c r="B1844" s="50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>
        <f t="shared" ref="X1844" si="2647">IF(X1843&lt;&gt;"",X1843+1,IF(WEEKDAY(X1840,2)=4,DATE(YEAR(X1840),MONTH(X1840),1),""))</f>
        <v>44777</v>
      </c>
      <c r="Y1844" s="18">
        <f t="shared" si="2638"/>
        <v>44784</v>
      </c>
      <c r="Z1844" s="18">
        <f t="shared" si="2639"/>
        <v>44791</v>
      </c>
      <c r="AA1844" s="18">
        <f t="shared" si="2640"/>
        <v>44798</v>
      </c>
      <c r="AB1844" s="18" t="str">
        <f t="shared" ref="AB1844" si="2648">IF(AB1843&lt;&gt;"",IF(EOMONTH(X1840,0)&gt;AB1843,AB1843+1,""),"")</f>
        <v/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50"/>
      <c r="B1845" s="50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>
        <f t="shared" ref="X1845" si="2650">IF(X1844&lt;&gt;"",X1844+1,IF(WEEKDAY(X1840,2)=5,DATE(YEAR(X1840),MONTH(X1840),1),""))</f>
        <v>44778</v>
      </c>
      <c r="Y1845" s="18">
        <f t="shared" si="2638"/>
        <v>44785</v>
      </c>
      <c r="Z1845" s="18">
        <f t="shared" si="2639"/>
        <v>44792</v>
      </c>
      <c r="AA1845" s="18">
        <f t="shared" si="2640"/>
        <v>44799</v>
      </c>
      <c r="AB1845" s="18" t="str">
        <f t="shared" ref="AB1845" si="2651">IF(AB1844&lt;&gt;"",IF(EOMONTH(X1840,0)&gt;AB1844,AB1844+1,""),"")</f>
        <v/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48" t="str">
        <f>IF(COUNTIF($AE$18:$AE$60,A1840)=1,VLOOKUP(A1840,$AE$18:$AF$60,2,0),"")</f>
        <v/>
      </c>
      <c r="B1846" s="48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>
        <f t="shared" ref="X1846" si="2653">IF(X1845&lt;&gt;"",X1845+1,IF(WEEKDAY(X1840,2)=6,DATE(YEAR(X1840),MONTH(X1840),1),""))</f>
        <v>44779</v>
      </c>
      <c r="Y1846" s="18">
        <f t="shared" si="2638"/>
        <v>44786</v>
      </c>
      <c r="Z1846" s="18">
        <f t="shared" si="2639"/>
        <v>44793</v>
      </c>
      <c r="AA1846" s="18">
        <f t="shared" si="2640"/>
        <v>44800</v>
      </c>
      <c r="AB1846" s="18" t="str">
        <f t="shared" ref="AB1846" si="2654">IF(AB1845&lt;&gt;"",IF(EOMONTH(X1840,0)&gt;AB1845,AB1845+1,""),"")</f>
        <v/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49"/>
      <c r="B1847" s="4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44780</v>
      </c>
      <c r="Y1847" s="20">
        <f t="shared" si="2638"/>
        <v>44787</v>
      </c>
      <c r="Z1847" s="20">
        <f t="shared" si="2639"/>
        <v>44794</v>
      </c>
      <c r="AA1847" s="20">
        <f t="shared" si="2640"/>
        <v>44801</v>
      </c>
      <c r="AB1847" s="20" t="str">
        <f t="shared" ref="AB1847" si="2657">IF(AB1846&lt;&gt;"",IF(EOMONTH(X1840,0)&gt;AB1846,AB1846+1,""),"")</f>
        <v/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56">
        <f t="shared" ref="A1849" si="2659">A1840+1</f>
        <v>44759</v>
      </c>
      <c r="B1849" s="56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47">
        <f t="shared" ref="X1849" si="2660">DATE(YEAR(X1840),MONTH(X1840)+1,1)</f>
        <v>44805</v>
      </c>
      <c r="Y1849" s="47"/>
      <c r="Z1849" s="47"/>
      <c r="AA1849" s="47"/>
      <c r="AB1849" s="47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56"/>
      <c r="B1850" s="56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44809</v>
      </c>
      <c r="Z1850" s="18">
        <f t="shared" si="2663"/>
        <v>44816</v>
      </c>
      <c r="AA1850" s="18">
        <f t="shared" si="2663"/>
        <v>44823</v>
      </c>
      <c r="AB1850" s="18">
        <f t="shared" ref="AB1850" si="2664">IF(AA1856&lt;&gt;"",IF(EOMONTH(X1849,0)&gt;AA1856,AA1856+1,""),"")</f>
        <v>44830</v>
      </c>
      <c r="AC1850" s="18" t="str">
        <f t="shared" ref="AC1850" si="2665">IF(AB1856&lt;&gt;"",IF(EOMONTH(X1849,0)&gt;AB1856,AB1856+1,""),"")</f>
        <v/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56"/>
      <c r="B1851" s="56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 t="str">
        <f t="shared" ref="X1851" si="2666">IF(X1850&lt;&gt;"",X1850+1,IF(WEEKDAY(X1849,2)=2,DATE(YEAR(X1849),MONTH(X1849),1),""))</f>
        <v/>
      </c>
      <c r="Y1851" s="18">
        <f t="shared" ref="Y1851" si="2667">Y1850+1</f>
        <v>44810</v>
      </c>
      <c r="Z1851" s="18">
        <f t="shared" ref="Z1851" si="2668">Z1850+1</f>
        <v>44817</v>
      </c>
      <c r="AA1851" s="18">
        <f t="shared" ref="AA1851" si="2669">AA1850+1</f>
        <v>44824</v>
      </c>
      <c r="AB1851" s="18">
        <f t="shared" ref="AB1851" si="2670">IF(AB1850&lt;&gt;"",IF(EOMONTH(X1849,0)&gt;AB1850,AB1850+1,""),"")</f>
        <v>44831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56"/>
      <c r="B1852" s="56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 t="str">
        <f t="shared" ref="X1852" si="2672">IF(X1851&lt;&gt;"",X1851+1,IF(WEEKDAY(X1849,2)=3,DATE(YEAR(X1849),MONTH(X1849),1),""))</f>
        <v/>
      </c>
      <c r="Y1852" s="18">
        <f t="shared" ref="Y1852:AA1852" si="2673">Y1851+1</f>
        <v>44811</v>
      </c>
      <c r="Z1852" s="18">
        <f t="shared" si="2673"/>
        <v>44818</v>
      </c>
      <c r="AA1852" s="18">
        <f t="shared" si="2673"/>
        <v>44825</v>
      </c>
      <c r="AB1852" s="18">
        <f t="shared" ref="AB1852" si="2674">IF(AB1851&lt;&gt;"",IF(EOMONTH(X1849,0)&gt;AB1851,AB1851+1,""),"")</f>
        <v>44832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50">
        <f t="shared" ref="A1853" si="2676">A1849</f>
        <v>44759</v>
      </c>
      <c r="B1853" s="50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>
        <f t="shared" ref="X1853" si="2677">IF(X1852&lt;&gt;"",X1852+1,IF(WEEKDAY(X1849,2)=4,DATE(YEAR(X1849),MONTH(X1849),1),""))</f>
        <v>44805</v>
      </c>
      <c r="Y1853" s="18">
        <f t="shared" ref="Y1853:AA1853" si="2678">Y1852+1</f>
        <v>44812</v>
      </c>
      <c r="Z1853" s="18">
        <f t="shared" si="2678"/>
        <v>44819</v>
      </c>
      <c r="AA1853" s="18">
        <f t="shared" si="2678"/>
        <v>44826</v>
      </c>
      <c r="AB1853" s="18">
        <f t="shared" ref="AB1853" si="2679">IF(AB1852&lt;&gt;"",IF(EOMONTH(X1849,0)&gt;AB1852,AB1852+1,""),"")</f>
        <v>44833</v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50"/>
      <c r="B1854" s="50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>
        <f t="shared" ref="X1854" si="2681">IF(X1853&lt;&gt;"",X1853+1,IF(WEEKDAY(X1849,2)=5,DATE(YEAR(X1849),MONTH(X1849),1),""))</f>
        <v>44806</v>
      </c>
      <c r="Y1854" s="18">
        <f t="shared" ref="Y1854:AA1854" si="2682">Y1853+1</f>
        <v>44813</v>
      </c>
      <c r="Z1854" s="18">
        <f t="shared" si="2682"/>
        <v>44820</v>
      </c>
      <c r="AA1854" s="18">
        <f t="shared" si="2682"/>
        <v>44827</v>
      </c>
      <c r="AB1854" s="18">
        <f t="shared" ref="AB1854" si="2683">IF(AB1853&lt;&gt;"",IF(EOMONTH(X1849,0)&gt;AB1853,AB1853+1,""),"")</f>
        <v>44834</v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48" t="str">
        <f>IF(COUNTIF($AE$18:$AE$60,A1849)=1,VLOOKUP(A1849,$AE$18:$AF$60,2,0),"")</f>
        <v/>
      </c>
      <c r="B1855" s="48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>
        <f t="shared" ref="X1855" si="2685">IF(X1854&lt;&gt;"",X1854+1,IF(WEEKDAY(X1849,2)=6,DATE(YEAR(X1849),MONTH(X1849),1),""))</f>
        <v>44807</v>
      </c>
      <c r="Y1855" s="18">
        <f t="shared" ref="Y1855:AA1855" si="2686">Y1854+1</f>
        <v>44814</v>
      </c>
      <c r="Z1855" s="18">
        <f t="shared" si="2686"/>
        <v>44821</v>
      </c>
      <c r="AA1855" s="18">
        <f t="shared" si="2686"/>
        <v>44828</v>
      </c>
      <c r="AB1855" s="18" t="str">
        <f t="shared" ref="AB1855" si="2687">IF(AB1854&lt;&gt;"",IF(EOMONTH(X1849,0)&gt;AB1854,AB1854+1,""),"")</f>
        <v/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49"/>
      <c r="B1856" s="49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44808</v>
      </c>
      <c r="Y1856" s="20">
        <f t="shared" ref="Y1856:AA1856" si="2690">Y1855+1</f>
        <v>44815</v>
      </c>
      <c r="Z1856" s="20">
        <f t="shared" si="2690"/>
        <v>44822</v>
      </c>
      <c r="AA1856" s="20">
        <f t="shared" si="2690"/>
        <v>44829</v>
      </c>
      <c r="AB1856" s="20" t="str">
        <f t="shared" ref="AB1856" si="2691">IF(AB1855&lt;&gt;"",IF(EOMONTH(X1849,0)&gt;AB1855,AB1855+1,""),"")</f>
        <v/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51">
        <f>TRUNC((A1859-WEEKDAY(A1859,2)-DATE(YEAR(A1859+4-WEEKDAY(A1859,2)),1,-10))/7)</f>
        <v>29</v>
      </c>
      <c r="B1857" s="51"/>
      <c r="C1857" s="52" t="str">
        <f>IF(MONTH(A1859)=MONTH(A1913),VLOOKUP(MONTH(A1859),$AI$1:$AJ$12,2,2)&amp;" "&amp;YEAR(A1859),VLOOKUP(MONTH(A1859),$AI$1:$AJ$12,2,2)&amp;" "&amp;YEAR(A1859)&amp;" / "&amp;VLOOKUP(MONTH(A1913),$AI$1:$AJ$12,2,2)&amp;" "&amp;YEAR(A1913))</f>
        <v>Juli 2022</v>
      </c>
      <c r="D1857" s="52"/>
      <c r="E1857" s="52"/>
      <c r="F1857" s="52"/>
      <c r="G1857" s="52"/>
      <c r="H1857" s="52"/>
      <c r="I1857" s="52"/>
      <c r="J1857" s="52"/>
      <c r="K1857" s="52"/>
      <c r="L1857" s="52"/>
      <c r="M1857" s="52" t="str">
        <f t="shared" ref="M1857" si="2693">C1857</f>
        <v>Juli 2022</v>
      </c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53">
        <f t="shared" ref="Z1857" si="2694">A1857</f>
        <v>29</v>
      </c>
      <c r="AA1857" s="53"/>
      <c r="AB1857" s="53"/>
      <c r="AC1857" s="5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8">
        <f t="shared" ref="A1859" si="2695">A1849+1</f>
        <v>44760</v>
      </c>
      <c r="B1859" s="58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8"/>
      <c r="B1860" s="58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8"/>
      <c r="B1861" s="58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8"/>
      <c r="B1862" s="58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44760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4" t="str">
        <f>IF(COUNTIF($AE$18:$AE$60,A1859)=1,VLOOKUP(A1859,$AE$18:$AF$60,2,0),"")</f>
        <v/>
      </c>
      <c r="B1865" s="54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5"/>
      <c r="B1866" s="55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8">
        <f t="shared" ref="A1868" si="2697">A1859+1</f>
        <v>44761</v>
      </c>
      <c r="B1868" s="58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8"/>
      <c r="B1869" s="58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8"/>
      <c r="B1870" s="58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8"/>
      <c r="B1871" s="58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44761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4" t="str">
        <f>IF(COUNTIF($AE$18:$AE$60,A1868)=1,VLOOKUP(A1868,$AE$18:$AF$60,2,0),"")</f>
        <v/>
      </c>
      <c r="B1874" s="54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5"/>
      <c r="B1875" s="55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8">
        <f t="shared" ref="A1877" si="2699">A1868+1</f>
        <v>44762</v>
      </c>
      <c r="B1877" s="58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8"/>
      <c r="B1878" s="58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8"/>
      <c r="B1879" s="58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8"/>
      <c r="B1880" s="58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44762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4" t="str">
        <f>IF(COUNTIF($AE$18:$AE$60,A1877)=1,VLOOKUP(A1877,$AE$18:$AF$60,2,0),"")</f>
        <v/>
      </c>
      <c r="B1883" s="54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5"/>
      <c r="B1884" s="55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8">
        <f t="shared" ref="A1886" si="2701">A1877+1</f>
        <v>44763</v>
      </c>
      <c r="B1886" s="58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8"/>
      <c r="B1887" s="5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8"/>
      <c r="B1888" s="5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8"/>
      <c r="B1889" s="5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44763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4" t="str">
        <f>IF(COUNTIF($AE$18:$AE$60,A1886)=1,VLOOKUP(A1886,$AE$18:$AF$60,2,0),"")</f>
        <v/>
      </c>
      <c r="B1892" s="54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5"/>
      <c r="B1893" s="55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8">
        <f t="shared" ref="A1895" si="2703">A1886+1</f>
        <v>44764</v>
      </c>
      <c r="B1895" s="5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47">
        <f t="shared" ref="X1895" si="2704">IF(DAY(A1859)&gt;$AD$5,DATE(YEAR(A1859),MONTH(A1859),1),DATE(YEAR(A1859),MONTH(A1859)-1,1))</f>
        <v>44743</v>
      </c>
      <c r="Y1895" s="47"/>
      <c r="Z1895" s="47"/>
      <c r="AA1895" s="47"/>
      <c r="AB1895" s="47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8"/>
      <c r="B1896" s="5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 t="str">
        <f t="shared" ref="X1896" si="2706">IF(WEEKDAY(X1895,2)=1,DATE(YEAR(X1895),MONTH(X1895),1),"")</f>
        <v/>
      </c>
      <c r="Y1896" s="18">
        <f t="shared" ref="Y1896:AA1896" si="2707">X1902+1</f>
        <v>44746</v>
      </c>
      <c r="Z1896" s="18">
        <f t="shared" si="2707"/>
        <v>44753</v>
      </c>
      <c r="AA1896" s="18">
        <f t="shared" si="2707"/>
        <v>44760</v>
      </c>
      <c r="AB1896" s="18">
        <f t="shared" ref="AB1896" si="2708">IF(AA1902&lt;&gt;"",IF(EOMONTH(X1895,0)&gt;AA1902,AA1902+1,""),"")</f>
        <v>44767</v>
      </c>
      <c r="AC1896" s="18" t="str">
        <f t="shared" ref="AC1896" si="2709">IF(AB1902&lt;&gt;"",IF(EOMONTH(X1895,0)&gt;AB1902,AB1902+1,""),"")</f>
        <v/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8"/>
      <c r="B1897" s="5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 t="str">
        <f t="shared" ref="X1897" si="2710">IF(X1896&lt;&gt;"",X1896+1,IF(WEEKDAY(X1895,2)=2,DATE(YEAR(X1895),MONTH(X1895),1),""))</f>
        <v/>
      </c>
      <c r="Y1897" s="18">
        <f t="shared" ref="Y1897:Y1902" si="2711">Y1896+1</f>
        <v>44747</v>
      </c>
      <c r="Z1897" s="18">
        <f t="shared" ref="Z1897:Z1902" si="2712">Z1896+1</f>
        <v>44754</v>
      </c>
      <c r="AA1897" s="18">
        <f t="shared" ref="AA1897:AA1902" si="2713">AA1896+1</f>
        <v>44761</v>
      </c>
      <c r="AB1897" s="18">
        <f t="shared" ref="AB1897" si="2714">IF(AB1896&lt;&gt;"",IF(EOMONTH(X1895,0)&gt;AB1896,AB1896+1,""),"")</f>
        <v>44768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8"/>
      <c r="B1898" s="5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 t="str">
        <f t="shared" ref="X1898" si="2716">IF(X1897&lt;&gt;"",X1897+1,IF(WEEKDAY(X1895,2)=3,DATE(YEAR(X1895),MONTH(X1895),1),""))</f>
        <v/>
      </c>
      <c r="Y1898" s="18">
        <f t="shared" si="2711"/>
        <v>44748</v>
      </c>
      <c r="Z1898" s="18">
        <f t="shared" si="2712"/>
        <v>44755</v>
      </c>
      <c r="AA1898" s="18">
        <f t="shared" si="2713"/>
        <v>44762</v>
      </c>
      <c r="AB1898" s="18">
        <f t="shared" ref="AB1898" si="2717">IF(AB1897&lt;&gt;"",IF(EOMONTH(X1895,0)&gt;AB1897,AB1897+1,""),"")</f>
        <v>44769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44764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 t="str">
        <f t="shared" ref="X1899" si="2720">IF(X1898&lt;&gt;"",X1898+1,IF(WEEKDAY(X1895,2)=4,DATE(YEAR(X1895),MONTH(X1895),1),""))</f>
        <v/>
      </c>
      <c r="Y1899" s="18">
        <f t="shared" si="2711"/>
        <v>44749</v>
      </c>
      <c r="Z1899" s="18">
        <f t="shared" si="2712"/>
        <v>44756</v>
      </c>
      <c r="AA1899" s="18">
        <f t="shared" si="2713"/>
        <v>44763</v>
      </c>
      <c r="AB1899" s="18">
        <f t="shared" ref="AB1899" si="2721">IF(AB1898&lt;&gt;"",IF(EOMONTH(X1895,0)&gt;AB1898,AB1898+1,""),"")</f>
        <v>44770</v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>
        <f t="shared" ref="X1900" si="2723">IF(X1899&lt;&gt;"",X1899+1,IF(WEEKDAY(X1895,2)=5,DATE(YEAR(X1895),MONTH(X1895),1),""))</f>
        <v>44743</v>
      </c>
      <c r="Y1900" s="18">
        <f t="shared" si="2711"/>
        <v>44750</v>
      </c>
      <c r="Z1900" s="18">
        <f t="shared" si="2712"/>
        <v>44757</v>
      </c>
      <c r="AA1900" s="18">
        <f t="shared" si="2713"/>
        <v>44764</v>
      </c>
      <c r="AB1900" s="18">
        <f t="shared" ref="AB1900" si="2724">IF(AB1899&lt;&gt;"",IF(EOMONTH(X1895,0)&gt;AB1899,AB1899+1,""),"")</f>
        <v>44771</v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4" t="str">
        <f>IF(COUNTIF($AE$18:$AE$60,A1895)=1,VLOOKUP(A1895,$AE$18:$AF$60,2,0),"")</f>
        <v/>
      </c>
      <c r="B1901" s="54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>
        <f t="shared" ref="X1901" si="2726">IF(X1900&lt;&gt;"",X1900+1,IF(WEEKDAY(X1895,2)=6,DATE(YEAR(X1895),MONTH(X1895),1),""))</f>
        <v>44744</v>
      </c>
      <c r="Y1901" s="18">
        <f t="shared" si="2711"/>
        <v>44751</v>
      </c>
      <c r="Z1901" s="18">
        <f t="shared" si="2712"/>
        <v>44758</v>
      </c>
      <c r="AA1901" s="18">
        <f t="shared" si="2713"/>
        <v>44765</v>
      </c>
      <c r="AB1901" s="18">
        <f t="shared" ref="AB1901" si="2727">IF(AB1900&lt;&gt;"",IF(EOMONTH(X1895,0)&gt;AB1900,AB1900+1,""),"")</f>
        <v>44772</v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5"/>
      <c r="B1902" s="55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44745</v>
      </c>
      <c r="Y1902" s="20">
        <f t="shared" si="2711"/>
        <v>44752</v>
      </c>
      <c r="Z1902" s="20">
        <f t="shared" si="2712"/>
        <v>44759</v>
      </c>
      <c r="AA1902" s="20">
        <f t="shared" si="2713"/>
        <v>44766</v>
      </c>
      <c r="AB1902" s="20">
        <f t="shared" ref="AB1902" si="2730">IF(AB1901&lt;&gt;"",IF(EOMONTH(X1895,0)&gt;AB1901,AB1901+1,""),"")</f>
        <v>44773</v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56">
        <f t="shared" ref="A1904" si="2732">A1895+1</f>
        <v>44765</v>
      </c>
      <c r="B1904" s="56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47">
        <f t="shared" ref="X1904" si="2733">DATE(YEAR(X1895),MONTH(X1895)+1,1)</f>
        <v>44774</v>
      </c>
      <c r="Y1904" s="47"/>
      <c r="Z1904" s="47"/>
      <c r="AA1904" s="47"/>
      <c r="AB1904" s="47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56"/>
      <c r="B1905" s="56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>
        <f t="shared" ref="X1905" si="2735">IF(WEEKDAY(X1904,2)=1,DATE(YEAR(X1904),MONTH(X1904),1),"")</f>
        <v>44774</v>
      </c>
      <c r="Y1905" s="18">
        <f t="shared" ref="Y1905:AA1905" si="2736">X1911+1</f>
        <v>44781</v>
      </c>
      <c r="Z1905" s="18">
        <f t="shared" si="2736"/>
        <v>44788</v>
      </c>
      <c r="AA1905" s="18">
        <f t="shared" si="2736"/>
        <v>44795</v>
      </c>
      <c r="AB1905" s="18">
        <f t="shared" ref="AB1905" si="2737">IF(AA1911&lt;&gt;"",IF(EOMONTH(X1904,0)&gt;AA1911,AA1911+1,""),"")</f>
        <v>44802</v>
      </c>
      <c r="AC1905" s="18" t="str">
        <f t="shared" ref="AC1905" si="2738">IF(AB1911&lt;&gt;"",IF(EOMONTH(X1904,0)&gt;AB1911,AB1911+1,""),"")</f>
        <v/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56"/>
      <c r="B1906" s="56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>
        <f t="shared" ref="X1906" si="2739">IF(X1905&lt;&gt;"",X1905+1,IF(WEEKDAY(X1904,2)=2,DATE(YEAR(X1904),MONTH(X1904),1),""))</f>
        <v>44775</v>
      </c>
      <c r="Y1906" s="18">
        <f t="shared" ref="Y1906:Y1911" si="2740">Y1905+1</f>
        <v>44782</v>
      </c>
      <c r="Z1906" s="18">
        <f t="shared" ref="Z1906:Z1911" si="2741">Z1905+1</f>
        <v>44789</v>
      </c>
      <c r="AA1906" s="18">
        <f t="shared" ref="AA1906:AA1911" si="2742">AA1905+1</f>
        <v>44796</v>
      </c>
      <c r="AB1906" s="18">
        <f t="shared" ref="AB1906" si="2743">IF(AB1905&lt;&gt;"",IF(EOMONTH(X1904,0)&gt;AB1905,AB1905+1,""),"")</f>
        <v>44803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56"/>
      <c r="B1907" s="56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>
        <f t="shared" ref="X1907" si="2745">IF(X1906&lt;&gt;"",X1906+1,IF(WEEKDAY(X1904,2)=3,DATE(YEAR(X1904),MONTH(X1904),1),""))</f>
        <v>44776</v>
      </c>
      <c r="Y1907" s="18">
        <f t="shared" si="2740"/>
        <v>44783</v>
      </c>
      <c r="Z1907" s="18">
        <f t="shared" si="2741"/>
        <v>44790</v>
      </c>
      <c r="AA1907" s="18">
        <f t="shared" si="2742"/>
        <v>44797</v>
      </c>
      <c r="AB1907" s="18">
        <f t="shared" ref="AB1907" si="2746">IF(AB1906&lt;&gt;"",IF(EOMONTH(X1904,0)&gt;AB1906,AB1906+1,""),"")</f>
        <v>44804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50">
        <f t="shared" ref="A1908" si="2748">A1904</f>
        <v>44765</v>
      </c>
      <c r="B1908" s="50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>
        <f t="shared" ref="X1908" si="2749">IF(X1907&lt;&gt;"",X1907+1,IF(WEEKDAY(X1904,2)=4,DATE(YEAR(X1904),MONTH(X1904),1),""))</f>
        <v>44777</v>
      </c>
      <c r="Y1908" s="18">
        <f t="shared" si="2740"/>
        <v>44784</v>
      </c>
      <c r="Z1908" s="18">
        <f t="shared" si="2741"/>
        <v>44791</v>
      </c>
      <c r="AA1908" s="18">
        <f t="shared" si="2742"/>
        <v>44798</v>
      </c>
      <c r="AB1908" s="18" t="str">
        <f t="shared" ref="AB1908" si="2750">IF(AB1907&lt;&gt;"",IF(EOMONTH(X1904,0)&gt;AB1907,AB1907+1,""),"")</f>
        <v/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50"/>
      <c r="B1909" s="50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>
        <f t="shared" ref="X1909" si="2752">IF(X1908&lt;&gt;"",X1908+1,IF(WEEKDAY(X1904,2)=5,DATE(YEAR(X1904),MONTH(X1904),1),""))</f>
        <v>44778</v>
      </c>
      <c r="Y1909" s="18">
        <f t="shared" si="2740"/>
        <v>44785</v>
      </c>
      <c r="Z1909" s="18">
        <f t="shared" si="2741"/>
        <v>44792</v>
      </c>
      <c r="AA1909" s="18">
        <f t="shared" si="2742"/>
        <v>44799</v>
      </c>
      <c r="AB1909" s="18" t="str">
        <f t="shared" ref="AB1909" si="2753">IF(AB1908&lt;&gt;"",IF(EOMONTH(X1904,0)&gt;AB1908,AB1908+1,""),"")</f>
        <v/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48" t="str">
        <f>IF(COUNTIF($AE$18:$AE$60,A1904)=1,VLOOKUP(A1904,$AE$18:$AF$60,2,0),"")</f>
        <v/>
      </c>
      <c r="B1910" s="48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>
        <f t="shared" ref="X1910" si="2755">IF(X1909&lt;&gt;"",X1909+1,IF(WEEKDAY(X1904,2)=6,DATE(YEAR(X1904),MONTH(X1904),1),""))</f>
        <v>44779</v>
      </c>
      <c r="Y1910" s="18">
        <f t="shared" si="2740"/>
        <v>44786</v>
      </c>
      <c r="Z1910" s="18">
        <f t="shared" si="2741"/>
        <v>44793</v>
      </c>
      <c r="AA1910" s="18">
        <f t="shared" si="2742"/>
        <v>44800</v>
      </c>
      <c r="AB1910" s="18" t="str">
        <f t="shared" ref="AB1910" si="2756">IF(AB1909&lt;&gt;"",IF(EOMONTH(X1904,0)&gt;AB1909,AB1909+1,""),"")</f>
        <v/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49"/>
      <c r="B1911" s="4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44780</v>
      </c>
      <c r="Y1911" s="20">
        <f t="shared" si="2740"/>
        <v>44787</v>
      </c>
      <c r="Z1911" s="20">
        <f t="shared" si="2741"/>
        <v>44794</v>
      </c>
      <c r="AA1911" s="20">
        <f t="shared" si="2742"/>
        <v>44801</v>
      </c>
      <c r="AB1911" s="20" t="str">
        <f t="shared" ref="AB1911" si="2759">IF(AB1910&lt;&gt;"",IF(EOMONTH(X1904,0)&gt;AB1910,AB1910+1,""),"")</f>
        <v/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56">
        <f t="shared" ref="A1913" si="2761">A1904+1</f>
        <v>44766</v>
      </c>
      <c r="B1913" s="56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47">
        <f t="shared" ref="X1913" si="2762">DATE(YEAR(X1904),MONTH(X1904)+1,1)</f>
        <v>44805</v>
      </c>
      <c r="Y1913" s="47"/>
      <c r="Z1913" s="47"/>
      <c r="AA1913" s="47"/>
      <c r="AB1913" s="47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56"/>
      <c r="B1914" s="56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44809</v>
      </c>
      <c r="Z1914" s="18">
        <f t="shared" si="2765"/>
        <v>44816</v>
      </c>
      <c r="AA1914" s="18">
        <f t="shared" si="2765"/>
        <v>44823</v>
      </c>
      <c r="AB1914" s="18">
        <f t="shared" ref="AB1914" si="2766">IF(AA1920&lt;&gt;"",IF(EOMONTH(X1913,0)&gt;AA1920,AA1920+1,""),"")</f>
        <v>44830</v>
      </c>
      <c r="AC1914" s="18" t="str">
        <f t="shared" ref="AC1914" si="2767">IF(AB1920&lt;&gt;"",IF(EOMONTH(X1913,0)&gt;AB1920,AB1920+1,""),"")</f>
        <v/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56"/>
      <c r="B1915" s="56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 t="str">
        <f t="shared" ref="X1915" si="2768">IF(X1914&lt;&gt;"",X1914+1,IF(WEEKDAY(X1913,2)=2,DATE(YEAR(X1913),MONTH(X1913),1),""))</f>
        <v/>
      </c>
      <c r="Y1915" s="18">
        <f t="shared" ref="Y1915" si="2769">Y1914+1</f>
        <v>44810</v>
      </c>
      <c r="Z1915" s="18">
        <f t="shared" ref="Z1915" si="2770">Z1914+1</f>
        <v>44817</v>
      </c>
      <c r="AA1915" s="18">
        <f t="shared" ref="AA1915" si="2771">AA1914+1</f>
        <v>44824</v>
      </c>
      <c r="AB1915" s="18">
        <f t="shared" ref="AB1915" si="2772">IF(AB1914&lt;&gt;"",IF(EOMONTH(X1913,0)&gt;AB1914,AB1914+1,""),"")</f>
        <v>44831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56"/>
      <c r="B1916" s="56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 t="str">
        <f t="shared" ref="X1916" si="2774">IF(X1915&lt;&gt;"",X1915+1,IF(WEEKDAY(X1913,2)=3,DATE(YEAR(X1913),MONTH(X1913),1),""))</f>
        <v/>
      </c>
      <c r="Y1916" s="18">
        <f t="shared" ref="Y1916:AA1916" si="2775">Y1915+1</f>
        <v>44811</v>
      </c>
      <c r="Z1916" s="18">
        <f t="shared" si="2775"/>
        <v>44818</v>
      </c>
      <c r="AA1916" s="18">
        <f t="shared" si="2775"/>
        <v>44825</v>
      </c>
      <c r="AB1916" s="18">
        <f t="shared" ref="AB1916" si="2776">IF(AB1915&lt;&gt;"",IF(EOMONTH(X1913,0)&gt;AB1915,AB1915+1,""),"")</f>
        <v>44832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50">
        <f t="shared" ref="A1917" si="2778">A1913</f>
        <v>44766</v>
      </c>
      <c r="B1917" s="50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>
        <f t="shared" ref="X1917" si="2779">IF(X1916&lt;&gt;"",X1916+1,IF(WEEKDAY(X1913,2)=4,DATE(YEAR(X1913),MONTH(X1913),1),""))</f>
        <v>44805</v>
      </c>
      <c r="Y1917" s="18">
        <f t="shared" ref="Y1917:AA1917" si="2780">Y1916+1</f>
        <v>44812</v>
      </c>
      <c r="Z1917" s="18">
        <f t="shared" si="2780"/>
        <v>44819</v>
      </c>
      <c r="AA1917" s="18">
        <f t="shared" si="2780"/>
        <v>44826</v>
      </c>
      <c r="AB1917" s="18">
        <f t="shared" ref="AB1917" si="2781">IF(AB1916&lt;&gt;"",IF(EOMONTH(X1913,0)&gt;AB1916,AB1916+1,""),"")</f>
        <v>44833</v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50"/>
      <c r="B1918" s="50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>
        <f t="shared" ref="X1918" si="2783">IF(X1917&lt;&gt;"",X1917+1,IF(WEEKDAY(X1913,2)=5,DATE(YEAR(X1913),MONTH(X1913),1),""))</f>
        <v>44806</v>
      </c>
      <c r="Y1918" s="18">
        <f t="shared" ref="Y1918:AA1918" si="2784">Y1917+1</f>
        <v>44813</v>
      </c>
      <c r="Z1918" s="18">
        <f t="shared" si="2784"/>
        <v>44820</v>
      </c>
      <c r="AA1918" s="18">
        <f t="shared" si="2784"/>
        <v>44827</v>
      </c>
      <c r="AB1918" s="18">
        <f t="shared" ref="AB1918" si="2785">IF(AB1917&lt;&gt;"",IF(EOMONTH(X1913,0)&gt;AB1917,AB1917+1,""),"")</f>
        <v>44834</v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48" t="str">
        <f>IF(COUNTIF($AE$18:$AE$60,A1913)=1,VLOOKUP(A1913,$AE$18:$AF$60,2,0),"")</f>
        <v/>
      </c>
      <c r="B1919" s="48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>
        <f t="shared" ref="X1919" si="2787">IF(X1918&lt;&gt;"",X1918+1,IF(WEEKDAY(X1913,2)=6,DATE(YEAR(X1913),MONTH(X1913),1),""))</f>
        <v>44807</v>
      </c>
      <c r="Y1919" s="18">
        <f t="shared" ref="Y1919:AA1919" si="2788">Y1918+1</f>
        <v>44814</v>
      </c>
      <c r="Z1919" s="18">
        <f t="shared" si="2788"/>
        <v>44821</v>
      </c>
      <c r="AA1919" s="18">
        <f t="shared" si="2788"/>
        <v>44828</v>
      </c>
      <c r="AB1919" s="18" t="str">
        <f t="shared" ref="AB1919" si="2789">IF(AB1918&lt;&gt;"",IF(EOMONTH(X1913,0)&gt;AB1918,AB1918+1,""),"")</f>
        <v/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49"/>
      <c r="B1920" s="49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44808</v>
      </c>
      <c r="Y1920" s="20">
        <f t="shared" ref="Y1920:AA1920" si="2792">Y1919+1</f>
        <v>44815</v>
      </c>
      <c r="Z1920" s="20">
        <f t="shared" si="2792"/>
        <v>44822</v>
      </c>
      <c r="AA1920" s="20">
        <f t="shared" si="2792"/>
        <v>44829</v>
      </c>
      <c r="AB1920" s="20" t="str">
        <f t="shared" ref="AB1920" si="2793">IF(AB1919&lt;&gt;"",IF(EOMONTH(X1913,0)&gt;AB1919,AB1919+1,""),"")</f>
        <v/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51">
        <f>TRUNC((A1923-WEEKDAY(A1923,2)-DATE(YEAR(A1923+4-WEEKDAY(A1923,2)),1,-10))/7)</f>
        <v>30</v>
      </c>
      <c r="B1921" s="51"/>
      <c r="C1921" s="52" t="str">
        <f>IF(MONTH(A1923)=MONTH(A1977),VLOOKUP(MONTH(A1923),$AI$1:$AJ$12,2,2)&amp;" "&amp;YEAR(A1923),VLOOKUP(MONTH(A1923),$AI$1:$AJ$12,2,2)&amp;" "&amp;YEAR(A1923)&amp;" / "&amp;VLOOKUP(MONTH(A1977),$AI$1:$AJ$12,2,2)&amp;" "&amp;YEAR(A1977))</f>
        <v>Juli 2022</v>
      </c>
      <c r="D1921" s="52"/>
      <c r="E1921" s="52"/>
      <c r="F1921" s="52"/>
      <c r="G1921" s="52"/>
      <c r="H1921" s="52"/>
      <c r="I1921" s="52"/>
      <c r="J1921" s="52"/>
      <c r="K1921" s="52"/>
      <c r="L1921" s="52"/>
      <c r="M1921" s="52" t="str">
        <f t="shared" ref="M1921" si="2795">C1921</f>
        <v>Juli 2022</v>
      </c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3">
        <f t="shared" ref="Z1921" si="2796">A1921</f>
        <v>30</v>
      </c>
      <c r="AA1921" s="53"/>
      <c r="AB1921" s="53"/>
      <c r="AC1921" s="5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8">
        <f t="shared" ref="A1923" si="2797">A1913+1</f>
        <v>44767</v>
      </c>
      <c r="B1923" s="58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8"/>
      <c r="B1924" s="58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8"/>
      <c r="B1925" s="58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8"/>
      <c r="B1926" s="58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44767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4" t="str">
        <f>IF(COUNTIF($AE$18:$AE$60,A1923)=1,VLOOKUP(A1923,$AE$18:$AF$60,2,0),"")</f>
        <v/>
      </c>
      <c r="B1929" s="54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5"/>
      <c r="B1930" s="55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8">
        <f t="shared" ref="A1932" si="2799">A1923+1</f>
        <v>44768</v>
      </c>
      <c r="B1932" s="58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8"/>
      <c r="B1933" s="58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8"/>
      <c r="B1934" s="58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8"/>
      <c r="B1935" s="58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44768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4" t="str">
        <f>IF(COUNTIF($AE$18:$AE$60,A1932)=1,VLOOKUP(A1932,$AE$18:$AF$60,2,0),"")</f>
        <v/>
      </c>
      <c r="B1938" s="5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5"/>
      <c r="B1939" s="55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8">
        <f t="shared" ref="A1941" si="2801">A1932+1</f>
        <v>44769</v>
      </c>
      <c r="B1941" s="58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8"/>
      <c r="B1942" s="58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8"/>
      <c r="B1943" s="58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8"/>
      <c r="B1944" s="58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44769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4" t="str">
        <f>IF(COUNTIF($AE$18:$AE$60,A1941)=1,VLOOKUP(A1941,$AE$18:$AF$60,2,0),"")</f>
        <v/>
      </c>
      <c r="B1947" s="54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5"/>
      <c r="B1948" s="55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8">
        <f t="shared" ref="A1950" si="2803">A1941+1</f>
        <v>44770</v>
      </c>
      <c r="B1950" s="58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8"/>
      <c r="B1951" s="58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8"/>
      <c r="B1952" s="58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8"/>
      <c r="B1953" s="58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44770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4" t="str">
        <f>IF(COUNTIF($AE$18:$AE$60,A1950)=1,VLOOKUP(A1950,$AE$18:$AF$60,2,0),"")</f>
        <v/>
      </c>
      <c r="B1956" s="54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5"/>
      <c r="B1957" s="55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8">
        <f t="shared" ref="A1959" si="2805">A1950+1</f>
        <v>44771</v>
      </c>
      <c r="B1959" s="58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47">
        <f t="shared" ref="X1959" si="2806">IF(DAY(A1923)&gt;$AD$5,DATE(YEAR(A1923),MONTH(A1923),1),DATE(YEAR(A1923),MONTH(A1923)-1,1))</f>
        <v>44743</v>
      </c>
      <c r="Y1959" s="47"/>
      <c r="Z1959" s="47"/>
      <c r="AA1959" s="47"/>
      <c r="AB1959" s="47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8"/>
      <c r="B1960" s="58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 t="str">
        <f t="shared" ref="X1960" si="2808">IF(WEEKDAY(X1959,2)=1,DATE(YEAR(X1959),MONTH(X1959),1),"")</f>
        <v/>
      </c>
      <c r="Y1960" s="18">
        <f t="shared" ref="Y1960:AA1960" si="2809">X1966+1</f>
        <v>44746</v>
      </c>
      <c r="Z1960" s="18">
        <f t="shared" si="2809"/>
        <v>44753</v>
      </c>
      <c r="AA1960" s="18">
        <f t="shared" si="2809"/>
        <v>44760</v>
      </c>
      <c r="AB1960" s="18">
        <f t="shared" ref="AB1960" si="2810">IF(AA1966&lt;&gt;"",IF(EOMONTH(X1959,0)&gt;AA1966,AA1966+1,""),"")</f>
        <v>44767</v>
      </c>
      <c r="AC1960" s="18" t="str">
        <f t="shared" ref="AC1960" si="2811">IF(AB1966&lt;&gt;"",IF(EOMONTH(X1959,0)&gt;AB1966,AB1966+1,""),"")</f>
        <v/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8"/>
      <c r="B1961" s="58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 t="str">
        <f t="shared" ref="X1961" si="2812">IF(X1960&lt;&gt;"",X1960+1,IF(WEEKDAY(X1959,2)=2,DATE(YEAR(X1959),MONTH(X1959),1),""))</f>
        <v/>
      </c>
      <c r="Y1961" s="18">
        <f t="shared" ref="Y1961:Y1966" si="2813">Y1960+1</f>
        <v>44747</v>
      </c>
      <c r="Z1961" s="18">
        <f t="shared" ref="Z1961:Z1966" si="2814">Z1960+1</f>
        <v>44754</v>
      </c>
      <c r="AA1961" s="18">
        <f t="shared" ref="AA1961:AA1966" si="2815">AA1960+1</f>
        <v>44761</v>
      </c>
      <c r="AB1961" s="18">
        <f t="shared" ref="AB1961" si="2816">IF(AB1960&lt;&gt;"",IF(EOMONTH(X1959,0)&gt;AB1960,AB1960+1,""),"")</f>
        <v>44768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8"/>
      <c r="B1962" s="58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 t="str">
        <f t="shared" ref="X1962" si="2818">IF(X1961&lt;&gt;"",X1961+1,IF(WEEKDAY(X1959,2)=3,DATE(YEAR(X1959),MONTH(X1959),1),""))</f>
        <v/>
      </c>
      <c r="Y1962" s="18">
        <f t="shared" si="2813"/>
        <v>44748</v>
      </c>
      <c r="Z1962" s="18">
        <f t="shared" si="2814"/>
        <v>44755</v>
      </c>
      <c r="AA1962" s="18">
        <f t="shared" si="2815"/>
        <v>44762</v>
      </c>
      <c r="AB1962" s="18">
        <f t="shared" ref="AB1962" si="2819">IF(AB1961&lt;&gt;"",IF(EOMONTH(X1959,0)&gt;AB1961,AB1961+1,""),"")</f>
        <v>44769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44771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 t="str">
        <f t="shared" ref="X1963" si="2822">IF(X1962&lt;&gt;"",X1962+1,IF(WEEKDAY(X1959,2)=4,DATE(YEAR(X1959),MONTH(X1959),1),""))</f>
        <v/>
      </c>
      <c r="Y1963" s="18">
        <f t="shared" si="2813"/>
        <v>44749</v>
      </c>
      <c r="Z1963" s="18">
        <f t="shared" si="2814"/>
        <v>44756</v>
      </c>
      <c r="AA1963" s="18">
        <f t="shared" si="2815"/>
        <v>44763</v>
      </c>
      <c r="AB1963" s="18">
        <f t="shared" ref="AB1963" si="2823">IF(AB1962&lt;&gt;"",IF(EOMONTH(X1959,0)&gt;AB1962,AB1962+1,""),"")</f>
        <v>44770</v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>
        <f t="shared" ref="X1964" si="2825">IF(X1963&lt;&gt;"",X1963+1,IF(WEEKDAY(X1959,2)=5,DATE(YEAR(X1959),MONTH(X1959),1),""))</f>
        <v>44743</v>
      </c>
      <c r="Y1964" s="18">
        <f t="shared" si="2813"/>
        <v>44750</v>
      </c>
      <c r="Z1964" s="18">
        <f t="shared" si="2814"/>
        <v>44757</v>
      </c>
      <c r="AA1964" s="18">
        <f t="shared" si="2815"/>
        <v>44764</v>
      </c>
      <c r="AB1964" s="18">
        <f t="shared" ref="AB1964" si="2826">IF(AB1963&lt;&gt;"",IF(EOMONTH(X1959,0)&gt;AB1963,AB1963+1,""),"")</f>
        <v>44771</v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4" t="str">
        <f>IF(COUNTIF($AE$18:$AE$60,A1959)=1,VLOOKUP(A1959,$AE$18:$AF$60,2,0),"")</f>
        <v/>
      </c>
      <c r="B1965" s="5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>
        <f t="shared" ref="X1965" si="2828">IF(X1964&lt;&gt;"",X1964+1,IF(WEEKDAY(X1959,2)=6,DATE(YEAR(X1959),MONTH(X1959),1),""))</f>
        <v>44744</v>
      </c>
      <c r="Y1965" s="18">
        <f t="shared" si="2813"/>
        <v>44751</v>
      </c>
      <c r="Z1965" s="18">
        <f t="shared" si="2814"/>
        <v>44758</v>
      </c>
      <c r="AA1965" s="18">
        <f t="shared" si="2815"/>
        <v>44765</v>
      </c>
      <c r="AB1965" s="18">
        <f t="shared" ref="AB1965" si="2829">IF(AB1964&lt;&gt;"",IF(EOMONTH(X1959,0)&gt;AB1964,AB1964+1,""),"")</f>
        <v>44772</v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5"/>
      <c r="B1966" s="55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44745</v>
      </c>
      <c r="Y1966" s="20">
        <f t="shared" si="2813"/>
        <v>44752</v>
      </c>
      <c r="Z1966" s="20">
        <f t="shared" si="2814"/>
        <v>44759</v>
      </c>
      <c r="AA1966" s="20">
        <f t="shared" si="2815"/>
        <v>44766</v>
      </c>
      <c r="AB1966" s="20">
        <f t="shared" ref="AB1966" si="2832">IF(AB1965&lt;&gt;"",IF(EOMONTH(X1959,0)&gt;AB1965,AB1965+1,""),"")</f>
        <v>44773</v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56">
        <f t="shared" ref="A1968" si="2834">A1959+1</f>
        <v>44772</v>
      </c>
      <c r="B1968" s="56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47">
        <f t="shared" ref="X1968" si="2835">DATE(YEAR(X1959),MONTH(X1959)+1,1)</f>
        <v>44774</v>
      </c>
      <c r="Y1968" s="47"/>
      <c r="Z1968" s="47"/>
      <c r="AA1968" s="47"/>
      <c r="AB1968" s="47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56"/>
      <c r="B1969" s="56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>
        <f t="shared" ref="X1969" si="2837">IF(WEEKDAY(X1968,2)=1,DATE(YEAR(X1968),MONTH(X1968),1),"")</f>
        <v>44774</v>
      </c>
      <c r="Y1969" s="18">
        <f t="shared" ref="Y1969:AA1969" si="2838">X1975+1</f>
        <v>44781</v>
      </c>
      <c r="Z1969" s="18">
        <f t="shared" si="2838"/>
        <v>44788</v>
      </c>
      <c r="AA1969" s="18">
        <f t="shared" si="2838"/>
        <v>44795</v>
      </c>
      <c r="AB1969" s="18">
        <f t="shared" ref="AB1969" si="2839">IF(AA1975&lt;&gt;"",IF(EOMONTH(X1968,0)&gt;AA1975,AA1975+1,""),"")</f>
        <v>44802</v>
      </c>
      <c r="AC1969" s="18" t="str">
        <f t="shared" ref="AC1969" si="2840">IF(AB1975&lt;&gt;"",IF(EOMONTH(X1968,0)&gt;AB1975,AB1975+1,""),"")</f>
        <v/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56"/>
      <c r="B1970" s="56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>
        <f t="shared" ref="X1970" si="2841">IF(X1969&lt;&gt;"",X1969+1,IF(WEEKDAY(X1968,2)=2,DATE(YEAR(X1968),MONTH(X1968),1),""))</f>
        <v>44775</v>
      </c>
      <c r="Y1970" s="18">
        <f t="shared" ref="Y1970:Y1975" si="2842">Y1969+1</f>
        <v>44782</v>
      </c>
      <c r="Z1970" s="18">
        <f t="shared" ref="Z1970:Z1975" si="2843">Z1969+1</f>
        <v>44789</v>
      </c>
      <c r="AA1970" s="18">
        <f t="shared" ref="AA1970:AA1975" si="2844">AA1969+1</f>
        <v>44796</v>
      </c>
      <c r="AB1970" s="18">
        <f t="shared" ref="AB1970" si="2845">IF(AB1969&lt;&gt;"",IF(EOMONTH(X1968,0)&gt;AB1969,AB1969+1,""),"")</f>
        <v>44803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56"/>
      <c r="B1971" s="56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>
        <f t="shared" ref="X1971" si="2847">IF(X1970&lt;&gt;"",X1970+1,IF(WEEKDAY(X1968,2)=3,DATE(YEAR(X1968),MONTH(X1968),1),""))</f>
        <v>44776</v>
      </c>
      <c r="Y1971" s="18">
        <f t="shared" si="2842"/>
        <v>44783</v>
      </c>
      <c r="Z1971" s="18">
        <f t="shared" si="2843"/>
        <v>44790</v>
      </c>
      <c r="AA1971" s="18">
        <f t="shared" si="2844"/>
        <v>44797</v>
      </c>
      <c r="AB1971" s="18">
        <f t="shared" ref="AB1971" si="2848">IF(AB1970&lt;&gt;"",IF(EOMONTH(X1968,0)&gt;AB1970,AB1970+1,""),"")</f>
        <v>44804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50">
        <f t="shared" ref="A1972" si="2850">A1968</f>
        <v>44772</v>
      </c>
      <c r="B1972" s="50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>
        <f t="shared" ref="X1972" si="2851">IF(X1971&lt;&gt;"",X1971+1,IF(WEEKDAY(X1968,2)=4,DATE(YEAR(X1968),MONTH(X1968),1),""))</f>
        <v>44777</v>
      </c>
      <c r="Y1972" s="18">
        <f t="shared" si="2842"/>
        <v>44784</v>
      </c>
      <c r="Z1972" s="18">
        <f t="shared" si="2843"/>
        <v>44791</v>
      </c>
      <c r="AA1972" s="18">
        <f t="shared" si="2844"/>
        <v>44798</v>
      </c>
      <c r="AB1972" s="18" t="str">
        <f t="shared" ref="AB1972" si="2852">IF(AB1971&lt;&gt;"",IF(EOMONTH(X1968,0)&gt;AB1971,AB1971+1,""),"")</f>
        <v/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50"/>
      <c r="B1973" s="50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>
        <f t="shared" ref="X1973" si="2854">IF(X1972&lt;&gt;"",X1972+1,IF(WEEKDAY(X1968,2)=5,DATE(YEAR(X1968),MONTH(X1968),1),""))</f>
        <v>44778</v>
      </c>
      <c r="Y1973" s="18">
        <f t="shared" si="2842"/>
        <v>44785</v>
      </c>
      <c r="Z1973" s="18">
        <f t="shared" si="2843"/>
        <v>44792</v>
      </c>
      <c r="AA1973" s="18">
        <f t="shared" si="2844"/>
        <v>44799</v>
      </c>
      <c r="AB1973" s="18" t="str">
        <f t="shared" ref="AB1973" si="2855">IF(AB1972&lt;&gt;"",IF(EOMONTH(X1968,0)&gt;AB1972,AB1972+1,""),"")</f>
        <v/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48" t="str">
        <f>IF(COUNTIF($AE$18:$AE$60,A1968)=1,VLOOKUP(A1968,$AE$18:$AF$60,2,0),"")</f>
        <v/>
      </c>
      <c r="B1974" s="48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>
        <f t="shared" ref="X1974" si="2857">IF(X1973&lt;&gt;"",X1973+1,IF(WEEKDAY(X1968,2)=6,DATE(YEAR(X1968),MONTH(X1968),1),""))</f>
        <v>44779</v>
      </c>
      <c r="Y1974" s="18">
        <f t="shared" si="2842"/>
        <v>44786</v>
      </c>
      <c r="Z1974" s="18">
        <f t="shared" si="2843"/>
        <v>44793</v>
      </c>
      <c r="AA1974" s="18">
        <f t="shared" si="2844"/>
        <v>44800</v>
      </c>
      <c r="AB1974" s="18" t="str">
        <f t="shared" ref="AB1974" si="2858">IF(AB1973&lt;&gt;"",IF(EOMONTH(X1968,0)&gt;AB1973,AB1973+1,""),"")</f>
        <v/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49"/>
      <c r="B1975" s="4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44780</v>
      </c>
      <c r="Y1975" s="20">
        <f t="shared" si="2842"/>
        <v>44787</v>
      </c>
      <c r="Z1975" s="20">
        <f t="shared" si="2843"/>
        <v>44794</v>
      </c>
      <c r="AA1975" s="20">
        <f t="shared" si="2844"/>
        <v>44801</v>
      </c>
      <c r="AB1975" s="20" t="str">
        <f t="shared" ref="AB1975" si="2861">IF(AB1974&lt;&gt;"",IF(EOMONTH(X1968,0)&gt;AB1974,AB1974+1,""),"")</f>
        <v/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56">
        <f t="shared" ref="A1977" si="2863">A1968+1</f>
        <v>44773</v>
      </c>
      <c r="B1977" s="56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47">
        <f t="shared" ref="X1977" si="2864">DATE(YEAR(X1968),MONTH(X1968)+1,1)</f>
        <v>44805</v>
      </c>
      <c r="Y1977" s="47"/>
      <c r="Z1977" s="47"/>
      <c r="AA1977" s="47"/>
      <c r="AB1977" s="47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56"/>
      <c r="B1978" s="56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44809</v>
      </c>
      <c r="Z1978" s="18">
        <f t="shared" si="2867"/>
        <v>44816</v>
      </c>
      <c r="AA1978" s="18">
        <f t="shared" si="2867"/>
        <v>44823</v>
      </c>
      <c r="AB1978" s="18">
        <f t="shared" ref="AB1978" si="2868">IF(AA1984&lt;&gt;"",IF(EOMONTH(X1977,0)&gt;AA1984,AA1984+1,""),"")</f>
        <v>44830</v>
      </c>
      <c r="AC1978" s="18" t="str">
        <f t="shared" ref="AC1978" si="2869">IF(AB1984&lt;&gt;"",IF(EOMONTH(X1977,0)&gt;AB1984,AB1984+1,""),"")</f>
        <v/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56"/>
      <c r="B1979" s="56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 t="str">
        <f t="shared" ref="X1979" si="2870">IF(X1978&lt;&gt;"",X1978+1,IF(WEEKDAY(X1977,2)=2,DATE(YEAR(X1977),MONTH(X1977),1),""))</f>
        <v/>
      </c>
      <c r="Y1979" s="18">
        <f t="shared" ref="Y1979" si="2871">Y1978+1</f>
        <v>44810</v>
      </c>
      <c r="Z1979" s="18">
        <f t="shared" ref="Z1979" si="2872">Z1978+1</f>
        <v>44817</v>
      </c>
      <c r="AA1979" s="18">
        <f t="shared" ref="AA1979" si="2873">AA1978+1</f>
        <v>44824</v>
      </c>
      <c r="AB1979" s="18">
        <f t="shared" ref="AB1979" si="2874">IF(AB1978&lt;&gt;"",IF(EOMONTH(X1977,0)&gt;AB1978,AB1978+1,""),"")</f>
        <v>44831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56"/>
      <c r="B1980" s="56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 t="str">
        <f t="shared" ref="X1980" si="2876">IF(X1979&lt;&gt;"",X1979+1,IF(WEEKDAY(X1977,2)=3,DATE(YEAR(X1977),MONTH(X1977),1),""))</f>
        <v/>
      </c>
      <c r="Y1980" s="18">
        <f t="shared" ref="Y1980:AA1980" si="2877">Y1979+1</f>
        <v>44811</v>
      </c>
      <c r="Z1980" s="18">
        <f t="shared" si="2877"/>
        <v>44818</v>
      </c>
      <c r="AA1980" s="18">
        <f t="shared" si="2877"/>
        <v>44825</v>
      </c>
      <c r="AB1980" s="18">
        <f t="shared" ref="AB1980" si="2878">IF(AB1979&lt;&gt;"",IF(EOMONTH(X1977,0)&gt;AB1979,AB1979+1,""),"")</f>
        <v>44832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50">
        <f t="shared" ref="A1981" si="2880">A1977</f>
        <v>44773</v>
      </c>
      <c r="B1981" s="50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>
        <f t="shared" ref="X1981" si="2881">IF(X1980&lt;&gt;"",X1980+1,IF(WEEKDAY(X1977,2)=4,DATE(YEAR(X1977),MONTH(X1977),1),""))</f>
        <v>44805</v>
      </c>
      <c r="Y1981" s="18">
        <f t="shared" ref="Y1981:AA1981" si="2882">Y1980+1</f>
        <v>44812</v>
      </c>
      <c r="Z1981" s="18">
        <f t="shared" si="2882"/>
        <v>44819</v>
      </c>
      <c r="AA1981" s="18">
        <f t="shared" si="2882"/>
        <v>44826</v>
      </c>
      <c r="AB1981" s="18">
        <f t="shared" ref="AB1981" si="2883">IF(AB1980&lt;&gt;"",IF(EOMONTH(X1977,0)&gt;AB1980,AB1980+1,""),"")</f>
        <v>44833</v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50"/>
      <c r="B1982" s="50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>
        <f t="shared" ref="X1982" si="2885">IF(X1981&lt;&gt;"",X1981+1,IF(WEEKDAY(X1977,2)=5,DATE(YEAR(X1977),MONTH(X1977),1),""))</f>
        <v>44806</v>
      </c>
      <c r="Y1982" s="18">
        <f t="shared" ref="Y1982:AA1982" si="2886">Y1981+1</f>
        <v>44813</v>
      </c>
      <c r="Z1982" s="18">
        <f t="shared" si="2886"/>
        <v>44820</v>
      </c>
      <c r="AA1982" s="18">
        <f t="shared" si="2886"/>
        <v>44827</v>
      </c>
      <c r="AB1982" s="18">
        <f t="shared" ref="AB1982" si="2887">IF(AB1981&lt;&gt;"",IF(EOMONTH(X1977,0)&gt;AB1981,AB1981+1,""),"")</f>
        <v>44834</v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48" t="str">
        <f>IF(COUNTIF($AE$18:$AE$60,A1977)=1,VLOOKUP(A1977,$AE$18:$AF$60,2,0),"")</f>
        <v/>
      </c>
      <c r="B1983" s="48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>
        <f t="shared" ref="X1983" si="2889">IF(X1982&lt;&gt;"",X1982+1,IF(WEEKDAY(X1977,2)=6,DATE(YEAR(X1977),MONTH(X1977),1),""))</f>
        <v>44807</v>
      </c>
      <c r="Y1983" s="18">
        <f t="shared" ref="Y1983:AA1983" si="2890">Y1982+1</f>
        <v>44814</v>
      </c>
      <c r="Z1983" s="18">
        <f t="shared" si="2890"/>
        <v>44821</v>
      </c>
      <c r="AA1983" s="18">
        <f t="shared" si="2890"/>
        <v>44828</v>
      </c>
      <c r="AB1983" s="18" t="str">
        <f t="shared" ref="AB1983" si="2891">IF(AB1982&lt;&gt;"",IF(EOMONTH(X1977,0)&gt;AB1982,AB1982+1,""),"")</f>
        <v/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49"/>
      <c r="B1984" s="49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44808</v>
      </c>
      <c r="Y1984" s="20">
        <f t="shared" ref="Y1984:AA1984" si="2894">Y1983+1</f>
        <v>44815</v>
      </c>
      <c r="Z1984" s="20">
        <f t="shared" si="2894"/>
        <v>44822</v>
      </c>
      <c r="AA1984" s="20">
        <f t="shared" si="2894"/>
        <v>44829</v>
      </c>
      <c r="AB1984" s="20" t="str">
        <f t="shared" ref="AB1984" si="2895">IF(AB1983&lt;&gt;"",IF(EOMONTH(X1977,0)&gt;AB1983,AB1983+1,""),"")</f>
        <v/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51">
        <f>TRUNC((A1987-WEEKDAY(A1987,2)-DATE(YEAR(A1987+4-WEEKDAY(A1987,2)),1,-10))/7)</f>
        <v>31</v>
      </c>
      <c r="B1985" s="51"/>
      <c r="C1985" s="52" t="str">
        <f>IF(MONTH(A1987)=MONTH(A2041),VLOOKUP(MONTH(A1987),$AI$1:$AJ$12,2,2)&amp;" "&amp;YEAR(A1987),VLOOKUP(MONTH(A1987),$AI$1:$AJ$12,2,2)&amp;" "&amp;YEAR(A1987)&amp;" / "&amp;VLOOKUP(MONTH(A2041),$AI$1:$AJ$12,2,2)&amp;" "&amp;YEAR(A2041))</f>
        <v>August 2022</v>
      </c>
      <c r="D1985" s="52"/>
      <c r="E1985" s="52"/>
      <c r="F1985" s="52"/>
      <c r="G1985" s="52"/>
      <c r="H1985" s="52"/>
      <c r="I1985" s="52"/>
      <c r="J1985" s="52"/>
      <c r="K1985" s="52"/>
      <c r="L1985" s="52"/>
      <c r="M1985" s="52" t="str">
        <f t="shared" ref="M1985" si="2897">C1985</f>
        <v>August 2022</v>
      </c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3">
        <f t="shared" ref="Z1985" si="2898">A1985</f>
        <v>31</v>
      </c>
      <c r="AA1985" s="53"/>
      <c r="AB1985" s="53"/>
      <c r="AC1985" s="5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8">
        <f t="shared" ref="A1987" si="2899">A1977+1</f>
        <v>44774</v>
      </c>
      <c r="B1987" s="58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8"/>
      <c r="B1988" s="58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8"/>
      <c r="B1989" s="58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8"/>
      <c r="B1990" s="58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44774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4" t="str">
        <f>IF(COUNTIF($AE$18:$AE$60,A1987)=1,VLOOKUP(A1987,$AE$18:$AF$60,2,0),"")</f>
        <v/>
      </c>
      <c r="B1993" s="54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5"/>
      <c r="B1994" s="55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8">
        <f t="shared" ref="A1996" si="2901">A1987+1</f>
        <v>44775</v>
      </c>
      <c r="B1996" s="58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8"/>
      <c r="B1997" s="58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8"/>
      <c r="B1998" s="58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8"/>
      <c r="B1999" s="58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44775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4" t="str">
        <f>IF(COUNTIF($AE$18:$AE$60,A1996)=1,VLOOKUP(A1996,$AE$18:$AF$60,2,0),"")</f>
        <v/>
      </c>
      <c r="B2002" s="54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5"/>
      <c r="B2003" s="55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8">
        <f t="shared" ref="A2005" si="2903">A1996+1</f>
        <v>44776</v>
      </c>
      <c r="B2005" s="58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8"/>
      <c r="B2006" s="58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8"/>
      <c r="B2007" s="58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8"/>
      <c r="B2008" s="58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44776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4" t="str">
        <f>IF(COUNTIF($AE$18:$AE$60,A2005)=1,VLOOKUP(A2005,$AE$18:$AF$60,2,0),"")</f>
        <v/>
      </c>
      <c r="B2011" s="54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5"/>
      <c r="B2012" s="55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8">
        <f t="shared" ref="A2014" si="2905">A2005+1</f>
        <v>44777</v>
      </c>
      <c r="B2014" s="58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8"/>
      <c r="B2015" s="58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8"/>
      <c r="B2016" s="58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8"/>
      <c r="B2017" s="58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44777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4" t="str">
        <f>IF(COUNTIF($AE$18:$AE$60,A2014)=1,VLOOKUP(A2014,$AE$18:$AF$60,2,0),"")</f>
        <v/>
      </c>
      <c r="B2020" s="54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5"/>
      <c r="B2021" s="55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8">
        <f t="shared" ref="A2023" si="2907">A2014+1</f>
        <v>44778</v>
      </c>
      <c r="B2023" s="58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47">
        <f t="shared" ref="X2023" si="2908">IF(DAY(A1987)&gt;$AD$5,DATE(YEAR(A1987),MONTH(A1987),1),DATE(YEAR(A1987),MONTH(A1987)-1,1))</f>
        <v>44743</v>
      </c>
      <c r="Y2023" s="47"/>
      <c r="Z2023" s="47"/>
      <c r="AA2023" s="47"/>
      <c r="AB2023" s="47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8"/>
      <c r="B2024" s="58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 t="str">
        <f t="shared" ref="X2024" si="2910">IF(WEEKDAY(X2023,2)=1,DATE(YEAR(X2023),MONTH(X2023),1),"")</f>
        <v/>
      </c>
      <c r="Y2024" s="18">
        <f t="shared" ref="Y2024:AA2024" si="2911">X2030+1</f>
        <v>44746</v>
      </c>
      <c r="Z2024" s="18">
        <f t="shared" si="2911"/>
        <v>44753</v>
      </c>
      <c r="AA2024" s="18">
        <f t="shared" si="2911"/>
        <v>44760</v>
      </c>
      <c r="AB2024" s="18">
        <f t="shared" ref="AB2024" si="2912">IF(AA2030&lt;&gt;"",IF(EOMONTH(X2023,0)&gt;AA2030,AA2030+1,""),"")</f>
        <v>44767</v>
      </c>
      <c r="AC2024" s="18" t="str">
        <f t="shared" ref="AC2024" si="2913">IF(AB2030&lt;&gt;"",IF(EOMONTH(X2023,0)&gt;AB2030,AB2030+1,""),"")</f>
        <v/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8"/>
      <c r="B2025" s="58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 t="str">
        <f t="shared" ref="X2025" si="2914">IF(X2024&lt;&gt;"",X2024+1,IF(WEEKDAY(X2023,2)=2,DATE(YEAR(X2023),MONTH(X2023),1),""))</f>
        <v/>
      </c>
      <c r="Y2025" s="18">
        <f t="shared" ref="Y2025:Y2030" si="2915">Y2024+1</f>
        <v>44747</v>
      </c>
      <c r="Z2025" s="18">
        <f t="shared" ref="Z2025:Z2030" si="2916">Z2024+1</f>
        <v>44754</v>
      </c>
      <c r="AA2025" s="18">
        <f t="shared" ref="AA2025:AA2030" si="2917">AA2024+1</f>
        <v>44761</v>
      </c>
      <c r="AB2025" s="18">
        <f t="shared" ref="AB2025" si="2918">IF(AB2024&lt;&gt;"",IF(EOMONTH(X2023,0)&gt;AB2024,AB2024+1,""),"")</f>
        <v>44768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8"/>
      <c r="B2026" s="58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 t="str">
        <f t="shared" ref="X2026" si="2920">IF(X2025&lt;&gt;"",X2025+1,IF(WEEKDAY(X2023,2)=3,DATE(YEAR(X2023),MONTH(X2023),1),""))</f>
        <v/>
      </c>
      <c r="Y2026" s="18">
        <f t="shared" si="2915"/>
        <v>44748</v>
      </c>
      <c r="Z2026" s="18">
        <f t="shared" si="2916"/>
        <v>44755</v>
      </c>
      <c r="AA2026" s="18">
        <f t="shared" si="2917"/>
        <v>44762</v>
      </c>
      <c r="AB2026" s="18">
        <f t="shared" ref="AB2026" si="2921">IF(AB2025&lt;&gt;"",IF(EOMONTH(X2023,0)&gt;AB2025,AB2025+1,""),"")</f>
        <v>44769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44778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 t="str">
        <f t="shared" ref="X2027" si="2924">IF(X2026&lt;&gt;"",X2026+1,IF(WEEKDAY(X2023,2)=4,DATE(YEAR(X2023),MONTH(X2023),1),""))</f>
        <v/>
      </c>
      <c r="Y2027" s="18">
        <f t="shared" si="2915"/>
        <v>44749</v>
      </c>
      <c r="Z2027" s="18">
        <f t="shared" si="2916"/>
        <v>44756</v>
      </c>
      <c r="AA2027" s="18">
        <f t="shared" si="2917"/>
        <v>44763</v>
      </c>
      <c r="AB2027" s="18">
        <f t="shared" ref="AB2027" si="2925">IF(AB2026&lt;&gt;"",IF(EOMONTH(X2023,0)&gt;AB2026,AB2026+1,""),"")</f>
        <v>44770</v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>
        <f t="shared" ref="X2028" si="2927">IF(X2027&lt;&gt;"",X2027+1,IF(WEEKDAY(X2023,2)=5,DATE(YEAR(X2023),MONTH(X2023),1),""))</f>
        <v>44743</v>
      </c>
      <c r="Y2028" s="18">
        <f t="shared" si="2915"/>
        <v>44750</v>
      </c>
      <c r="Z2028" s="18">
        <f t="shared" si="2916"/>
        <v>44757</v>
      </c>
      <c r="AA2028" s="18">
        <f t="shared" si="2917"/>
        <v>44764</v>
      </c>
      <c r="AB2028" s="18">
        <f t="shared" ref="AB2028" si="2928">IF(AB2027&lt;&gt;"",IF(EOMONTH(X2023,0)&gt;AB2027,AB2027+1,""),"")</f>
        <v>44771</v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4" t="str">
        <f>IF(COUNTIF($AE$18:$AE$60,A2023)=1,VLOOKUP(A2023,$AE$18:$AF$60,2,0),"")</f>
        <v/>
      </c>
      <c r="B2029" s="54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>
        <f t="shared" ref="X2029" si="2930">IF(X2028&lt;&gt;"",X2028+1,IF(WEEKDAY(X2023,2)=6,DATE(YEAR(X2023),MONTH(X2023),1),""))</f>
        <v>44744</v>
      </c>
      <c r="Y2029" s="18">
        <f t="shared" si="2915"/>
        <v>44751</v>
      </c>
      <c r="Z2029" s="18">
        <f t="shared" si="2916"/>
        <v>44758</v>
      </c>
      <c r="AA2029" s="18">
        <f t="shared" si="2917"/>
        <v>44765</v>
      </c>
      <c r="AB2029" s="18">
        <f t="shared" ref="AB2029" si="2931">IF(AB2028&lt;&gt;"",IF(EOMONTH(X2023,0)&gt;AB2028,AB2028+1,""),"")</f>
        <v>44772</v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5"/>
      <c r="B2030" s="55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44745</v>
      </c>
      <c r="Y2030" s="20">
        <f t="shared" si="2915"/>
        <v>44752</v>
      </c>
      <c r="Z2030" s="20">
        <f t="shared" si="2916"/>
        <v>44759</v>
      </c>
      <c r="AA2030" s="20">
        <f t="shared" si="2917"/>
        <v>44766</v>
      </c>
      <c r="AB2030" s="20">
        <f t="shared" ref="AB2030" si="2934">IF(AB2029&lt;&gt;"",IF(EOMONTH(X2023,0)&gt;AB2029,AB2029+1,""),"")</f>
        <v>44773</v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56">
        <f t="shared" ref="A2032" si="2936">A2023+1</f>
        <v>44779</v>
      </c>
      <c r="B2032" s="56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47">
        <f t="shared" ref="X2032" si="2937">DATE(YEAR(X2023),MONTH(X2023)+1,1)</f>
        <v>44774</v>
      </c>
      <c r="Y2032" s="47"/>
      <c r="Z2032" s="47"/>
      <c r="AA2032" s="47"/>
      <c r="AB2032" s="47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56"/>
      <c r="B2033" s="56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>
        <f t="shared" ref="X2033" si="2939">IF(WEEKDAY(X2032,2)=1,DATE(YEAR(X2032),MONTH(X2032),1),"")</f>
        <v>44774</v>
      </c>
      <c r="Y2033" s="18">
        <f t="shared" ref="Y2033:AA2033" si="2940">X2039+1</f>
        <v>44781</v>
      </c>
      <c r="Z2033" s="18">
        <f t="shared" si="2940"/>
        <v>44788</v>
      </c>
      <c r="AA2033" s="18">
        <f t="shared" si="2940"/>
        <v>44795</v>
      </c>
      <c r="AB2033" s="18">
        <f t="shared" ref="AB2033" si="2941">IF(AA2039&lt;&gt;"",IF(EOMONTH(X2032,0)&gt;AA2039,AA2039+1,""),"")</f>
        <v>44802</v>
      </c>
      <c r="AC2033" s="18" t="str">
        <f t="shared" ref="AC2033" si="2942">IF(AB2039&lt;&gt;"",IF(EOMONTH(X2032,0)&gt;AB2039,AB2039+1,""),"")</f>
        <v/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56"/>
      <c r="B2034" s="56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>
        <f t="shared" ref="X2034" si="2943">IF(X2033&lt;&gt;"",X2033+1,IF(WEEKDAY(X2032,2)=2,DATE(YEAR(X2032),MONTH(X2032),1),""))</f>
        <v>44775</v>
      </c>
      <c r="Y2034" s="18">
        <f t="shared" ref="Y2034:Y2039" si="2944">Y2033+1</f>
        <v>44782</v>
      </c>
      <c r="Z2034" s="18">
        <f t="shared" ref="Z2034:Z2039" si="2945">Z2033+1</f>
        <v>44789</v>
      </c>
      <c r="AA2034" s="18">
        <f t="shared" ref="AA2034:AA2039" si="2946">AA2033+1</f>
        <v>44796</v>
      </c>
      <c r="AB2034" s="18">
        <f t="shared" ref="AB2034" si="2947">IF(AB2033&lt;&gt;"",IF(EOMONTH(X2032,0)&gt;AB2033,AB2033+1,""),"")</f>
        <v>44803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56"/>
      <c r="B2035" s="5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>
        <f t="shared" ref="X2035" si="2949">IF(X2034&lt;&gt;"",X2034+1,IF(WEEKDAY(X2032,2)=3,DATE(YEAR(X2032),MONTH(X2032),1),""))</f>
        <v>44776</v>
      </c>
      <c r="Y2035" s="18">
        <f t="shared" si="2944"/>
        <v>44783</v>
      </c>
      <c r="Z2035" s="18">
        <f t="shared" si="2945"/>
        <v>44790</v>
      </c>
      <c r="AA2035" s="18">
        <f t="shared" si="2946"/>
        <v>44797</v>
      </c>
      <c r="AB2035" s="18">
        <f t="shared" ref="AB2035" si="2950">IF(AB2034&lt;&gt;"",IF(EOMONTH(X2032,0)&gt;AB2034,AB2034+1,""),"")</f>
        <v>44804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50">
        <f t="shared" ref="A2036" si="2952">A2032</f>
        <v>44779</v>
      </c>
      <c r="B2036" s="50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>
        <f t="shared" ref="X2036" si="2953">IF(X2035&lt;&gt;"",X2035+1,IF(WEEKDAY(X2032,2)=4,DATE(YEAR(X2032),MONTH(X2032),1),""))</f>
        <v>44777</v>
      </c>
      <c r="Y2036" s="18">
        <f t="shared" si="2944"/>
        <v>44784</v>
      </c>
      <c r="Z2036" s="18">
        <f t="shared" si="2945"/>
        <v>44791</v>
      </c>
      <c r="AA2036" s="18">
        <f t="shared" si="2946"/>
        <v>44798</v>
      </c>
      <c r="AB2036" s="18" t="str">
        <f t="shared" ref="AB2036" si="2954">IF(AB2035&lt;&gt;"",IF(EOMONTH(X2032,0)&gt;AB2035,AB2035+1,""),"")</f>
        <v/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50"/>
      <c r="B2037" s="50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>
        <f t="shared" ref="X2037" si="2956">IF(X2036&lt;&gt;"",X2036+1,IF(WEEKDAY(X2032,2)=5,DATE(YEAR(X2032),MONTH(X2032),1),""))</f>
        <v>44778</v>
      </c>
      <c r="Y2037" s="18">
        <f t="shared" si="2944"/>
        <v>44785</v>
      </c>
      <c r="Z2037" s="18">
        <f t="shared" si="2945"/>
        <v>44792</v>
      </c>
      <c r="AA2037" s="18">
        <f t="shared" si="2946"/>
        <v>44799</v>
      </c>
      <c r="AB2037" s="18" t="str">
        <f t="shared" ref="AB2037" si="2957">IF(AB2036&lt;&gt;"",IF(EOMONTH(X2032,0)&gt;AB2036,AB2036+1,""),"")</f>
        <v/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48" t="str">
        <f>IF(COUNTIF($AE$18:$AE$60,A2032)=1,VLOOKUP(A2032,$AE$18:$AF$60,2,0),"")</f>
        <v/>
      </c>
      <c r="B2038" s="48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>
        <f t="shared" ref="X2038" si="2959">IF(X2037&lt;&gt;"",X2037+1,IF(WEEKDAY(X2032,2)=6,DATE(YEAR(X2032),MONTH(X2032),1),""))</f>
        <v>44779</v>
      </c>
      <c r="Y2038" s="18">
        <f t="shared" si="2944"/>
        <v>44786</v>
      </c>
      <c r="Z2038" s="18">
        <f t="shared" si="2945"/>
        <v>44793</v>
      </c>
      <c r="AA2038" s="18">
        <f t="shared" si="2946"/>
        <v>44800</v>
      </c>
      <c r="AB2038" s="18" t="str">
        <f t="shared" ref="AB2038" si="2960">IF(AB2037&lt;&gt;"",IF(EOMONTH(X2032,0)&gt;AB2037,AB2037+1,""),"")</f>
        <v/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49"/>
      <c r="B2039" s="4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44780</v>
      </c>
      <c r="Y2039" s="20">
        <f t="shared" si="2944"/>
        <v>44787</v>
      </c>
      <c r="Z2039" s="20">
        <f t="shared" si="2945"/>
        <v>44794</v>
      </c>
      <c r="AA2039" s="20">
        <f t="shared" si="2946"/>
        <v>44801</v>
      </c>
      <c r="AB2039" s="20" t="str">
        <f t="shared" ref="AB2039" si="2963">IF(AB2038&lt;&gt;"",IF(EOMONTH(X2032,0)&gt;AB2038,AB2038+1,""),"")</f>
        <v/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56">
        <f t="shared" ref="A2041" si="2965">A2032+1</f>
        <v>44780</v>
      </c>
      <c r="B2041" s="56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47">
        <f t="shared" ref="X2041" si="2966">DATE(YEAR(X2032),MONTH(X2032)+1,1)</f>
        <v>44805</v>
      </c>
      <c r="Y2041" s="47"/>
      <c r="Z2041" s="47"/>
      <c r="AA2041" s="47"/>
      <c r="AB2041" s="47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56"/>
      <c r="B2042" s="56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44809</v>
      </c>
      <c r="Z2042" s="18">
        <f t="shared" si="2969"/>
        <v>44816</v>
      </c>
      <c r="AA2042" s="18">
        <f t="shared" si="2969"/>
        <v>44823</v>
      </c>
      <c r="AB2042" s="18">
        <f t="shared" ref="AB2042" si="2970">IF(AA2048&lt;&gt;"",IF(EOMONTH(X2041,0)&gt;AA2048,AA2048+1,""),"")</f>
        <v>44830</v>
      </c>
      <c r="AC2042" s="18" t="str">
        <f t="shared" ref="AC2042" si="2971">IF(AB2048&lt;&gt;"",IF(EOMONTH(X2041,0)&gt;AB2048,AB2048+1,""),"")</f>
        <v/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56"/>
      <c r="B2043" s="56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 t="str">
        <f t="shared" ref="X2043" si="2972">IF(X2042&lt;&gt;"",X2042+1,IF(WEEKDAY(X2041,2)=2,DATE(YEAR(X2041),MONTH(X2041),1),""))</f>
        <v/>
      </c>
      <c r="Y2043" s="18">
        <f t="shared" ref="Y2043" si="2973">Y2042+1</f>
        <v>44810</v>
      </c>
      <c r="Z2043" s="18">
        <f t="shared" ref="Z2043" si="2974">Z2042+1</f>
        <v>44817</v>
      </c>
      <c r="AA2043" s="18">
        <f t="shared" ref="AA2043" si="2975">AA2042+1</f>
        <v>44824</v>
      </c>
      <c r="AB2043" s="18">
        <f t="shared" ref="AB2043" si="2976">IF(AB2042&lt;&gt;"",IF(EOMONTH(X2041,0)&gt;AB2042,AB2042+1,""),"")</f>
        <v>44831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56"/>
      <c r="B2044" s="56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 t="str">
        <f t="shared" ref="X2044" si="2978">IF(X2043&lt;&gt;"",X2043+1,IF(WEEKDAY(X2041,2)=3,DATE(YEAR(X2041),MONTH(X2041),1),""))</f>
        <v/>
      </c>
      <c r="Y2044" s="18">
        <f t="shared" ref="Y2044:AA2044" si="2979">Y2043+1</f>
        <v>44811</v>
      </c>
      <c r="Z2044" s="18">
        <f t="shared" si="2979"/>
        <v>44818</v>
      </c>
      <c r="AA2044" s="18">
        <f t="shared" si="2979"/>
        <v>44825</v>
      </c>
      <c r="AB2044" s="18">
        <f t="shared" ref="AB2044" si="2980">IF(AB2043&lt;&gt;"",IF(EOMONTH(X2041,0)&gt;AB2043,AB2043+1,""),"")</f>
        <v>44832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50">
        <f t="shared" ref="A2045" si="2982">A2041</f>
        <v>44780</v>
      </c>
      <c r="B2045" s="50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>
        <f t="shared" ref="X2045" si="2983">IF(X2044&lt;&gt;"",X2044+1,IF(WEEKDAY(X2041,2)=4,DATE(YEAR(X2041),MONTH(X2041),1),""))</f>
        <v>44805</v>
      </c>
      <c r="Y2045" s="18">
        <f t="shared" ref="Y2045:AA2045" si="2984">Y2044+1</f>
        <v>44812</v>
      </c>
      <c r="Z2045" s="18">
        <f t="shared" si="2984"/>
        <v>44819</v>
      </c>
      <c r="AA2045" s="18">
        <f t="shared" si="2984"/>
        <v>44826</v>
      </c>
      <c r="AB2045" s="18">
        <f t="shared" ref="AB2045" si="2985">IF(AB2044&lt;&gt;"",IF(EOMONTH(X2041,0)&gt;AB2044,AB2044+1,""),"")</f>
        <v>44833</v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50"/>
      <c r="B2046" s="50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>
        <f t="shared" ref="X2046" si="2987">IF(X2045&lt;&gt;"",X2045+1,IF(WEEKDAY(X2041,2)=5,DATE(YEAR(X2041),MONTH(X2041),1),""))</f>
        <v>44806</v>
      </c>
      <c r="Y2046" s="18">
        <f t="shared" ref="Y2046:AA2046" si="2988">Y2045+1</f>
        <v>44813</v>
      </c>
      <c r="Z2046" s="18">
        <f t="shared" si="2988"/>
        <v>44820</v>
      </c>
      <c r="AA2046" s="18">
        <f t="shared" si="2988"/>
        <v>44827</v>
      </c>
      <c r="AB2046" s="18">
        <f t="shared" ref="AB2046" si="2989">IF(AB2045&lt;&gt;"",IF(EOMONTH(X2041,0)&gt;AB2045,AB2045+1,""),"")</f>
        <v>44834</v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48" t="str">
        <f>IF(COUNTIF($AE$18:$AE$60,A2041)=1,VLOOKUP(A2041,$AE$18:$AF$60,2,0),"")</f>
        <v/>
      </c>
      <c r="B2047" s="48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>
        <f t="shared" ref="X2047" si="2991">IF(X2046&lt;&gt;"",X2046+1,IF(WEEKDAY(X2041,2)=6,DATE(YEAR(X2041),MONTH(X2041),1),""))</f>
        <v>44807</v>
      </c>
      <c r="Y2047" s="18">
        <f t="shared" ref="Y2047:AA2047" si="2992">Y2046+1</f>
        <v>44814</v>
      </c>
      <c r="Z2047" s="18">
        <f t="shared" si="2992"/>
        <v>44821</v>
      </c>
      <c r="AA2047" s="18">
        <f t="shared" si="2992"/>
        <v>44828</v>
      </c>
      <c r="AB2047" s="18" t="str">
        <f t="shared" ref="AB2047" si="2993">IF(AB2046&lt;&gt;"",IF(EOMONTH(X2041,0)&gt;AB2046,AB2046+1,""),"")</f>
        <v/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49"/>
      <c r="B2048" s="49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44808</v>
      </c>
      <c r="Y2048" s="20">
        <f t="shared" ref="Y2048:AA2048" si="2996">Y2047+1</f>
        <v>44815</v>
      </c>
      <c r="Z2048" s="20">
        <f t="shared" si="2996"/>
        <v>44822</v>
      </c>
      <c r="AA2048" s="20">
        <f t="shared" si="2996"/>
        <v>44829</v>
      </c>
      <c r="AB2048" s="20" t="str">
        <f t="shared" ref="AB2048" si="2997">IF(AB2047&lt;&gt;"",IF(EOMONTH(X2041,0)&gt;AB2047,AB2047+1,""),"")</f>
        <v/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51">
        <f>TRUNC((A2051-WEEKDAY(A2051,2)-DATE(YEAR(A2051+4-WEEKDAY(A2051,2)),1,-10))/7)</f>
        <v>32</v>
      </c>
      <c r="B2049" s="51"/>
      <c r="C2049" s="52" t="str">
        <f>IF(MONTH(A2051)=MONTH(A2105),VLOOKUP(MONTH(A2051),$AI$1:$AJ$12,2,2)&amp;" "&amp;YEAR(A2051),VLOOKUP(MONTH(A2051),$AI$1:$AJ$12,2,2)&amp;" "&amp;YEAR(A2051)&amp;" / "&amp;VLOOKUP(MONTH(A2105),$AI$1:$AJ$12,2,2)&amp;" "&amp;YEAR(A2105))</f>
        <v>August 2022</v>
      </c>
      <c r="D2049" s="52"/>
      <c r="E2049" s="52"/>
      <c r="F2049" s="52"/>
      <c r="G2049" s="52"/>
      <c r="H2049" s="52"/>
      <c r="I2049" s="52"/>
      <c r="J2049" s="52"/>
      <c r="K2049" s="52"/>
      <c r="L2049" s="52"/>
      <c r="M2049" s="52" t="str">
        <f t="shared" ref="M2049" si="2999">C2049</f>
        <v>August 2022</v>
      </c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3">
        <f t="shared" ref="Z2049" si="3000">A2049</f>
        <v>32</v>
      </c>
      <c r="AA2049" s="53"/>
      <c r="AB2049" s="53"/>
      <c r="AC2049" s="5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8">
        <f t="shared" ref="A2051" si="3001">A2041+1</f>
        <v>44781</v>
      </c>
      <c r="B2051" s="58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8"/>
      <c r="B2052" s="58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8"/>
      <c r="B2053" s="58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8"/>
      <c r="B2054" s="58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44781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4" t="str">
        <f>IF(COUNTIF($AE$18:$AE$60,A2051)=1,VLOOKUP(A2051,$AE$18:$AF$60,2,0),"")</f>
        <v/>
      </c>
      <c r="B2057" s="54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5"/>
      <c r="B2058" s="55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8">
        <f t="shared" ref="A2060" si="3003">A2051+1</f>
        <v>44782</v>
      </c>
      <c r="B2060" s="58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8"/>
      <c r="B2061" s="58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8"/>
      <c r="B2062" s="58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8"/>
      <c r="B2063" s="58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44782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4" t="str">
        <f>IF(COUNTIF($AE$18:$AE$60,A2060)=1,VLOOKUP(A2060,$AE$18:$AF$60,2,0),"")</f>
        <v/>
      </c>
      <c r="B2066" s="54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5"/>
      <c r="B2067" s="55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8">
        <f t="shared" ref="A2069" si="3005">A2060+1</f>
        <v>44783</v>
      </c>
      <c r="B2069" s="58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8"/>
      <c r="B2070" s="58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8"/>
      <c r="B2071" s="58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8"/>
      <c r="B2072" s="58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44783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4" t="str">
        <f>IF(COUNTIF($AE$18:$AE$60,A2069)=1,VLOOKUP(A2069,$AE$18:$AF$60,2,0),"")</f>
        <v/>
      </c>
      <c r="B2075" s="54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5"/>
      <c r="B2076" s="55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8">
        <f t="shared" ref="A2078" si="3007">A2069+1</f>
        <v>44784</v>
      </c>
      <c r="B2078" s="58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8"/>
      <c r="B2079" s="58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8"/>
      <c r="B2080" s="58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8"/>
      <c r="B2081" s="58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44784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4" t="str">
        <f>IF(COUNTIF($AE$18:$AE$60,A2078)=1,VLOOKUP(A2078,$AE$18:$AF$60,2,0),"")</f>
        <v/>
      </c>
      <c r="B2084" s="54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5"/>
      <c r="B2085" s="55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8">
        <f t="shared" ref="A2087" si="3009">A2078+1</f>
        <v>44785</v>
      </c>
      <c r="B2087" s="58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47">
        <f t="shared" ref="X2087" si="3010">IF(DAY(A2051)&gt;$AD$5,DATE(YEAR(A2051),MONTH(A2051),1),DATE(YEAR(A2051),MONTH(A2051)-1,1))</f>
        <v>44743</v>
      </c>
      <c r="Y2087" s="47"/>
      <c r="Z2087" s="47"/>
      <c r="AA2087" s="47"/>
      <c r="AB2087" s="47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8"/>
      <c r="B2088" s="58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44746</v>
      </c>
      <c r="Z2088" s="18">
        <f t="shared" si="3013"/>
        <v>44753</v>
      </c>
      <c r="AA2088" s="18">
        <f t="shared" si="3013"/>
        <v>44760</v>
      </c>
      <c r="AB2088" s="18">
        <f t="shared" ref="AB2088" si="3014">IF(AA2094&lt;&gt;"",IF(EOMONTH(X2087,0)&gt;AA2094,AA2094+1,""),"")</f>
        <v>44767</v>
      </c>
      <c r="AC2088" s="18" t="str">
        <f t="shared" ref="AC2088" si="3015">IF(AB2094&lt;&gt;"",IF(EOMONTH(X2087,0)&gt;AB2094,AB2094+1,""),"")</f>
        <v/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8"/>
      <c r="B2089" s="58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44747</v>
      </c>
      <c r="Z2089" s="18">
        <f t="shared" ref="Z2089:Z2094" si="3018">Z2088+1</f>
        <v>44754</v>
      </c>
      <c r="AA2089" s="18">
        <f t="shared" ref="AA2089:AA2094" si="3019">AA2088+1</f>
        <v>44761</v>
      </c>
      <c r="AB2089" s="18">
        <f t="shared" ref="AB2089" si="3020">IF(AB2088&lt;&gt;"",IF(EOMONTH(X2087,0)&gt;AB2088,AB2088+1,""),"")</f>
        <v>44768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8"/>
      <c r="B2090" s="58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 t="str">
        <f t="shared" ref="X2090" si="3022">IF(X2089&lt;&gt;"",X2089+1,IF(WEEKDAY(X2087,2)=3,DATE(YEAR(X2087),MONTH(X2087),1),""))</f>
        <v/>
      </c>
      <c r="Y2090" s="18">
        <f t="shared" si="3017"/>
        <v>44748</v>
      </c>
      <c r="Z2090" s="18">
        <f t="shared" si="3018"/>
        <v>44755</v>
      </c>
      <c r="AA2090" s="18">
        <f t="shared" si="3019"/>
        <v>44762</v>
      </c>
      <c r="AB2090" s="18">
        <f t="shared" ref="AB2090" si="3023">IF(AB2089&lt;&gt;"",IF(EOMONTH(X2087,0)&gt;AB2089,AB2089+1,""),"")</f>
        <v>44769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44785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 t="str">
        <f t="shared" ref="X2091" si="3026">IF(X2090&lt;&gt;"",X2090+1,IF(WEEKDAY(X2087,2)=4,DATE(YEAR(X2087),MONTH(X2087),1),""))</f>
        <v/>
      </c>
      <c r="Y2091" s="18">
        <f t="shared" si="3017"/>
        <v>44749</v>
      </c>
      <c r="Z2091" s="18">
        <f t="shared" si="3018"/>
        <v>44756</v>
      </c>
      <c r="AA2091" s="18">
        <f t="shared" si="3019"/>
        <v>44763</v>
      </c>
      <c r="AB2091" s="18">
        <f t="shared" ref="AB2091" si="3027">IF(AB2090&lt;&gt;"",IF(EOMONTH(X2087,0)&gt;AB2090,AB2090+1,""),"")</f>
        <v>44770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>
        <f t="shared" ref="X2092" si="3029">IF(X2091&lt;&gt;"",X2091+1,IF(WEEKDAY(X2087,2)=5,DATE(YEAR(X2087),MONTH(X2087),1),""))</f>
        <v>44743</v>
      </c>
      <c r="Y2092" s="18">
        <f t="shared" si="3017"/>
        <v>44750</v>
      </c>
      <c r="Z2092" s="18">
        <f t="shared" si="3018"/>
        <v>44757</v>
      </c>
      <c r="AA2092" s="18">
        <f t="shared" si="3019"/>
        <v>44764</v>
      </c>
      <c r="AB2092" s="18">
        <f t="shared" ref="AB2092" si="3030">IF(AB2091&lt;&gt;"",IF(EOMONTH(X2087,0)&gt;AB2091,AB2091+1,""),"")</f>
        <v>44771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4" t="str">
        <f>IF(COUNTIF($AE$18:$AE$60,A2087)=1,VLOOKUP(A2087,$AE$18:$AF$60,2,0),"")</f>
        <v/>
      </c>
      <c r="B2093" s="54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44744</v>
      </c>
      <c r="Y2093" s="18">
        <f t="shared" si="3017"/>
        <v>44751</v>
      </c>
      <c r="Z2093" s="18">
        <f t="shared" si="3018"/>
        <v>44758</v>
      </c>
      <c r="AA2093" s="18">
        <f t="shared" si="3019"/>
        <v>44765</v>
      </c>
      <c r="AB2093" s="18">
        <f t="shared" ref="AB2093" si="3033">IF(AB2092&lt;&gt;"",IF(EOMONTH(X2087,0)&gt;AB2092,AB2092+1,""),"")</f>
        <v>44772</v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5"/>
      <c r="B2094" s="55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44745</v>
      </c>
      <c r="Y2094" s="20">
        <f t="shared" si="3017"/>
        <v>44752</v>
      </c>
      <c r="Z2094" s="20">
        <f t="shared" si="3018"/>
        <v>44759</v>
      </c>
      <c r="AA2094" s="20">
        <f t="shared" si="3019"/>
        <v>44766</v>
      </c>
      <c r="AB2094" s="20">
        <f t="shared" ref="AB2094" si="3036">IF(AB2093&lt;&gt;"",IF(EOMONTH(X2087,0)&gt;AB2093,AB2093+1,""),"")</f>
        <v>44773</v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56">
        <f t="shared" ref="A2096" si="3038">A2087+1</f>
        <v>44786</v>
      </c>
      <c r="B2096" s="56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47">
        <f t="shared" ref="X2096" si="3039">DATE(YEAR(X2087),MONTH(X2087)+1,1)</f>
        <v>44774</v>
      </c>
      <c r="Y2096" s="47"/>
      <c r="Z2096" s="47"/>
      <c r="AA2096" s="47"/>
      <c r="AB2096" s="47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56"/>
      <c r="B2097" s="56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>
        <f t="shared" ref="X2097" si="3041">IF(WEEKDAY(X2096,2)=1,DATE(YEAR(X2096),MONTH(X2096),1),"")</f>
        <v>44774</v>
      </c>
      <c r="Y2097" s="18">
        <f t="shared" ref="Y2097:AA2097" si="3042">X2103+1</f>
        <v>44781</v>
      </c>
      <c r="Z2097" s="18">
        <f t="shared" si="3042"/>
        <v>44788</v>
      </c>
      <c r="AA2097" s="18">
        <f t="shared" si="3042"/>
        <v>44795</v>
      </c>
      <c r="AB2097" s="18">
        <f t="shared" ref="AB2097" si="3043">IF(AA2103&lt;&gt;"",IF(EOMONTH(X2096,0)&gt;AA2103,AA2103+1,""),"")</f>
        <v>44802</v>
      </c>
      <c r="AC2097" s="18" t="str">
        <f t="shared" ref="AC2097" si="3044">IF(AB2103&lt;&gt;"",IF(EOMONTH(X2096,0)&gt;AB2103,AB2103+1,""),"")</f>
        <v/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56"/>
      <c r="B2098" s="56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>
        <f t="shared" ref="X2098" si="3045">IF(X2097&lt;&gt;"",X2097+1,IF(WEEKDAY(X2096,2)=2,DATE(YEAR(X2096),MONTH(X2096),1),""))</f>
        <v>44775</v>
      </c>
      <c r="Y2098" s="18">
        <f t="shared" ref="Y2098:Y2103" si="3046">Y2097+1</f>
        <v>44782</v>
      </c>
      <c r="Z2098" s="18">
        <f t="shared" ref="Z2098:Z2103" si="3047">Z2097+1</f>
        <v>44789</v>
      </c>
      <c r="AA2098" s="18">
        <f t="shared" ref="AA2098:AA2103" si="3048">AA2097+1</f>
        <v>44796</v>
      </c>
      <c r="AB2098" s="18">
        <f t="shared" ref="AB2098" si="3049">IF(AB2097&lt;&gt;"",IF(EOMONTH(X2096,0)&gt;AB2097,AB2097+1,""),"")</f>
        <v>44803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56"/>
      <c r="B2099" s="56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>
        <f t="shared" ref="X2099" si="3051">IF(X2098&lt;&gt;"",X2098+1,IF(WEEKDAY(X2096,2)=3,DATE(YEAR(X2096),MONTH(X2096),1),""))</f>
        <v>44776</v>
      </c>
      <c r="Y2099" s="18">
        <f t="shared" si="3046"/>
        <v>44783</v>
      </c>
      <c r="Z2099" s="18">
        <f t="shared" si="3047"/>
        <v>44790</v>
      </c>
      <c r="AA2099" s="18">
        <f t="shared" si="3048"/>
        <v>44797</v>
      </c>
      <c r="AB2099" s="18">
        <f t="shared" ref="AB2099" si="3052">IF(AB2098&lt;&gt;"",IF(EOMONTH(X2096,0)&gt;AB2098,AB2098+1,""),"")</f>
        <v>44804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50">
        <f t="shared" ref="A2100" si="3054">A2096</f>
        <v>44786</v>
      </c>
      <c r="B2100" s="50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>
        <f t="shared" ref="X2100" si="3055">IF(X2099&lt;&gt;"",X2099+1,IF(WEEKDAY(X2096,2)=4,DATE(YEAR(X2096),MONTH(X2096),1),""))</f>
        <v>44777</v>
      </c>
      <c r="Y2100" s="18">
        <f t="shared" si="3046"/>
        <v>44784</v>
      </c>
      <c r="Z2100" s="18">
        <f t="shared" si="3047"/>
        <v>44791</v>
      </c>
      <c r="AA2100" s="18">
        <f t="shared" si="3048"/>
        <v>44798</v>
      </c>
      <c r="AB2100" s="18" t="str">
        <f t="shared" ref="AB2100" si="3056">IF(AB2099&lt;&gt;"",IF(EOMONTH(X2096,0)&gt;AB2099,AB2099+1,""),"")</f>
        <v/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50"/>
      <c r="B2101" s="50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>
        <f t="shared" ref="X2101" si="3058">IF(X2100&lt;&gt;"",X2100+1,IF(WEEKDAY(X2096,2)=5,DATE(YEAR(X2096),MONTH(X2096),1),""))</f>
        <v>44778</v>
      </c>
      <c r="Y2101" s="18">
        <f t="shared" si="3046"/>
        <v>44785</v>
      </c>
      <c r="Z2101" s="18">
        <f t="shared" si="3047"/>
        <v>44792</v>
      </c>
      <c r="AA2101" s="18">
        <f t="shared" si="3048"/>
        <v>44799</v>
      </c>
      <c r="AB2101" s="18" t="str">
        <f t="shared" ref="AB2101" si="3059">IF(AB2100&lt;&gt;"",IF(EOMONTH(X2096,0)&gt;AB2100,AB2100+1,""),"")</f>
        <v/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48" t="str">
        <f>IF(COUNTIF($AE$18:$AE$60,A2096)=1,VLOOKUP(A2096,$AE$18:$AF$60,2,0),"")</f>
        <v/>
      </c>
      <c r="B2102" s="48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>
        <f t="shared" ref="X2102" si="3061">IF(X2101&lt;&gt;"",X2101+1,IF(WEEKDAY(X2096,2)=6,DATE(YEAR(X2096),MONTH(X2096),1),""))</f>
        <v>44779</v>
      </c>
      <c r="Y2102" s="18">
        <f t="shared" si="3046"/>
        <v>44786</v>
      </c>
      <c r="Z2102" s="18">
        <f t="shared" si="3047"/>
        <v>44793</v>
      </c>
      <c r="AA2102" s="18">
        <f t="shared" si="3048"/>
        <v>44800</v>
      </c>
      <c r="AB2102" s="18" t="str">
        <f t="shared" ref="AB2102" si="3062">IF(AB2101&lt;&gt;"",IF(EOMONTH(X2096,0)&gt;AB2101,AB2101+1,""),"")</f>
        <v/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49"/>
      <c r="B2103" s="4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44780</v>
      </c>
      <c r="Y2103" s="20">
        <f t="shared" si="3046"/>
        <v>44787</v>
      </c>
      <c r="Z2103" s="20">
        <f t="shared" si="3047"/>
        <v>44794</v>
      </c>
      <c r="AA2103" s="20">
        <f t="shared" si="3048"/>
        <v>44801</v>
      </c>
      <c r="AB2103" s="20" t="str">
        <f t="shared" ref="AB2103" si="3065">IF(AB2102&lt;&gt;"",IF(EOMONTH(X2096,0)&gt;AB2102,AB2102+1,""),"")</f>
        <v/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56">
        <f t="shared" ref="A2105" si="3067">A2096+1</f>
        <v>44787</v>
      </c>
      <c r="B2105" s="56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47">
        <f t="shared" ref="X2105" si="3068">DATE(YEAR(X2096),MONTH(X2096)+1,1)</f>
        <v>44805</v>
      </c>
      <c r="Y2105" s="47"/>
      <c r="Z2105" s="47"/>
      <c r="AA2105" s="47"/>
      <c r="AB2105" s="47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56"/>
      <c r="B2106" s="56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 t="str">
        <f t="shared" ref="X2106" si="3070">IF(WEEKDAY(X2105,2)=1,DATE(YEAR(X2105),MONTH(X2105),1),"")</f>
        <v/>
      </c>
      <c r="Y2106" s="18">
        <f t="shared" ref="Y2106:AA2106" si="3071">X2112+1</f>
        <v>44809</v>
      </c>
      <c r="Z2106" s="18">
        <f t="shared" si="3071"/>
        <v>44816</v>
      </c>
      <c r="AA2106" s="18">
        <f t="shared" si="3071"/>
        <v>44823</v>
      </c>
      <c r="AB2106" s="18">
        <f t="shared" ref="AB2106" si="3072">IF(AA2112&lt;&gt;"",IF(EOMONTH(X2105,0)&gt;AA2112,AA2112+1,""),"")</f>
        <v>44830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56"/>
      <c r="B2107" s="56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 t="str">
        <f t="shared" ref="X2107" si="3074">IF(X2106&lt;&gt;"",X2106+1,IF(WEEKDAY(X2105,2)=2,DATE(YEAR(X2105),MONTH(X2105),1),""))</f>
        <v/>
      </c>
      <c r="Y2107" s="18">
        <f t="shared" ref="Y2107" si="3075">Y2106+1</f>
        <v>44810</v>
      </c>
      <c r="Z2107" s="18">
        <f t="shared" ref="Z2107" si="3076">Z2106+1</f>
        <v>44817</v>
      </c>
      <c r="AA2107" s="18">
        <f t="shared" ref="AA2107" si="3077">AA2106+1</f>
        <v>44824</v>
      </c>
      <c r="AB2107" s="18">
        <f t="shared" ref="AB2107" si="3078">IF(AB2106&lt;&gt;"",IF(EOMONTH(X2105,0)&gt;AB2106,AB2106+1,""),"")</f>
        <v>44831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56"/>
      <c r="B2108" s="56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 t="str">
        <f t="shared" ref="X2108" si="3080">IF(X2107&lt;&gt;"",X2107+1,IF(WEEKDAY(X2105,2)=3,DATE(YEAR(X2105),MONTH(X2105),1),""))</f>
        <v/>
      </c>
      <c r="Y2108" s="18">
        <f t="shared" ref="Y2108:AA2108" si="3081">Y2107+1</f>
        <v>44811</v>
      </c>
      <c r="Z2108" s="18">
        <f t="shared" si="3081"/>
        <v>44818</v>
      </c>
      <c r="AA2108" s="18">
        <f t="shared" si="3081"/>
        <v>44825</v>
      </c>
      <c r="AB2108" s="18">
        <f t="shared" ref="AB2108" si="3082">IF(AB2107&lt;&gt;"",IF(EOMONTH(X2105,0)&gt;AB2107,AB2107+1,""),"")</f>
        <v>44832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50">
        <f t="shared" ref="A2109" si="3084">A2105</f>
        <v>44787</v>
      </c>
      <c r="B2109" s="50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44805</v>
      </c>
      <c r="Y2109" s="18">
        <f t="shared" ref="Y2109:AA2109" si="3086">Y2108+1</f>
        <v>44812</v>
      </c>
      <c r="Z2109" s="18">
        <f t="shared" si="3086"/>
        <v>44819</v>
      </c>
      <c r="AA2109" s="18">
        <f t="shared" si="3086"/>
        <v>44826</v>
      </c>
      <c r="AB2109" s="18">
        <f t="shared" ref="AB2109" si="3087">IF(AB2108&lt;&gt;"",IF(EOMONTH(X2105,0)&gt;AB2108,AB2108+1,""),"")</f>
        <v>44833</v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50"/>
      <c r="B2110" s="50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44806</v>
      </c>
      <c r="Y2110" s="18">
        <f t="shared" ref="Y2110:AA2110" si="3090">Y2109+1</f>
        <v>44813</v>
      </c>
      <c r="Z2110" s="18">
        <f t="shared" si="3090"/>
        <v>44820</v>
      </c>
      <c r="AA2110" s="18">
        <f t="shared" si="3090"/>
        <v>44827</v>
      </c>
      <c r="AB2110" s="18">
        <f t="shared" ref="AB2110" si="3091">IF(AB2109&lt;&gt;"",IF(EOMONTH(X2105,0)&gt;AB2109,AB2109+1,""),"")</f>
        <v>44834</v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48" t="str">
        <f>IF(COUNTIF($AE$18:$AE$60,A2105)=1,VLOOKUP(A2105,$AE$18:$AF$60,2,0),"")</f>
        <v/>
      </c>
      <c r="B2111" s="48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44807</v>
      </c>
      <c r="Y2111" s="18">
        <f t="shared" ref="Y2111:AA2111" si="3094">Y2110+1</f>
        <v>44814</v>
      </c>
      <c r="Z2111" s="18">
        <f t="shared" si="3094"/>
        <v>44821</v>
      </c>
      <c r="AA2111" s="18">
        <f t="shared" si="3094"/>
        <v>44828</v>
      </c>
      <c r="AB2111" s="18" t="str">
        <f t="shared" ref="AB2111" si="3095">IF(AB2110&lt;&gt;"",IF(EOMONTH(X2105,0)&gt;AB2110,AB2110+1,""),"")</f>
        <v/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49"/>
      <c r="B2112" s="49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44808</v>
      </c>
      <c r="Y2112" s="20">
        <f t="shared" ref="Y2112:AA2112" si="3098">Y2111+1</f>
        <v>44815</v>
      </c>
      <c r="Z2112" s="20">
        <f t="shared" si="3098"/>
        <v>44822</v>
      </c>
      <c r="AA2112" s="20">
        <f t="shared" si="3098"/>
        <v>44829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51">
        <f>TRUNC((A2115-WEEKDAY(A2115,2)-DATE(YEAR(A2115+4-WEEKDAY(A2115,2)),1,-10))/7)</f>
        <v>33</v>
      </c>
      <c r="B2113" s="51"/>
      <c r="C2113" s="52" t="str">
        <f>IF(MONTH(A2115)=MONTH(A2169),VLOOKUP(MONTH(A2115),$AI$1:$AJ$12,2,2)&amp;" "&amp;YEAR(A2115),VLOOKUP(MONTH(A2115),$AI$1:$AJ$12,2,2)&amp;" "&amp;YEAR(A2115)&amp;" / "&amp;VLOOKUP(MONTH(A2169),$AI$1:$AJ$12,2,2)&amp;" "&amp;YEAR(A2169))</f>
        <v>August 2022</v>
      </c>
      <c r="D2113" s="52"/>
      <c r="E2113" s="52"/>
      <c r="F2113" s="52"/>
      <c r="G2113" s="52"/>
      <c r="H2113" s="52"/>
      <c r="I2113" s="52"/>
      <c r="J2113" s="52"/>
      <c r="K2113" s="52"/>
      <c r="L2113" s="52"/>
      <c r="M2113" s="52" t="str">
        <f t="shared" ref="M2113" si="3101">C2113</f>
        <v>August 2022</v>
      </c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3">
        <f t="shared" ref="Z2113" si="3102">A2113</f>
        <v>33</v>
      </c>
      <c r="AA2113" s="53"/>
      <c r="AB2113" s="53"/>
      <c r="AC2113" s="5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8">
        <f t="shared" ref="A2115" si="3103">A2105+1</f>
        <v>44788</v>
      </c>
      <c r="B2115" s="58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8"/>
      <c r="B2116" s="58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8"/>
      <c r="B2117" s="58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8"/>
      <c r="B2118" s="58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44788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4" t="str">
        <f>IF(COUNTIF($AE$18:$AE$60,A2115)=1,VLOOKUP(A2115,$AE$18:$AF$60,2,0),"")</f>
        <v/>
      </c>
      <c r="B2121" s="54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5"/>
      <c r="B2122" s="55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8">
        <f t="shared" ref="A2124" si="3105">A2115+1</f>
        <v>44789</v>
      </c>
      <c r="B2124" s="58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8"/>
      <c r="B2125" s="58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8"/>
      <c r="B2126" s="58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8"/>
      <c r="B2127" s="58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44789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4" t="str">
        <f>IF(COUNTIF($AE$18:$AE$60,A2124)=1,VLOOKUP(A2124,$AE$18:$AF$60,2,0),"")</f>
        <v/>
      </c>
      <c r="B2130" s="54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5"/>
      <c r="B2131" s="55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8">
        <f t="shared" ref="A2133" si="3107">A2124+1</f>
        <v>44790</v>
      </c>
      <c r="B2133" s="58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8"/>
      <c r="B2134" s="58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8"/>
      <c r="B2135" s="58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8"/>
      <c r="B2136" s="58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44790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4" t="str">
        <f>IF(COUNTIF($AE$18:$AE$60,A2133)=1,VLOOKUP(A2133,$AE$18:$AF$60,2,0),"")</f>
        <v/>
      </c>
      <c r="B2139" s="54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5"/>
      <c r="B2140" s="55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8">
        <f t="shared" ref="A2142" si="3109">A2133+1</f>
        <v>44791</v>
      </c>
      <c r="B2142" s="58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8"/>
      <c r="B2143" s="58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8"/>
      <c r="B2144" s="58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8"/>
      <c r="B2145" s="58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44791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4" t="str">
        <f>IF(COUNTIF($AE$18:$AE$60,A2142)=1,VLOOKUP(A2142,$AE$18:$AF$60,2,0),"")</f>
        <v/>
      </c>
      <c r="B2148" s="54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5"/>
      <c r="B2149" s="55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8">
        <f t="shared" ref="A2151" si="3111">A2142+1</f>
        <v>44792</v>
      </c>
      <c r="B2151" s="58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47">
        <f t="shared" ref="X2151" si="3112">IF(DAY(A2115)&gt;$AD$5,DATE(YEAR(A2115),MONTH(A2115),1),DATE(YEAR(A2115),MONTH(A2115)-1,1))</f>
        <v>44774</v>
      </c>
      <c r="Y2151" s="47"/>
      <c r="Z2151" s="47"/>
      <c r="AA2151" s="47"/>
      <c r="AB2151" s="47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8"/>
      <c r="B2152" s="58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>
        <f t="shared" ref="X2152" si="3114">IF(WEEKDAY(X2151,2)=1,DATE(YEAR(X2151),MONTH(X2151),1),"")</f>
        <v>44774</v>
      </c>
      <c r="Y2152" s="18">
        <f t="shared" ref="Y2152:AA2152" si="3115">X2158+1</f>
        <v>44781</v>
      </c>
      <c r="Z2152" s="18">
        <f t="shared" si="3115"/>
        <v>44788</v>
      </c>
      <c r="AA2152" s="18">
        <f t="shared" si="3115"/>
        <v>44795</v>
      </c>
      <c r="AB2152" s="18">
        <f t="shared" ref="AB2152" si="3116">IF(AA2158&lt;&gt;"",IF(EOMONTH(X2151,0)&gt;AA2158,AA2158+1,""),"")</f>
        <v>44802</v>
      </c>
      <c r="AC2152" s="18" t="str">
        <f t="shared" ref="AC2152" si="3117">IF(AB2158&lt;&gt;"",IF(EOMONTH(X2151,0)&gt;AB2158,AB2158+1,""),"")</f>
        <v/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8"/>
      <c r="B2153" s="58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>
        <f t="shared" ref="X2153" si="3118">IF(X2152&lt;&gt;"",X2152+1,IF(WEEKDAY(X2151,2)=2,DATE(YEAR(X2151),MONTH(X2151),1),""))</f>
        <v>44775</v>
      </c>
      <c r="Y2153" s="18">
        <f t="shared" ref="Y2153:Y2158" si="3119">Y2152+1</f>
        <v>44782</v>
      </c>
      <c r="Z2153" s="18">
        <f t="shared" ref="Z2153:Z2158" si="3120">Z2152+1</f>
        <v>44789</v>
      </c>
      <c r="AA2153" s="18">
        <f t="shared" ref="AA2153:AA2158" si="3121">AA2152+1</f>
        <v>44796</v>
      </c>
      <c r="AB2153" s="18">
        <f t="shared" ref="AB2153" si="3122">IF(AB2152&lt;&gt;"",IF(EOMONTH(X2151,0)&gt;AB2152,AB2152+1,""),"")</f>
        <v>44803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8"/>
      <c r="B2154" s="58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>
        <f t="shared" ref="X2154" si="3124">IF(X2153&lt;&gt;"",X2153+1,IF(WEEKDAY(X2151,2)=3,DATE(YEAR(X2151),MONTH(X2151),1),""))</f>
        <v>44776</v>
      </c>
      <c r="Y2154" s="18">
        <f t="shared" si="3119"/>
        <v>44783</v>
      </c>
      <c r="Z2154" s="18">
        <f t="shared" si="3120"/>
        <v>44790</v>
      </c>
      <c r="AA2154" s="18">
        <f t="shared" si="3121"/>
        <v>44797</v>
      </c>
      <c r="AB2154" s="18">
        <f t="shared" ref="AB2154" si="3125">IF(AB2153&lt;&gt;"",IF(EOMONTH(X2151,0)&gt;AB2153,AB2153+1,""),"")</f>
        <v>44804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44792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>
        <f t="shared" ref="X2155" si="3128">IF(X2154&lt;&gt;"",X2154+1,IF(WEEKDAY(X2151,2)=4,DATE(YEAR(X2151),MONTH(X2151),1),""))</f>
        <v>44777</v>
      </c>
      <c r="Y2155" s="18">
        <f t="shared" si="3119"/>
        <v>44784</v>
      </c>
      <c r="Z2155" s="18">
        <f t="shared" si="3120"/>
        <v>44791</v>
      </c>
      <c r="AA2155" s="18">
        <f t="shared" si="3121"/>
        <v>44798</v>
      </c>
      <c r="AB2155" s="18" t="str">
        <f t="shared" ref="AB2155" si="3129">IF(AB2154&lt;&gt;"",IF(EOMONTH(X2151,0)&gt;AB2154,AB2154+1,""),"")</f>
        <v/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>
        <f t="shared" ref="X2156" si="3131">IF(X2155&lt;&gt;"",X2155+1,IF(WEEKDAY(X2151,2)=5,DATE(YEAR(X2151),MONTH(X2151),1),""))</f>
        <v>44778</v>
      </c>
      <c r="Y2156" s="18">
        <f t="shared" si="3119"/>
        <v>44785</v>
      </c>
      <c r="Z2156" s="18">
        <f t="shared" si="3120"/>
        <v>44792</v>
      </c>
      <c r="AA2156" s="18">
        <f t="shared" si="3121"/>
        <v>44799</v>
      </c>
      <c r="AB2156" s="18" t="str">
        <f t="shared" ref="AB2156" si="3132">IF(AB2155&lt;&gt;"",IF(EOMONTH(X2151,0)&gt;AB2155,AB2155+1,""),"")</f>
        <v/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4" t="str">
        <f>IF(COUNTIF($AE$18:$AE$60,A2151)=1,VLOOKUP(A2151,$AE$18:$AF$60,2,0),"")</f>
        <v/>
      </c>
      <c r="B2157" s="54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>
        <f t="shared" ref="X2157" si="3134">IF(X2156&lt;&gt;"",X2156+1,IF(WEEKDAY(X2151,2)=6,DATE(YEAR(X2151),MONTH(X2151),1),""))</f>
        <v>44779</v>
      </c>
      <c r="Y2157" s="18">
        <f t="shared" si="3119"/>
        <v>44786</v>
      </c>
      <c r="Z2157" s="18">
        <f t="shared" si="3120"/>
        <v>44793</v>
      </c>
      <c r="AA2157" s="18">
        <f t="shared" si="3121"/>
        <v>44800</v>
      </c>
      <c r="AB2157" s="18" t="str">
        <f t="shared" ref="AB2157" si="3135">IF(AB2156&lt;&gt;"",IF(EOMONTH(X2151,0)&gt;AB2156,AB2156+1,""),"")</f>
        <v/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5"/>
      <c r="B2158" s="55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44780</v>
      </c>
      <c r="Y2158" s="20">
        <f t="shared" si="3119"/>
        <v>44787</v>
      </c>
      <c r="Z2158" s="20">
        <f t="shared" si="3120"/>
        <v>44794</v>
      </c>
      <c r="AA2158" s="20">
        <f t="shared" si="3121"/>
        <v>44801</v>
      </c>
      <c r="AB2158" s="20" t="str">
        <f t="shared" ref="AB2158" si="3138">IF(AB2157&lt;&gt;"",IF(EOMONTH(X2151,0)&gt;AB2157,AB2157+1,""),"")</f>
        <v/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56">
        <f t="shared" ref="A2160" si="3140">A2151+1</f>
        <v>44793</v>
      </c>
      <c r="B2160" s="56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47">
        <f t="shared" ref="X2160" si="3141">DATE(YEAR(X2151),MONTH(X2151)+1,1)</f>
        <v>44805</v>
      </c>
      <c r="Y2160" s="47"/>
      <c r="Z2160" s="47"/>
      <c r="AA2160" s="47"/>
      <c r="AB2160" s="47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56"/>
      <c r="B2161" s="56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44809</v>
      </c>
      <c r="Z2161" s="18">
        <f t="shared" si="3144"/>
        <v>44816</v>
      </c>
      <c r="AA2161" s="18">
        <f t="shared" si="3144"/>
        <v>44823</v>
      </c>
      <c r="AB2161" s="18">
        <f t="shared" ref="AB2161" si="3145">IF(AA2167&lt;&gt;"",IF(EOMONTH(X2160,0)&gt;AA2167,AA2167+1,""),"")</f>
        <v>44830</v>
      </c>
      <c r="AC2161" s="18" t="str">
        <f t="shared" ref="AC2161" si="3146">IF(AB2167&lt;&gt;"",IF(EOMONTH(X2160,0)&gt;AB2167,AB2167+1,""),"")</f>
        <v/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56"/>
      <c r="B2162" s="56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 t="str">
        <f t="shared" ref="X2162" si="3147">IF(X2161&lt;&gt;"",X2161+1,IF(WEEKDAY(X2160,2)=2,DATE(YEAR(X2160),MONTH(X2160),1),""))</f>
        <v/>
      </c>
      <c r="Y2162" s="18">
        <f t="shared" ref="Y2162:Y2167" si="3148">Y2161+1</f>
        <v>44810</v>
      </c>
      <c r="Z2162" s="18">
        <f t="shared" ref="Z2162:Z2167" si="3149">Z2161+1</f>
        <v>44817</v>
      </c>
      <c r="AA2162" s="18">
        <f t="shared" ref="AA2162:AA2167" si="3150">AA2161+1</f>
        <v>44824</v>
      </c>
      <c r="AB2162" s="18">
        <f t="shared" ref="AB2162" si="3151">IF(AB2161&lt;&gt;"",IF(EOMONTH(X2160,0)&gt;AB2161,AB2161+1,""),"")</f>
        <v>44831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56"/>
      <c r="B2163" s="56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 t="str">
        <f t="shared" ref="X2163" si="3153">IF(X2162&lt;&gt;"",X2162+1,IF(WEEKDAY(X2160,2)=3,DATE(YEAR(X2160),MONTH(X2160),1),""))</f>
        <v/>
      </c>
      <c r="Y2163" s="18">
        <f t="shared" si="3148"/>
        <v>44811</v>
      </c>
      <c r="Z2163" s="18">
        <f t="shared" si="3149"/>
        <v>44818</v>
      </c>
      <c r="AA2163" s="18">
        <f t="shared" si="3150"/>
        <v>44825</v>
      </c>
      <c r="AB2163" s="18">
        <f t="shared" ref="AB2163" si="3154">IF(AB2162&lt;&gt;"",IF(EOMONTH(X2160,0)&gt;AB2162,AB2162+1,""),"")</f>
        <v>44832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50">
        <f t="shared" ref="A2164" si="3156">A2160</f>
        <v>44793</v>
      </c>
      <c r="B2164" s="50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>
        <f t="shared" ref="X2164" si="3157">IF(X2163&lt;&gt;"",X2163+1,IF(WEEKDAY(X2160,2)=4,DATE(YEAR(X2160),MONTH(X2160),1),""))</f>
        <v>44805</v>
      </c>
      <c r="Y2164" s="18">
        <f t="shared" si="3148"/>
        <v>44812</v>
      </c>
      <c r="Z2164" s="18">
        <f t="shared" si="3149"/>
        <v>44819</v>
      </c>
      <c r="AA2164" s="18">
        <f t="shared" si="3150"/>
        <v>44826</v>
      </c>
      <c r="AB2164" s="18">
        <f t="shared" ref="AB2164" si="3158">IF(AB2163&lt;&gt;"",IF(EOMONTH(X2160,0)&gt;AB2163,AB2163+1,""),"")</f>
        <v>44833</v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50"/>
      <c r="B2165" s="50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>
        <f t="shared" ref="X2165" si="3160">IF(X2164&lt;&gt;"",X2164+1,IF(WEEKDAY(X2160,2)=5,DATE(YEAR(X2160),MONTH(X2160),1),""))</f>
        <v>44806</v>
      </c>
      <c r="Y2165" s="18">
        <f t="shared" si="3148"/>
        <v>44813</v>
      </c>
      <c r="Z2165" s="18">
        <f t="shared" si="3149"/>
        <v>44820</v>
      </c>
      <c r="AA2165" s="18">
        <f t="shared" si="3150"/>
        <v>44827</v>
      </c>
      <c r="AB2165" s="18">
        <f t="shared" ref="AB2165" si="3161">IF(AB2164&lt;&gt;"",IF(EOMONTH(X2160,0)&gt;AB2164,AB2164+1,""),"")</f>
        <v>44834</v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48" t="str">
        <f>IF(COUNTIF($AE$18:$AE$60,A2160)=1,VLOOKUP(A2160,$AE$18:$AF$60,2,0),"")</f>
        <v/>
      </c>
      <c r="B2166" s="48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>
        <f t="shared" ref="X2166" si="3163">IF(X2165&lt;&gt;"",X2165+1,IF(WEEKDAY(X2160,2)=6,DATE(YEAR(X2160),MONTH(X2160),1),""))</f>
        <v>44807</v>
      </c>
      <c r="Y2166" s="18">
        <f t="shared" si="3148"/>
        <v>44814</v>
      </c>
      <c r="Z2166" s="18">
        <f t="shared" si="3149"/>
        <v>44821</v>
      </c>
      <c r="AA2166" s="18">
        <f t="shared" si="3150"/>
        <v>44828</v>
      </c>
      <c r="AB2166" s="18" t="str">
        <f t="shared" ref="AB2166" si="3164">IF(AB2165&lt;&gt;"",IF(EOMONTH(X2160,0)&gt;AB2165,AB2165+1,""),"")</f>
        <v/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49"/>
      <c r="B2167" s="4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44808</v>
      </c>
      <c r="Y2167" s="20">
        <f t="shared" si="3148"/>
        <v>44815</v>
      </c>
      <c r="Z2167" s="20">
        <f t="shared" si="3149"/>
        <v>44822</v>
      </c>
      <c r="AA2167" s="20">
        <f t="shared" si="3150"/>
        <v>44829</v>
      </c>
      <c r="AB2167" s="20" t="str">
        <f t="shared" ref="AB2167" si="3167">IF(AB2166&lt;&gt;"",IF(EOMONTH(X2160,0)&gt;AB2166,AB2166+1,""),"")</f>
        <v/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56">
        <f t="shared" ref="A2169" si="3169">A2160+1</f>
        <v>44794</v>
      </c>
      <c r="B2169" s="56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47">
        <f t="shared" ref="X2169" si="3170">DATE(YEAR(X2160),MONTH(X2160)+1,1)</f>
        <v>44835</v>
      </c>
      <c r="Y2169" s="47"/>
      <c r="Z2169" s="47"/>
      <c r="AA2169" s="47"/>
      <c r="AB2169" s="47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56"/>
      <c r="B2170" s="56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 t="str">
        <f t="shared" ref="X2170" si="3172">IF(WEEKDAY(X2169,2)=1,DATE(YEAR(X2169),MONTH(X2169),1),"")</f>
        <v/>
      </c>
      <c r="Y2170" s="18">
        <f t="shared" ref="Y2170:AA2170" si="3173">X2176+1</f>
        <v>44837</v>
      </c>
      <c r="Z2170" s="18">
        <f t="shared" si="3173"/>
        <v>44844</v>
      </c>
      <c r="AA2170" s="18">
        <f t="shared" si="3173"/>
        <v>44851</v>
      </c>
      <c r="AB2170" s="18">
        <f t="shared" ref="AB2170" si="3174">IF(AA2176&lt;&gt;"",IF(EOMONTH(X2169,0)&gt;AA2176,AA2176+1,""),"")</f>
        <v>44858</v>
      </c>
      <c r="AC2170" s="18">
        <f t="shared" ref="AC2170" si="3175">IF(AB2176&lt;&gt;"",IF(EOMONTH(X2169,0)&gt;AB2176,AB2176+1,""),"")</f>
        <v>44865</v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56"/>
      <c r="B2171" s="56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 t="str">
        <f t="shared" ref="X2171" si="3176">IF(X2170&lt;&gt;"",X2170+1,IF(WEEKDAY(X2169,2)=2,DATE(YEAR(X2169),MONTH(X2169),1),""))</f>
        <v/>
      </c>
      <c r="Y2171" s="18">
        <f t="shared" ref="Y2171" si="3177">Y2170+1</f>
        <v>44838</v>
      </c>
      <c r="Z2171" s="18">
        <f t="shared" ref="Z2171" si="3178">Z2170+1</f>
        <v>44845</v>
      </c>
      <c r="AA2171" s="18">
        <f t="shared" ref="AA2171" si="3179">AA2170+1</f>
        <v>44852</v>
      </c>
      <c r="AB2171" s="18">
        <f t="shared" ref="AB2171" si="3180">IF(AB2170&lt;&gt;"",IF(EOMONTH(X2169,0)&gt;AB2170,AB2170+1,""),"")</f>
        <v>44859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56"/>
      <c r="B2172" s="56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 t="str">
        <f t="shared" ref="X2172" si="3182">IF(X2171&lt;&gt;"",X2171+1,IF(WEEKDAY(X2169,2)=3,DATE(YEAR(X2169),MONTH(X2169),1),""))</f>
        <v/>
      </c>
      <c r="Y2172" s="18">
        <f t="shared" ref="Y2172:AA2172" si="3183">Y2171+1</f>
        <v>44839</v>
      </c>
      <c r="Z2172" s="18">
        <f t="shared" si="3183"/>
        <v>44846</v>
      </c>
      <c r="AA2172" s="18">
        <f t="shared" si="3183"/>
        <v>44853</v>
      </c>
      <c r="AB2172" s="18">
        <f t="shared" ref="AB2172" si="3184">IF(AB2171&lt;&gt;"",IF(EOMONTH(X2169,0)&gt;AB2171,AB2171+1,""),"")</f>
        <v>44860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50">
        <f t="shared" ref="A2173" si="3186">A2169</f>
        <v>44794</v>
      </c>
      <c r="B2173" s="50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 t="str">
        <f t="shared" ref="X2173" si="3187">IF(X2172&lt;&gt;"",X2172+1,IF(WEEKDAY(X2169,2)=4,DATE(YEAR(X2169),MONTH(X2169),1),""))</f>
        <v/>
      </c>
      <c r="Y2173" s="18">
        <f t="shared" ref="Y2173:AA2173" si="3188">Y2172+1</f>
        <v>44840</v>
      </c>
      <c r="Z2173" s="18">
        <f t="shared" si="3188"/>
        <v>44847</v>
      </c>
      <c r="AA2173" s="18">
        <f t="shared" si="3188"/>
        <v>44854</v>
      </c>
      <c r="AB2173" s="18">
        <f t="shared" ref="AB2173" si="3189">IF(AB2172&lt;&gt;"",IF(EOMONTH(X2169,0)&gt;AB2172,AB2172+1,""),"")</f>
        <v>44861</v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50"/>
      <c r="B2174" s="50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 t="str">
        <f t="shared" ref="X2174" si="3191">IF(X2173&lt;&gt;"",X2173+1,IF(WEEKDAY(X2169,2)=5,DATE(YEAR(X2169),MONTH(X2169),1),""))</f>
        <v/>
      </c>
      <c r="Y2174" s="18">
        <f t="shared" ref="Y2174:AA2174" si="3192">Y2173+1</f>
        <v>44841</v>
      </c>
      <c r="Z2174" s="18">
        <f t="shared" si="3192"/>
        <v>44848</v>
      </c>
      <c r="AA2174" s="18">
        <f t="shared" si="3192"/>
        <v>44855</v>
      </c>
      <c r="AB2174" s="18">
        <f t="shared" ref="AB2174" si="3193">IF(AB2173&lt;&gt;"",IF(EOMONTH(X2169,0)&gt;AB2173,AB2173+1,""),"")</f>
        <v>44862</v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48" t="str">
        <f>IF(COUNTIF($AE$18:$AE$60,A2169)=1,VLOOKUP(A2169,$AE$18:$AF$60,2,0),"")</f>
        <v/>
      </c>
      <c r="B2175" s="48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44835</v>
      </c>
      <c r="Y2175" s="18">
        <f t="shared" ref="Y2175:AA2175" si="3196">Y2174+1</f>
        <v>44842</v>
      </c>
      <c r="Z2175" s="18">
        <f t="shared" si="3196"/>
        <v>44849</v>
      </c>
      <c r="AA2175" s="18">
        <f t="shared" si="3196"/>
        <v>44856</v>
      </c>
      <c r="AB2175" s="18">
        <f t="shared" ref="AB2175" si="3197">IF(AB2174&lt;&gt;"",IF(EOMONTH(X2169,0)&gt;AB2174,AB2174+1,""),"")</f>
        <v>44863</v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49"/>
      <c r="B2176" s="49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44836</v>
      </c>
      <c r="Y2176" s="20">
        <f t="shared" ref="Y2176:AA2176" si="3200">Y2175+1</f>
        <v>44843</v>
      </c>
      <c r="Z2176" s="20">
        <f t="shared" si="3200"/>
        <v>44850</v>
      </c>
      <c r="AA2176" s="20">
        <f t="shared" si="3200"/>
        <v>44857</v>
      </c>
      <c r="AB2176" s="20">
        <f t="shared" ref="AB2176" si="3201">IF(AB2175&lt;&gt;"",IF(EOMONTH(X2169,0)&gt;AB2175,AB2175+1,""),"")</f>
        <v>44864</v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51">
        <f>TRUNC((A2179-WEEKDAY(A2179,2)-DATE(YEAR(A2179+4-WEEKDAY(A2179,2)),1,-10))/7)</f>
        <v>34</v>
      </c>
      <c r="B2177" s="51"/>
      <c r="C2177" s="52" t="str">
        <f>IF(MONTH(A2179)=MONTH(A2233),VLOOKUP(MONTH(A2179),$AI$1:$AJ$12,2,2)&amp;" "&amp;YEAR(A2179),VLOOKUP(MONTH(A2179),$AI$1:$AJ$12,2,2)&amp;" "&amp;YEAR(A2179)&amp;" / "&amp;VLOOKUP(MONTH(A2233),$AI$1:$AJ$12,2,2)&amp;" "&amp;YEAR(A2233))</f>
        <v>August 2022</v>
      </c>
      <c r="D2177" s="52"/>
      <c r="E2177" s="52"/>
      <c r="F2177" s="52"/>
      <c r="G2177" s="52"/>
      <c r="H2177" s="52"/>
      <c r="I2177" s="52"/>
      <c r="J2177" s="52"/>
      <c r="K2177" s="52"/>
      <c r="L2177" s="52"/>
      <c r="M2177" s="52" t="str">
        <f t="shared" ref="M2177" si="3203">C2177</f>
        <v>August 2022</v>
      </c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3">
        <f t="shared" ref="Z2177" si="3204">A2177</f>
        <v>34</v>
      </c>
      <c r="AA2177" s="53"/>
      <c r="AB2177" s="53"/>
      <c r="AC2177" s="5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8">
        <f t="shared" ref="A2179" si="3205">A2169+1</f>
        <v>44795</v>
      </c>
      <c r="B2179" s="58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8"/>
      <c r="B2180" s="58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8"/>
      <c r="B2181" s="58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8"/>
      <c r="B2182" s="58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44795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4" t="str">
        <f>IF(COUNTIF($AE$18:$AE$60,A2179)=1,VLOOKUP(A2179,$AE$18:$AF$60,2,0),"")</f>
        <v/>
      </c>
      <c r="B2185" s="5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5"/>
      <c r="B2186" s="55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8">
        <f t="shared" ref="A2188" si="3207">A2179+1</f>
        <v>44796</v>
      </c>
      <c r="B2188" s="58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8"/>
      <c r="B2189" s="58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8"/>
      <c r="B2190" s="58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8"/>
      <c r="B2191" s="58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44796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4" t="str">
        <f>IF(COUNTIF($AE$18:$AE$60,A2188)=1,VLOOKUP(A2188,$AE$18:$AF$60,2,0),"")</f>
        <v/>
      </c>
      <c r="B2194" s="54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5"/>
      <c r="B2195" s="55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8">
        <f t="shared" ref="A2197" si="3209">A2188+1</f>
        <v>44797</v>
      </c>
      <c r="B2197" s="58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8"/>
      <c r="B2198" s="58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8"/>
      <c r="B2199" s="58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8"/>
      <c r="B2200" s="58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44797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4" t="str">
        <f>IF(COUNTIF($AE$18:$AE$60,A2197)=1,VLOOKUP(A2197,$AE$18:$AF$60,2,0),"")</f>
        <v/>
      </c>
      <c r="B2203" s="54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5"/>
      <c r="B2204" s="55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8">
        <f t="shared" ref="A2206" si="3211">A2197+1</f>
        <v>44798</v>
      </c>
      <c r="B2206" s="58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8"/>
      <c r="B2207" s="58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8"/>
      <c r="B2208" s="58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8"/>
      <c r="B2209" s="58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44798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4" t="str">
        <f>IF(COUNTIF($AE$18:$AE$60,A2206)=1,VLOOKUP(A2206,$AE$18:$AF$60,2,0),"")</f>
        <v/>
      </c>
      <c r="B2212" s="5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5"/>
      <c r="B2213" s="55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8">
        <f t="shared" ref="A2215" si="3213">A2206+1</f>
        <v>44799</v>
      </c>
      <c r="B2215" s="58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47">
        <f t="shared" ref="X2215" si="3214">IF(DAY(A2179)&gt;$AD$5,DATE(YEAR(A2179),MONTH(A2179),1),DATE(YEAR(A2179),MONTH(A2179)-1,1))</f>
        <v>44774</v>
      </c>
      <c r="Y2215" s="47"/>
      <c r="Z2215" s="47"/>
      <c r="AA2215" s="47"/>
      <c r="AB2215" s="47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8"/>
      <c r="B2216" s="58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>
        <f t="shared" ref="X2216" si="3216">IF(WEEKDAY(X2215,2)=1,DATE(YEAR(X2215),MONTH(X2215),1),"")</f>
        <v>44774</v>
      </c>
      <c r="Y2216" s="18">
        <f t="shared" ref="Y2216:AA2216" si="3217">X2222+1</f>
        <v>44781</v>
      </c>
      <c r="Z2216" s="18">
        <f t="shared" si="3217"/>
        <v>44788</v>
      </c>
      <c r="AA2216" s="18">
        <f t="shared" si="3217"/>
        <v>44795</v>
      </c>
      <c r="AB2216" s="18">
        <f t="shared" ref="AB2216" si="3218">IF(AA2222&lt;&gt;"",IF(EOMONTH(X2215,0)&gt;AA2222,AA2222+1,""),"")</f>
        <v>44802</v>
      </c>
      <c r="AC2216" s="18" t="str">
        <f t="shared" ref="AC2216" si="3219">IF(AB2222&lt;&gt;"",IF(EOMONTH(X2215,0)&gt;AB2222,AB2222+1,""),"")</f>
        <v/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8"/>
      <c r="B2217" s="58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>
        <f t="shared" ref="X2217" si="3220">IF(X2216&lt;&gt;"",X2216+1,IF(WEEKDAY(X2215,2)=2,DATE(YEAR(X2215),MONTH(X2215),1),""))</f>
        <v>44775</v>
      </c>
      <c r="Y2217" s="18">
        <f t="shared" ref="Y2217:Y2222" si="3221">Y2216+1</f>
        <v>44782</v>
      </c>
      <c r="Z2217" s="18">
        <f t="shared" ref="Z2217:Z2222" si="3222">Z2216+1</f>
        <v>44789</v>
      </c>
      <c r="AA2217" s="18">
        <f t="shared" ref="AA2217:AA2222" si="3223">AA2216+1</f>
        <v>44796</v>
      </c>
      <c r="AB2217" s="18">
        <f t="shared" ref="AB2217" si="3224">IF(AB2216&lt;&gt;"",IF(EOMONTH(X2215,0)&gt;AB2216,AB2216+1,""),"")</f>
        <v>44803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8"/>
      <c r="B2218" s="58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>
        <f t="shared" ref="X2218" si="3226">IF(X2217&lt;&gt;"",X2217+1,IF(WEEKDAY(X2215,2)=3,DATE(YEAR(X2215),MONTH(X2215),1),""))</f>
        <v>44776</v>
      </c>
      <c r="Y2218" s="18">
        <f t="shared" si="3221"/>
        <v>44783</v>
      </c>
      <c r="Z2218" s="18">
        <f t="shared" si="3222"/>
        <v>44790</v>
      </c>
      <c r="AA2218" s="18">
        <f t="shared" si="3223"/>
        <v>44797</v>
      </c>
      <c r="AB2218" s="18">
        <f t="shared" ref="AB2218" si="3227">IF(AB2217&lt;&gt;"",IF(EOMONTH(X2215,0)&gt;AB2217,AB2217+1,""),"")</f>
        <v>44804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44799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>
        <f t="shared" ref="X2219" si="3230">IF(X2218&lt;&gt;"",X2218+1,IF(WEEKDAY(X2215,2)=4,DATE(YEAR(X2215),MONTH(X2215),1),""))</f>
        <v>44777</v>
      </c>
      <c r="Y2219" s="18">
        <f t="shared" si="3221"/>
        <v>44784</v>
      </c>
      <c r="Z2219" s="18">
        <f t="shared" si="3222"/>
        <v>44791</v>
      </c>
      <c r="AA2219" s="18">
        <f t="shared" si="3223"/>
        <v>44798</v>
      </c>
      <c r="AB2219" s="18" t="str">
        <f t="shared" ref="AB2219" si="3231">IF(AB2218&lt;&gt;"",IF(EOMONTH(X2215,0)&gt;AB2218,AB2218+1,""),"")</f>
        <v/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>
        <f t="shared" ref="X2220" si="3233">IF(X2219&lt;&gt;"",X2219+1,IF(WEEKDAY(X2215,2)=5,DATE(YEAR(X2215),MONTH(X2215),1),""))</f>
        <v>44778</v>
      </c>
      <c r="Y2220" s="18">
        <f t="shared" si="3221"/>
        <v>44785</v>
      </c>
      <c r="Z2220" s="18">
        <f t="shared" si="3222"/>
        <v>44792</v>
      </c>
      <c r="AA2220" s="18">
        <f t="shared" si="3223"/>
        <v>44799</v>
      </c>
      <c r="AB2220" s="18" t="str">
        <f t="shared" ref="AB2220" si="3234">IF(AB2219&lt;&gt;"",IF(EOMONTH(X2215,0)&gt;AB2219,AB2219+1,""),"")</f>
        <v/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4" t="str">
        <f>IF(COUNTIF($AE$18:$AE$60,A2215)=1,VLOOKUP(A2215,$AE$18:$AF$60,2,0),"")</f>
        <v/>
      </c>
      <c r="B2221" s="54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>
        <f t="shared" ref="X2221" si="3236">IF(X2220&lt;&gt;"",X2220+1,IF(WEEKDAY(X2215,2)=6,DATE(YEAR(X2215),MONTH(X2215),1),""))</f>
        <v>44779</v>
      </c>
      <c r="Y2221" s="18">
        <f t="shared" si="3221"/>
        <v>44786</v>
      </c>
      <c r="Z2221" s="18">
        <f t="shared" si="3222"/>
        <v>44793</v>
      </c>
      <c r="AA2221" s="18">
        <f t="shared" si="3223"/>
        <v>44800</v>
      </c>
      <c r="AB2221" s="18" t="str">
        <f t="shared" ref="AB2221" si="3237">IF(AB2220&lt;&gt;"",IF(EOMONTH(X2215,0)&gt;AB2220,AB2220+1,""),"")</f>
        <v/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5"/>
      <c r="B2222" s="55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44780</v>
      </c>
      <c r="Y2222" s="20">
        <f t="shared" si="3221"/>
        <v>44787</v>
      </c>
      <c r="Z2222" s="20">
        <f t="shared" si="3222"/>
        <v>44794</v>
      </c>
      <c r="AA2222" s="20">
        <f t="shared" si="3223"/>
        <v>44801</v>
      </c>
      <c r="AB2222" s="20" t="str">
        <f t="shared" ref="AB2222" si="3240">IF(AB2221&lt;&gt;"",IF(EOMONTH(X2215,0)&gt;AB2221,AB2221+1,""),"")</f>
        <v/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56">
        <f t="shared" ref="A2224" si="3242">A2215+1</f>
        <v>44800</v>
      </c>
      <c r="B2224" s="56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47">
        <f t="shared" ref="X2224" si="3243">DATE(YEAR(X2215),MONTH(X2215)+1,1)</f>
        <v>44805</v>
      </c>
      <c r="Y2224" s="47"/>
      <c r="Z2224" s="47"/>
      <c r="AA2224" s="47"/>
      <c r="AB2224" s="47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56"/>
      <c r="B2225" s="56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44809</v>
      </c>
      <c r="Z2225" s="18">
        <f t="shared" si="3246"/>
        <v>44816</v>
      </c>
      <c r="AA2225" s="18">
        <f t="shared" si="3246"/>
        <v>44823</v>
      </c>
      <c r="AB2225" s="18">
        <f t="shared" ref="AB2225" si="3247">IF(AA2231&lt;&gt;"",IF(EOMONTH(X2224,0)&gt;AA2231,AA2231+1,""),"")</f>
        <v>44830</v>
      </c>
      <c r="AC2225" s="18" t="str">
        <f t="shared" ref="AC2225" si="3248">IF(AB2231&lt;&gt;"",IF(EOMONTH(X2224,0)&gt;AB2231,AB2231+1,""),"")</f>
        <v/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56"/>
      <c r="B2226" s="56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 t="str">
        <f t="shared" ref="X2226" si="3249">IF(X2225&lt;&gt;"",X2225+1,IF(WEEKDAY(X2224,2)=2,DATE(YEAR(X2224),MONTH(X2224),1),""))</f>
        <v/>
      </c>
      <c r="Y2226" s="18">
        <f t="shared" ref="Y2226:Y2231" si="3250">Y2225+1</f>
        <v>44810</v>
      </c>
      <c r="Z2226" s="18">
        <f t="shared" ref="Z2226:Z2231" si="3251">Z2225+1</f>
        <v>44817</v>
      </c>
      <c r="AA2226" s="18">
        <f t="shared" ref="AA2226:AA2231" si="3252">AA2225+1</f>
        <v>44824</v>
      </c>
      <c r="AB2226" s="18">
        <f t="shared" ref="AB2226" si="3253">IF(AB2225&lt;&gt;"",IF(EOMONTH(X2224,0)&gt;AB2225,AB2225+1,""),"")</f>
        <v>44831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56"/>
      <c r="B2227" s="56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 t="str">
        <f t="shared" ref="X2227" si="3255">IF(X2226&lt;&gt;"",X2226+1,IF(WEEKDAY(X2224,2)=3,DATE(YEAR(X2224),MONTH(X2224),1),""))</f>
        <v/>
      </c>
      <c r="Y2227" s="18">
        <f t="shared" si="3250"/>
        <v>44811</v>
      </c>
      <c r="Z2227" s="18">
        <f t="shared" si="3251"/>
        <v>44818</v>
      </c>
      <c r="AA2227" s="18">
        <f t="shared" si="3252"/>
        <v>44825</v>
      </c>
      <c r="AB2227" s="18">
        <f t="shared" ref="AB2227" si="3256">IF(AB2226&lt;&gt;"",IF(EOMONTH(X2224,0)&gt;AB2226,AB2226+1,""),"")</f>
        <v>44832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50">
        <f t="shared" ref="A2228" si="3258">A2224</f>
        <v>44800</v>
      </c>
      <c r="B2228" s="50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>
        <f t="shared" ref="X2228" si="3259">IF(X2227&lt;&gt;"",X2227+1,IF(WEEKDAY(X2224,2)=4,DATE(YEAR(X2224),MONTH(X2224),1),""))</f>
        <v>44805</v>
      </c>
      <c r="Y2228" s="18">
        <f t="shared" si="3250"/>
        <v>44812</v>
      </c>
      <c r="Z2228" s="18">
        <f t="shared" si="3251"/>
        <v>44819</v>
      </c>
      <c r="AA2228" s="18">
        <f t="shared" si="3252"/>
        <v>44826</v>
      </c>
      <c r="AB2228" s="18">
        <f t="shared" ref="AB2228" si="3260">IF(AB2227&lt;&gt;"",IF(EOMONTH(X2224,0)&gt;AB2227,AB2227+1,""),"")</f>
        <v>44833</v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50"/>
      <c r="B2229" s="50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>
        <f t="shared" ref="X2229" si="3262">IF(X2228&lt;&gt;"",X2228+1,IF(WEEKDAY(X2224,2)=5,DATE(YEAR(X2224),MONTH(X2224),1),""))</f>
        <v>44806</v>
      </c>
      <c r="Y2229" s="18">
        <f t="shared" si="3250"/>
        <v>44813</v>
      </c>
      <c r="Z2229" s="18">
        <f t="shared" si="3251"/>
        <v>44820</v>
      </c>
      <c r="AA2229" s="18">
        <f t="shared" si="3252"/>
        <v>44827</v>
      </c>
      <c r="AB2229" s="18">
        <f t="shared" ref="AB2229" si="3263">IF(AB2228&lt;&gt;"",IF(EOMONTH(X2224,0)&gt;AB2228,AB2228+1,""),"")</f>
        <v>44834</v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48" t="str">
        <f>IF(COUNTIF($AE$18:$AE$60,A2224)=1,VLOOKUP(A2224,$AE$18:$AF$60,2,0),"")</f>
        <v/>
      </c>
      <c r="B2230" s="48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>
        <f t="shared" ref="X2230" si="3265">IF(X2229&lt;&gt;"",X2229+1,IF(WEEKDAY(X2224,2)=6,DATE(YEAR(X2224),MONTH(X2224),1),""))</f>
        <v>44807</v>
      </c>
      <c r="Y2230" s="18">
        <f t="shared" si="3250"/>
        <v>44814</v>
      </c>
      <c r="Z2230" s="18">
        <f t="shared" si="3251"/>
        <v>44821</v>
      </c>
      <c r="AA2230" s="18">
        <f t="shared" si="3252"/>
        <v>44828</v>
      </c>
      <c r="AB2230" s="18" t="str">
        <f t="shared" ref="AB2230" si="3266">IF(AB2229&lt;&gt;"",IF(EOMONTH(X2224,0)&gt;AB2229,AB2229+1,""),"")</f>
        <v/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49"/>
      <c r="B2231" s="4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44808</v>
      </c>
      <c r="Y2231" s="20">
        <f t="shared" si="3250"/>
        <v>44815</v>
      </c>
      <c r="Z2231" s="20">
        <f t="shared" si="3251"/>
        <v>44822</v>
      </c>
      <c r="AA2231" s="20">
        <f t="shared" si="3252"/>
        <v>44829</v>
      </c>
      <c r="AB2231" s="20" t="str">
        <f t="shared" ref="AB2231" si="3269">IF(AB2230&lt;&gt;"",IF(EOMONTH(X2224,0)&gt;AB2230,AB2230+1,""),"")</f>
        <v/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56">
        <f t="shared" ref="A2233" si="3271">A2224+1</f>
        <v>44801</v>
      </c>
      <c r="B2233" s="56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47">
        <f t="shared" ref="X2233" si="3272">DATE(YEAR(X2224),MONTH(X2224)+1,1)</f>
        <v>44835</v>
      </c>
      <c r="Y2233" s="47"/>
      <c r="Z2233" s="47"/>
      <c r="AA2233" s="47"/>
      <c r="AB2233" s="47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56"/>
      <c r="B2234" s="56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 t="str">
        <f t="shared" ref="X2234" si="3274">IF(WEEKDAY(X2233,2)=1,DATE(YEAR(X2233),MONTH(X2233),1),"")</f>
        <v/>
      </c>
      <c r="Y2234" s="18">
        <f t="shared" ref="Y2234:AA2234" si="3275">X2240+1</f>
        <v>44837</v>
      </c>
      <c r="Z2234" s="18">
        <f t="shared" si="3275"/>
        <v>44844</v>
      </c>
      <c r="AA2234" s="18">
        <f t="shared" si="3275"/>
        <v>44851</v>
      </c>
      <c r="AB2234" s="18">
        <f t="shared" ref="AB2234" si="3276">IF(AA2240&lt;&gt;"",IF(EOMONTH(X2233,0)&gt;AA2240,AA2240+1,""),"")</f>
        <v>44858</v>
      </c>
      <c r="AC2234" s="18">
        <f t="shared" ref="AC2234" si="3277">IF(AB2240&lt;&gt;"",IF(EOMONTH(X2233,0)&gt;AB2240,AB2240+1,""),"")</f>
        <v>44865</v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56"/>
      <c r="B2235" s="5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 t="str">
        <f t="shared" ref="X2235" si="3278">IF(X2234&lt;&gt;"",X2234+1,IF(WEEKDAY(X2233,2)=2,DATE(YEAR(X2233),MONTH(X2233),1),""))</f>
        <v/>
      </c>
      <c r="Y2235" s="18">
        <f t="shared" ref="Y2235" si="3279">Y2234+1</f>
        <v>44838</v>
      </c>
      <c r="Z2235" s="18">
        <f t="shared" ref="Z2235" si="3280">Z2234+1</f>
        <v>44845</v>
      </c>
      <c r="AA2235" s="18">
        <f t="shared" ref="AA2235" si="3281">AA2234+1</f>
        <v>44852</v>
      </c>
      <c r="AB2235" s="18">
        <f t="shared" ref="AB2235" si="3282">IF(AB2234&lt;&gt;"",IF(EOMONTH(X2233,0)&gt;AB2234,AB2234+1,""),"")</f>
        <v>44859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56"/>
      <c r="B2236" s="56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 t="str">
        <f t="shared" ref="X2236" si="3284">IF(X2235&lt;&gt;"",X2235+1,IF(WEEKDAY(X2233,2)=3,DATE(YEAR(X2233),MONTH(X2233),1),""))</f>
        <v/>
      </c>
      <c r="Y2236" s="18">
        <f t="shared" ref="Y2236:AA2236" si="3285">Y2235+1</f>
        <v>44839</v>
      </c>
      <c r="Z2236" s="18">
        <f t="shared" si="3285"/>
        <v>44846</v>
      </c>
      <c r="AA2236" s="18">
        <f t="shared" si="3285"/>
        <v>44853</v>
      </c>
      <c r="AB2236" s="18">
        <f t="shared" ref="AB2236" si="3286">IF(AB2235&lt;&gt;"",IF(EOMONTH(X2233,0)&gt;AB2235,AB2235+1,""),"")</f>
        <v>44860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50">
        <f t="shared" ref="A2237" si="3288">A2233</f>
        <v>44801</v>
      </c>
      <c r="B2237" s="50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 t="str">
        <f t="shared" ref="X2237" si="3289">IF(X2236&lt;&gt;"",X2236+1,IF(WEEKDAY(X2233,2)=4,DATE(YEAR(X2233),MONTH(X2233),1),""))</f>
        <v/>
      </c>
      <c r="Y2237" s="18">
        <f t="shared" ref="Y2237:AA2237" si="3290">Y2236+1</f>
        <v>44840</v>
      </c>
      <c r="Z2237" s="18">
        <f t="shared" si="3290"/>
        <v>44847</v>
      </c>
      <c r="AA2237" s="18">
        <f t="shared" si="3290"/>
        <v>44854</v>
      </c>
      <c r="AB2237" s="18">
        <f t="shared" ref="AB2237" si="3291">IF(AB2236&lt;&gt;"",IF(EOMONTH(X2233,0)&gt;AB2236,AB2236+1,""),"")</f>
        <v>44861</v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50"/>
      <c r="B2238" s="50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 t="str">
        <f t="shared" ref="X2238" si="3293">IF(X2237&lt;&gt;"",X2237+1,IF(WEEKDAY(X2233,2)=5,DATE(YEAR(X2233),MONTH(X2233),1),""))</f>
        <v/>
      </c>
      <c r="Y2238" s="18">
        <f t="shared" ref="Y2238:AA2238" si="3294">Y2237+1</f>
        <v>44841</v>
      </c>
      <c r="Z2238" s="18">
        <f t="shared" si="3294"/>
        <v>44848</v>
      </c>
      <c r="AA2238" s="18">
        <f t="shared" si="3294"/>
        <v>44855</v>
      </c>
      <c r="AB2238" s="18">
        <f t="shared" ref="AB2238" si="3295">IF(AB2237&lt;&gt;"",IF(EOMONTH(X2233,0)&gt;AB2237,AB2237+1,""),"")</f>
        <v>44862</v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48" t="str">
        <f>IF(COUNTIF($AE$18:$AE$60,A2233)=1,VLOOKUP(A2233,$AE$18:$AF$60,2,0),"")</f>
        <v/>
      </c>
      <c r="B2239" s="48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44835</v>
      </c>
      <c r="Y2239" s="18">
        <f t="shared" ref="Y2239:AA2239" si="3298">Y2238+1</f>
        <v>44842</v>
      </c>
      <c r="Z2239" s="18">
        <f t="shared" si="3298"/>
        <v>44849</v>
      </c>
      <c r="AA2239" s="18">
        <f t="shared" si="3298"/>
        <v>44856</v>
      </c>
      <c r="AB2239" s="18">
        <f t="shared" ref="AB2239" si="3299">IF(AB2238&lt;&gt;"",IF(EOMONTH(X2233,0)&gt;AB2238,AB2238+1,""),"")</f>
        <v>44863</v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49"/>
      <c r="B2240" s="49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44836</v>
      </c>
      <c r="Y2240" s="20">
        <f t="shared" ref="Y2240:AA2240" si="3302">Y2239+1</f>
        <v>44843</v>
      </c>
      <c r="Z2240" s="20">
        <f t="shared" si="3302"/>
        <v>44850</v>
      </c>
      <c r="AA2240" s="20">
        <f t="shared" si="3302"/>
        <v>44857</v>
      </c>
      <c r="AB2240" s="20">
        <f t="shared" ref="AB2240" si="3303">IF(AB2239&lt;&gt;"",IF(EOMONTH(X2233,0)&gt;AB2239,AB2239+1,""),"")</f>
        <v>44864</v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51">
        <f>TRUNC((A2243-WEEKDAY(A2243,2)-DATE(YEAR(A2243+4-WEEKDAY(A2243,2)),1,-10))/7)</f>
        <v>35</v>
      </c>
      <c r="B2241" s="51"/>
      <c r="C2241" s="52" t="str">
        <f>IF(MONTH(A2243)=MONTH(A2297),VLOOKUP(MONTH(A2243),$AI$1:$AJ$12,2,2)&amp;" "&amp;YEAR(A2243),VLOOKUP(MONTH(A2243),$AI$1:$AJ$12,2,2)&amp;" "&amp;YEAR(A2243)&amp;" / "&amp;VLOOKUP(MONTH(A2297),$AI$1:$AJ$12,2,2)&amp;" "&amp;YEAR(A2297))</f>
        <v>August 2022 / September 2022</v>
      </c>
      <c r="D2241" s="52"/>
      <c r="E2241" s="52"/>
      <c r="F2241" s="52"/>
      <c r="G2241" s="52"/>
      <c r="H2241" s="52"/>
      <c r="I2241" s="52"/>
      <c r="J2241" s="52"/>
      <c r="K2241" s="52"/>
      <c r="L2241" s="52"/>
      <c r="M2241" s="52" t="str">
        <f t="shared" ref="M2241" si="3305">C2241</f>
        <v>August 2022 / September 2022</v>
      </c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53">
        <f t="shared" ref="Z2241" si="3306">A2241</f>
        <v>35</v>
      </c>
      <c r="AA2241" s="53"/>
      <c r="AB2241" s="53"/>
      <c r="AC2241" s="5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8">
        <f t="shared" ref="A2243" si="3307">A2233+1</f>
        <v>44802</v>
      </c>
      <c r="B2243" s="58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8"/>
      <c r="B2244" s="58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8"/>
      <c r="B2245" s="58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8"/>
      <c r="B2246" s="58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44802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4" t="str">
        <f>IF(COUNTIF($AE$18:$AE$60,A2243)=1,VLOOKUP(A2243,$AE$18:$AF$60,2,0),"")</f>
        <v/>
      </c>
      <c r="B2249" s="54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5"/>
      <c r="B2250" s="55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8">
        <f t="shared" ref="A2252" si="3309">A2243+1</f>
        <v>44803</v>
      </c>
      <c r="B2252" s="58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8"/>
      <c r="B2253" s="58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8"/>
      <c r="B2254" s="58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8"/>
      <c r="B2255" s="58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44803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4" t="str">
        <f>IF(COUNTIF($AE$18:$AE$60,A2252)=1,VLOOKUP(A2252,$AE$18:$AF$60,2,0),"")</f>
        <v/>
      </c>
      <c r="B2258" s="54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5"/>
      <c r="B2259" s="55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8">
        <f t="shared" ref="A2261" si="3311">A2252+1</f>
        <v>44804</v>
      </c>
      <c r="B2261" s="58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8"/>
      <c r="B2262" s="58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8"/>
      <c r="B2263" s="58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8"/>
      <c r="B2264" s="58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44804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4" t="str">
        <f>IF(COUNTIF($AE$18:$AE$60,A2261)=1,VLOOKUP(A2261,$AE$18:$AF$60,2,0),"")</f>
        <v/>
      </c>
      <c r="B2267" s="54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5"/>
      <c r="B2268" s="55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8">
        <f t="shared" ref="A2270" si="3313">A2261+1</f>
        <v>44805</v>
      </c>
      <c r="B2270" s="58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8"/>
      <c r="B2271" s="58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8"/>
      <c r="B2272" s="58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8"/>
      <c r="B2273" s="58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44805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4" t="str">
        <f>IF(COUNTIF($AE$18:$AE$60,A2270)=1,VLOOKUP(A2270,$AE$18:$AF$60,2,0),"")</f>
        <v/>
      </c>
      <c r="B2276" s="54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5"/>
      <c r="B2277" s="55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8">
        <f t="shared" ref="A2279" si="3315">A2270+1</f>
        <v>44806</v>
      </c>
      <c r="B2279" s="58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47">
        <f t="shared" ref="X2279" si="3316">IF(DAY(A2243)&gt;$AD$5,DATE(YEAR(A2243),MONTH(A2243),1),DATE(YEAR(A2243),MONTH(A2243)-1,1))</f>
        <v>44774</v>
      </c>
      <c r="Y2279" s="47"/>
      <c r="Z2279" s="47"/>
      <c r="AA2279" s="47"/>
      <c r="AB2279" s="47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8"/>
      <c r="B2280" s="58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>
        <f t="shared" ref="X2280" si="3318">IF(WEEKDAY(X2279,2)=1,DATE(YEAR(X2279),MONTH(X2279),1),"")</f>
        <v>44774</v>
      </c>
      <c r="Y2280" s="18">
        <f t="shared" ref="Y2280:AA2280" si="3319">X2286+1</f>
        <v>44781</v>
      </c>
      <c r="Z2280" s="18">
        <f t="shared" si="3319"/>
        <v>44788</v>
      </c>
      <c r="AA2280" s="18">
        <f t="shared" si="3319"/>
        <v>44795</v>
      </c>
      <c r="AB2280" s="18">
        <f t="shared" ref="AB2280" si="3320">IF(AA2286&lt;&gt;"",IF(EOMONTH(X2279,0)&gt;AA2286,AA2286+1,""),"")</f>
        <v>44802</v>
      </c>
      <c r="AC2280" s="18" t="str">
        <f t="shared" ref="AC2280" si="3321">IF(AB2286&lt;&gt;"",IF(EOMONTH(X2279,0)&gt;AB2286,AB2286+1,""),"")</f>
        <v/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8"/>
      <c r="B2281" s="58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>
        <f t="shared" ref="X2281" si="3322">IF(X2280&lt;&gt;"",X2280+1,IF(WEEKDAY(X2279,2)=2,DATE(YEAR(X2279),MONTH(X2279),1),""))</f>
        <v>44775</v>
      </c>
      <c r="Y2281" s="18">
        <f t="shared" ref="Y2281:Y2286" si="3323">Y2280+1</f>
        <v>44782</v>
      </c>
      <c r="Z2281" s="18">
        <f t="shared" ref="Z2281:Z2286" si="3324">Z2280+1</f>
        <v>44789</v>
      </c>
      <c r="AA2281" s="18">
        <f t="shared" ref="AA2281:AA2286" si="3325">AA2280+1</f>
        <v>44796</v>
      </c>
      <c r="AB2281" s="18">
        <f t="shared" ref="AB2281" si="3326">IF(AB2280&lt;&gt;"",IF(EOMONTH(X2279,0)&gt;AB2280,AB2280+1,""),"")</f>
        <v>44803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8"/>
      <c r="B2282" s="58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>
        <f t="shared" ref="X2282" si="3328">IF(X2281&lt;&gt;"",X2281+1,IF(WEEKDAY(X2279,2)=3,DATE(YEAR(X2279),MONTH(X2279),1),""))</f>
        <v>44776</v>
      </c>
      <c r="Y2282" s="18">
        <f t="shared" si="3323"/>
        <v>44783</v>
      </c>
      <c r="Z2282" s="18">
        <f t="shared" si="3324"/>
        <v>44790</v>
      </c>
      <c r="AA2282" s="18">
        <f t="shared" si="3325"/>
        <v>44797</v>
      </c>
      <c r="AB2282" s="18">
        <f t="shared" ref="AB2282" si="3329">IF(AB2281&lt;&gt;"",IF(EOMONTH(X2279,0)&gt;AB2281,AB2281+1,""),"")</f>
        <v>44804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44806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>
        <f t="shared" ref="X2283" si="3332">IF(X2282&lt;&gt;"",X2282+1,IF(WEEKDAY(X2279,2)=4,DATE(YEAR(X2279),MONTH(X2279),1),""))</f>
        <v>44777</v>
      </c>
      <c r="Y2283" s="18">
        <f t="shared" si="3323"/>
        <v>44784</v>
      </c>
      <c r="Z2283" s="18">
        <f t="shared" si="3324"/>
        <v>44791</v>
      </c>
      <c r="AA2283" s="18">
        <f t="shared" si="3325"/>
        <v>44798</v>
      </c>
      <c r="AB2283" s="18" t="str">
        <f t="shared" ref="AB2283" si="3333">IF(AB2282&lt;&gt;"",IF(EOMONTH(X2279,0)&gt;AB2282,AB2282+1,""),"")</f>
        <v/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>
        <f t="shared" ref="X2284" si="3335">IF(X2283&lt;&gt;"",X2283+1,IF(WEEKDAY(X2279,2)=5,DATE(YEAR(X2279),MONTH(X2279),1),""))</f>
        <v>44778</v>
      </c>
      <c r="Y2284" s="18">
        <f t="shared" si="3323"/>
        <v>44785</v>
      </c>
      <c r="Z2284" s="18">
        <f t="shared" si="3324"/>
        <v>44792</v>
      </c>
      <c r="AA2284" s="18">
        <f t="shared" si="3325"/>
        <v>44799</v>
      </c>
      <c r="AB2284" s="18" t="str">
        <f t="shared" ref="AB2284" si="3336">IF(AB2283&lt;&gt;"",IF(EOMONTH(X2279,0)&gt;AB2283,AB2283+1,""),"")</f>
        <v/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4" t="str">
        <f>IF(COUNTIF($AE$18:$AE$60,A2279)=1,VLOOKUP(A2279,$AE$18:$AF$60,2,0),"")</f>
        <v/>
      </c>
      <c r="B2285" s="54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>
        <f t="shared" ref="X2285" si="3338">IF(X2284&lt;&gt;"",X2284+1,IF(WEEKDAY(X2279,2)=6,DATE(YEAR(X2279),MONTH(X2279),1),""))</f>
        <v>44779</v>
      </c>
      <c r="Y2285" s="18">
        <f t="shared" si="3323"/>
        <v>44786</v>
      </c>
      <c r="Z2285" s="18">
        <f t="shared" si="3324"/>
        <v>44793</v>
      </c>
      <c r="AA2285" s="18">
        <f t="shared" si="3325"/>
        <v>44800</v>
      </c>
      <c r="AB2285" s="18" t="str">
        <f t="shared" ref="AB2285" si="3339">IF(AB2284&lt;&gt;"",IF(EOMONTH(X2279,0)&gt;AB2284,AB2284+1,""),"")</f>
        <v/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5"/>
      <c r="B2286" s="55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44780</v>
      </c>
      <c r="Y2286" s="20">
        <f t="shared" si="3323"/>
        <v>44787</v>
      </c>
      <c r="Z2286" s="20">
        <f t="shared" si="3324"/>
        <v>44794</v>
      </c>
      <c r="AA2286" s="20">
        <f t="shared" si="3325"/>
        <v>44801</v>
      </c>
      <c r="AB2286" s="20" t="str">
        <f t="shared" ref="AB2286" si="3342">IF(AB2285&lt;&gt;"",IF(EOMONTH(X2279,0)&gt;AB2285,AB2285+1,""),"")</f>
        <v/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56">
        <f t="shared" ref="A2288" si="3344">A2279+1</f>
        <v>44807</v>
      </c>
      <c r="B2288" s="56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47">
        <f t="shared" ref="X2288" si="3345">DATE(YEAR(X2279),MONTH(X2279)+1,1)</f>
        <v>44805</v>
      </c>
      <c r="Y2288" s="47"/>
      <c r="Z2288" s="47"/>
      <c r="AA2288" s="47"/>
      <c r="AB2288" s="47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56"/>
      <c r="B2289" s="56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44809</v>
      </c>
      <c r="Z2289" s="18">
        <f t="shared" si="3348"/>
        <v>44816</v>
      </c>
      <c r="AA2289" s="18">
        <f t="shared" si="3348"/>
        <v>44823</v>
      </c>
      <c r="AB2289" s="18">
        <f t="shared" ref="AB2289" si="3349">IF(AA2295&lt;&gt;"",IF(EOMONTH(X2288,0)&gt;AA2295,AA2295+1,""),"")</f>
        <v>44830</v>
      </c>
      <c r="AC2289" s="18" t="str">
        <f t="shared" ref="AC2289" si="3350">IF(AB2295&lt;&gt;"",IF(EOMONTH(X2288,0)&gt;AB2295,AB2295+1,""),"")</f>
        <v/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56"/>
      <c r="B2290" s="56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 t="str">
        <f t="shared" ref="X2290" si="3351">IF(X2289&lt;&gt;"",X2289+1,IF(WEEKDAY(X2288,2)=2,DATE(YEAR(X2288),MONTH(X2288),1),""))</f>
        <v/>
      </c>
      <c r="Y2290" s="18">
        <f t="shared" ref="Y2290:Y2295" si="3352">Y2289+1</f>
        <v>44810</v>
      </c>
      <c r="Z2290" s="18">
        <f t="shared" ref="Z2290:Z2295" si="3353">Z2289+1</f>
        <v>44817</v>
      </c>
      <c r="AA2290" s="18">
        <f t="shared" ref="AA2290:AA2295" si="3354">AA2289+1</f>
        <v>44824</v>
      </c>
      <c r="AB2290" s="18">
        <f t="shared" ref="AB2290" si="3355">IF(AB2289&lt;&gt;"",IF(EOMONTH(X2288,0)&gt;AB2289,AB2289+1,""),"")</f>
        <v>44831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56"/>
      <c r="B2291" s="56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 t="str">
        <f t="shared" ref="X2291" si="3357">IF(X2290&lt;&gt;"",X2290+1,IF(WEEKDAY(X2288,2)=3,DATE(YEAR(X2288),MONTH(X2288),1),""))</f>
        <v/>
      </c>
      <c r="Y2291" s="18">
        <f t="shared" si="3352"/>
        <v>44811</v>
      </c>
      <c r="Z2291" s="18">
        <f t="shared" si="3353"/>
        <v>44818</v>
      </c>
      <c r="AA2291" s="18">
        <f t="shared" si="3354"/>
        <v>44825</v>
      </c>
      <c r="AB2291" s="18">
        <f t="shared" ref="AB2291" si="3358">IF(AB2290&lt;&gt;"",IF(EOMONTH(X2288,0)&gt;AB2290,AB2290+1,""),"")</f>
        <v>44832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50">
        <f t="shared" ref="A2292" si="3360">A2288</f>
        <v>44807</v>
      </c>
      <c r="B2292" s="50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>
        <f t="shared" ref="X2292" si="3361">IF(X2291&lt;&gt;"",X2291+1,IF(WEEKDAY(X2288,2)=4,DATE(YEAR(X2288),MONTH(X2288),1),""))</f>
        <v>44805</v>
      </c>
      <c r="Y2292" s="18">
        <f t="shared" si="3352"/>
        <v>44812</v>
      </c>
      <c r="Z2292" s="18">
        <f t="shared" si="3353"/>
        <v>44819</v>
      </c>
      <c r="AA2292" s="18">
        <f t="shared" si="3354"/>
        <v>44826</v>
      </c>
      <c r="AB2292" s="18">
        <f t="shared" ref="AB2292" si="3362">IF(AB2291&lt;&gt;"",IF(EOMONTH(X2288,0)&gt;AB2291,AB2291+1,""),"")</f>
        <v>44833</v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50"/>
      <c r="B2293" s="50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>
        <f t="shared" ref="X2293" si="3364">IF(X2292&lt;&gt;"",X2292+1,IF(WEEKDAY(X2288,2)=5,DATE(YEAR(X2288),MONTH(X2288),1),""))</f>
        <v>44806</v>
      </c>
      <c r="Y2293" s="18">
        <f t="shared" si="3352"/>
        <v>44813</v>
      </c>
      <c r="Z2293" s="18">
        <f t="shared" si="3353"/>
        <v>44820</v>
      </c>
      <c r="AA2293" s="18">
        <f t="shared" si="3354"/>
        <v>44827</v>
      </c>
      <c r="AB2293" s="18">
        <f t="shared" ref="AB2293" si="3365">IF(AB2292&lt;&gt;"",IF(EOMONTH(X2288,0)&gt;AB2292,AB2292+1,""),"")</f>
        <v>44834</v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48" t="str">
        <f>IF(COUNTIF($AE$18:$AE$60,A2288)=1,VLOOKUP(A2288,$AE$18:$AF$60,2,0),"")</f>
        <v/>
      </c>
      <c r="B2294" s="48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>
        <f t="shared" ref="X2294" si="3367">IF(X2293&lt;&gt;"",X2293+1,IF(WEEKDAY(X2288,2)=6,DATE(YEAR(X2288),MONTH(X2288),1),""))</f>
        <v>44807</v>
      </c>
      <c r="Y2294" s="18">
        <f t="shared" si="3352"/>
        <v>44814</v>
      </c>
      <c r="Z2294" s="18">
        <f t="shared" si="3353"/>
        <v>44821</v>
      </c>
      <c r="AA2294" s="18">
        <f t="shared" si="3354"/>
        <v>44828</v>
      </c>
      <c r="AB2294" s="18" t="str">
        <f t="shared" ref="AB2294" si="3368">IF(AB2293&lt;&gt;"",IF(EOMONTH(X2288,0)&gt;AB2293,AB2293+1,""),"")</f>
        <v/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49"/>
      <c r="B2295" s="4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44808</v>
      </c>
      <c r="Y2295" s="20">
        <f t="shared" si="3352"/>
        <v>44815</v>
      </c>
      <c r="Z2295" s="20">
        <f t="shared" si="3353"/>
        <v>44822</v>
      </c>
      <c r="AA2295" s="20">
        <f t="shared" si="3354"/>
        <v>44829</v>
      </c>
      <c r="AB2295" s="20" t="str">
        <f t="shared" ref="AB2295" si="3371">IF(AB2294&lt;&gt;"",IF(EOMONTH(X2288,0)&gt;AB2294,AB2294+1,""),"")</f>
        <v/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56">
        <f t="shared" ref="A2297" si="3373">A2288+1</f>
        <v>44808</v>
      </c>
      <c r="B2297" s="56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47">
        <f t="shared" ref="X2297" si="3374">DATE(YEAR(X2288),MONTH(X2288)+1,1)</f>
        <v>44835</v>
      </c>
      <c r="Y2297" s="47"/>
      <c r="Z2297" s="47"/>
      <c r="AA2297" s="47"/>
      <c r="AB2297" s="47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56"/>
      <c r="B2298" s="56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 t="str">
        <f t="shared" ref="X2298" si="3376">IF(WEEKDAY(X2297,2)=1,DATE(YEAR(X2297),MONTH(X2297),1),"")</f>
        <v/>
      </c>
      <c r="Y2298" s="18">
        <f t="shared" ref="Y2298:AA2298" si="3377">X2304+1</f>
        <v>44837</v>
      </c>
      <c r="Z2298" s="18">
        <f t="shared" si="3377"/>
        <v>44844</v>
      </c>
      <c r="AA2298" s="18">
        <f t="shared" si="3377"/>
        <v>44851</v>
      </c>
      <c r="AB2298" s="18">
        <f t="shared" ref="AB2298" si="3378">IF(AA2304&lt;&gt;"",IF(EOMONTH(X2297,0)&gt;AA2304,AA2304+1,""),"")</f>
        <v>44858</v>
      </c>
      <c r="AC2298" s="18">
        <f t="shared" ref="AC2298" si="3379">IF(AB2304&lt;&gt;"",IF(EOMONTH(X2297,0)&gt;AB2304,AB2304+1,""),"")</f>
        <v>44865</v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56"/>
      <c r="B2299" s="56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 t="str">
        <f t="shared" ref="X2299" si="3380">IF(X2298&lt;&gt;"",X2298+1,IF(WEEKDAY(X2297,2)=2,DATE(YEAR(X2297),MONTH(X2297),1),""))</f>
        <v/>
      </c>
      <c r="Y2299" s="18">
        <f t="shared" ref="Y2299" si="3381">Y2298+1</f>
        <v>44838</v>
      </c>
      <c r="Z2299" s="18">
        <f t="shared" ref="Z2299" si="3382">Z2298+1</f>
        <v>44845</v>
      </c>
      <c r="AA2299" s="18">
        <f t="shared" ref="AA2299" si="3383">AA2298+1</f>
        <v>44852</v>
      </c>
      <c r="AB2299" s="18">
        <f t="shared" ref="AB2299" si="3384">IF(AB2298&lt;&gt;"",IF(EOMONTH(X2297,0)&gt;AB2298,AB2298+1,""),"")</f>
        <v>44859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56"/>
      <c r="B2300" s="56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 t="str">
        <f t="shared" ref="X2300" si="3386">IF(X2299&lt;&gt;"",X2299+1,IF(WEEKDAY(X2297,2)=3,DATE(YEAR(X2297),MONTH(X2297),1),""))</f>
        <v/>
      </c>
      <c r="Y2300" s="18">
        <f t="shared" ref="Y2300:AA2300" si="3387">Y2299+1</f>
        <v>44839</v>
      </c>
      <c r="Z2300" s="18">
        <f t="shared" si="3387"/>
        <v>44846</v>
      </c>
      <c r="AA2300" s="18">
        <f t="shared" si="3387"/>
        <v>44853</v>
      </c>
      <c r="AB2300" s="18">
        <f t="shared" ref="AB2300" si="3388">IF(AB2299&lt;&gt;"",IF(EOMONTH(X2297,0)&gt;AB2299,AB2299+1,""),"")</f>
        <v>44860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50">
        <f t="shared" ref="A2301" si="3390">A2297</f>
        <v>44808</v>
      </c>
      <c r="B2301" s="50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 t="str">
        <f t="shared" ref="X2301" si="3391">IF(X2300&lt;&gt;"",X2300+1,IF(WEEKDAY(X2297,2)=4,DATE(YEAR(X2297),MONTH(X2297),1),""))</f>
        <v/>
      </c>
      <c r="Y2301" s="18">
        <f t="shared" ref="Y2301:AA2301" si="3392">Y2300+1</f>
        <v>44840</v>
      </c>
      <c r="Z2301" s="18">
        <f t="shared" si="3392"/>
        <v>44847</v>
      </c>
      <c r="AA2301" s="18">
        <f t="shared" si="3392"/>
        <v>44854</v>
      </c>
      <c r="AB2301" s="18">
        <f t="shared" ref="AB2301" si="3393">IF(AB2300&lt;&gt;"",IF(EOMONTH(X2297,0)&gt;AB2300,AB2300+1,""),"")</f>
        <v>44861</v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50"/>
      <c r="B2302" s="50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 t="str">
        <f t="shared" ref="X2302" si="3395">IF(X2301&lt;&gt;"",X2301+1,IF(WEEKDAY(X2297,2)=5,DATE(YEAR(X2297),MONTH(X2297),1),""))</f>
        <v/>
      </c>
      <c r="Y2302" s="18">
        <f t="shared" ref="Y2302:AA2302" si="3396">Y2301+1</f>
        <v>44841</v>
      </c>
      <c r="Z2302" s="18">
        <f t="shared" si="3396"/>
        <v>44848</v>
      </c>
      <c r="AA2302" s="18">
        <f t="shared" si="3396"/>
        <v>44855</v>
      </c>
      <c r="AB2302" s="18">
        <f t="shared" ref="AB2302" si="3397">IF(AB2301&lt;&gt;"",IF(EOMONTH(X2297,0)&gt;AB2301,AB2301+1,""),"")</f>
        <v>44862</v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48" t="str">
        <f>IF(COUNTIF($AE$18:$AE$60,A2297)=1,VLOOKUP(A2297,$AE$18:$AF$60,2,0),"")</f>
        <v/>
      </c>
      <c r="B2303" s="48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44835</v>
      </c>
      <c r="Y2303" s="18">
        <f t="shared" ref="Y2303:AA2303" si="3400">Y2302+1</f>
        <v>44842</v>
      </c>
      <c r="Z2303" s="18">
        <f t="shared" si="3400"/>
        <v>44849</v>
      </c>
      <c r="AA2303" s="18">
        <f t="shared" si="3400"/>
        <v>44856</v>
      </c>
      <c r="AB2303" s="18">
        <f t="shared" ref="AB2303" si="3401">IF(AB2302&lt;&gt;"",IF(EOMONTH(X2297,0)&gt;AB2302,AB2302+1,""),"")</f>
        <v>44863</v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49"/>
      <c r="B2304" s="49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44836</v>
      </c>
      <c r="Y2304" s="20">
        <f t="shared" ref="Y2304:AA2304" si="3404">Y2303+1</f>
        <v>44843</v>
      </c>
      <c r="Z2304" s="20">
        <f t="shared" si="3404"/>
        <v>44850</v>
      </c>
      <c r="AA2304" s="20">
        <f t="shared" si="3404"/>
        <v>44857</v>
      </c>
      <c r="AB2304" s="20">
        <f t="shared" ref="AB2304" si="3405">IF(AB2303&lt;&gt;"",IF(EOMONTH(X2297,0)&gt;AB2303,AB2303+1,""),"")</f>
        <v>44864</v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51">
        <f>TRUNC((A2307-WEEKDAY(A2307,2)-DATE(YEAR(A2307+4-WEEKDAY(A2307,2)),1,-10))/7)</f>
        <v>36</v>
      </c>
      <c r="B2305" s="51"/>
      <c r="C2305" s="52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2022</v>
      </c>
      <c r="D2305" s="52"/>
      <c r="E2305" s="52"/>
      <c r="F2305" s="52"/>
      <c r="G2305" s="52"/>
      <c r="H2305" s="52"/>
      <c r="I2305" s="52"/>
      <c r="J2305" s="52"/>
      <c r="K2305" s="52"/>
      <c r="L2305" s="52"/>
      <c r="M2305" s="52" t="str">
        <f t="shared" ref="M2305" si="3407">C2305</f>
        <v>September 2022</v>
      </c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3">
        <f t="shared" ref="Z2305" si="3408">A2305</f>
        <v>36</v>
      </c>
      <c r="AA2305" s="53"/>
      <c r="AB2305" s="53"/>
      <c r="AC2305" s="5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8">
        <f t="shared" ref="A2307" si="3409">A2297+1</f>
        <v>44809</v>
      </c>
      <c r="B2307" s="58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8"/>
      <c r="B2308" s="58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8"/>
      <c r="B2309" s="58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8"/>
      <c r="B2310" s="58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44809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4" t="str">
        <f>IF(COUNTIF($AE$18:$AE$60,A2307)=1,VLOOKUP(A2307,$AE$18:$AF$60,2,0),"")</f>
        <v/>
      </c>
      <c r="B2313" s="54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5"/>
      <c r="B2314" s="55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8">
        <f t="shared" ref="A2316" si="3411">A2307+1</f>
        <v>44810</v>
      </c>
      <c r="B2316" s="58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8"/>
      <c r="B2317" s="58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8"/>
      <c r="B2318" s="58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8"/>
      <c r="B2319" s="58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44810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4" t="str">
        <f>IF(COUNTIF($AE$18:$AE$60,A2316)=1,VLOOKUP(A2316,$AE$18:$AF$60,2,0),"")</f>
        <v/>
      </c>
      <c r="B2322" s="54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5"/>
      <c r="B2323" s="55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8">
        <f t="shared" ref="A2325" si="3413">A2316+1</f>
        <v>44811</v>
      </c>
      <c r="B2325" s="58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8"/>
      <c r="B2326" s="58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8"/>
      <c r="B2327" s="58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8"/>
      <c r="B2328" s="58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44811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4" t="str">
        <f>IF(COUNTIF($AE$18:$AE$60,A2325)=1,VLOOKUP(A2325,$AE$18:$AF$60,2,0),"")</f>
        <v/>
      </c>
      <c r="B2331" s="54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5"/>
      <c r="B2332" s="55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8">
        <f t="shared" ref="A2334" si="3415">A2325+1</f>
        <v>44812</v>
      </c>
      <c r="B2334" s="58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8"/>
      <c r="B2335" s="58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8"/>
      <c r="B2336" s="58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8"/>
      <c r="B2337" s="58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44812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4" t="str">
        <f>IF(COUNTIF($AE$18:$AE$60,A2334)=1,VLOOKUP(A2334,$AE$18:$AF$60,2,0),"")</f>
        <v/>
      </c>
      <c r="B2340" s="54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5"/>
      <c r="B2341" s="55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8">
        <f t="shared" ref="A2343" si="3417">A2334+1</f>
        <v>44813</v>
      </c>
      <c r="B2343" s="58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47">
        <f t="shared" ref="X2343" si="3418">IF(DAY(A2307)&gt;$AD$5,DATE(YEAR(A2307),MONTH(A2307),1),DATE(YEAR(A2307),MONTH(A2307)-1,1))</f>
        <v>44774</v>
      </c>
      <c r="Y2343" s="47"/>
      <c r="Z2343" s="47"/>
      <c r="AA2343" s="47"/>
      <c r="AB2343" s="47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8"/>
      <c r="B2344" s="58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>
        <f t="shared" ref="X2344" si="3420">IF(WEEKDAY(X2343,2)=1,DATE(YEAR(X2343),MONTH(X2343),1),"")</f>
        <v>44774</v>
      </c>
      <c r="Y2344" s="18">
        <f t="shared" ref="Y2344:AA2344" si="3421">X2350+1</f>
        <v>44781</v>
      </c>
      <c r="Z2344" s="18">
        <f t="shared" si="3421"/>
        <v>44788</v>
      </c>
      <c r="AA2344" s="18">
        <f t="shared" si="3421"/>
        <v>44795</v>
      </c>
      <c r="AB2344" s="18">
        <f t="shared" ref="AB2344" si="3422">IF(AA2350&lt;&gt;"",IF(EOMONTH(X2343,0)&gt;AA2350,AA2350+1,""),"")</f>
        <v>44802</v>
      </c>
      <c r="AC2344" s="18" t="str">
        <f t="shared" ref="AC2344" si="3423">IF(AB2350&lt;&gt;"",IF(EOMONTH(X2343,0)&gt;AB2350,AB2350+1,""),"")</f>
        <v/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8"/>
      <c r="B2345" s="58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>
        <f t="shared" ref="X2345" si="3424">IF(X2344&lt;&gt;"",X2344+1,IF(WEEKDAY(X2343,2)=2,DATE(YEAR(X2343),MONTH(X2343),1),""))</f>
        <v>44775</v>
      </c>
      <c r="Y2345" s="18">
        <f t="shared" ref="Y2345:Y2350" si="3425">Y2344+1</f>
        <v>44782</v>
      </c>
      <c r="Z2345" s="18">
        <f t="shared" ref="Z2345:Z2350" si="3426">Z2344+1</f>
        <v>44789</v>
      </c>
      <c r="AA2345" s="18">
        <f t="shared" ref="AA2345:AA2350" si="3427">AA2344+1</f>
        <v>44796</v>
      </c>
      <c r="AB2345" s="18">
        <f t="shared" ref="AB2345" si="3428">IF(AB2344&lt;&gt;"",IF(EOMONTH(X2343,0)&gt;AB2344,AB2344+1,""),"")</f>
        <v>44803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8"/>
      <c r="B2346" s="58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>
        <f t="shared" ref="X2346" si="3430">IF(X2345&lt;&gt;"",X2345+1,IF(WEEKDAY(X2343,2)=3,DATE(YEAR(X2343),MONTH(X2343),1),""))</f>
        <v>44776</v>
      </c>
      <c r="Y2346" s="18">
        <f t="shared" si="3425"/>
        <v>44783</v>
      </c>
      <c r="Z2346" s="18">
        <f t="shared" si="3426"/>
        <v>44790</v>
      </c>
      <c r="AA2346" s="18">
        <f t="shared" si="3427"/>
        <v>44797</v>
      </c>
      <c r="AB2346" s="18">
        <f t="shared" ref="AB2346" si="3431">IF(AB2345&lt;&gt;"",IF(EOMONTH(X2343,0)&gt;AB2345,AB2345+1,""),"")</f>
        <v>44804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44813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>
        <f t="shared" ref="X2347" si="3434">IF(X2346&lt;&gt;"",X2346+1,IF(WEEKDAY(X2343,2)=4,DATE(YEAR(X2343),MONTH(X2343),1),""))</f>
        <v>44777</v>
      </c>
      <c r="Y2347" s="18">
        <f t="shared" si="3425"/>
        <v>44784</v>
      </c>
      <c r="Z2347" s="18">
        <f t="shared" si="3426"/>
        <v>44791</v>
      </c>
      <c r="AA2347" s="18">
        <f t="shared" si="3427"/>
        <v>44798</v>
      </c>
      <c r="AB2347" s="18" t="str">
        <f t="shared" ref="AB2347" si="3435">IF(AB2346&lt;&gt;"",IF(EOMONTH(X2343,0)&gt;AB2346,AB2346+1,""),"")</f>
        <v/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>
        <f t="shared" ref="X2348" si="3437">IF(X2347&lt;&gt;"",X2347+1,IF(WEEKDAY(X2343,2)=5,DATE(YEAR(X2343),MONTH(X2343),1),""))</f>
        <v>44778</v>
      </c>
      <c r="Y2348" s="18">
        <f t="shared" si="3425"/>
        <v>44785</v>
      </c>
      <c r="Z2348" s="18">
        <f t="shared" si="3426"/>
        <v>44792</v>
      </c>
      <c r="AA2348" s="18">
        <f t="shared" si="3427"/>
        <v>44799</v>
      </c>
      <c r="AB2348" s="18" t="str">
        <f t="shared" ref="AB2348" si="3438">IF(AB2347&lt;&gt;"",IF(EOMONTH(X2343,0)&gt;AB2347,AB2347+1,""),"")</f>
        <v/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4" t="str">
        <f>IF(COUNTIF($AE$18:$AE$60,A2343)=1,VLOOKUP(A2343,$AE$18:$AF$60,2,0),"")</f>
        <v/>
      </c>
      <c r="B2349" s="54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>
        <f t="shared" ref="X2349" si="3440">IF(X2348&lt;&gt;"",X2348+1,IF(WEEKDAY(X2343,2)=6,DATE(YEAR(X2343),MONTH(X2343),1),""))</f>
        <v>44779</v>
      </c>
      <c r="Y2349" s="18">
        <f t="shared" si="3425"/>
        <v>44786</v>
      </c>
      <c r="Z2349" s="18">
        <f t="shared" si="3426"/>
        <v>44793</v>
      </c>
      <c r="AA2349" s="18">
        <f t="shared" si="3427"/>
        <v>44800</v>
      </c>
      <c r="AB2349" s="18" t="str">
        <f t="shared" ref="AB2349" si="3441">IF(AB2348&lt;&gt;"",IF(EOMONTH(X2343,0)&gt;AB2348,AB2348+1,""),"")</f>
        <v/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5"/>
      <c r="B2350" s="55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44780</v>
      </c>
      <c r="Y2350" s="20">
        <f t="shared" si="3425"/>
        <v>44787</v>
      </c>
      <c r="Z2350" s="20">
        <f t="shared" si="3426"/>
        <v>44794</v>
      </c>
      <c r="AA2350" s="20">
        <f t="shared" si="3427"/>
        <v>44801</v>
      </c>
      <c r="AB2350" s="20" t="str">
        <f t="shared" ref="AB2350" si="3444">IF(AB2349&lt;&gt;"",IF(EOMONTH(X2343,0)&gt;AB2349,AB2349+1,""),"")</f>
        <v/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56">
        <f t="shared" ref="A2352" si="3446">A2343+1</f>
        <v>44814</v>
      </c>
      <c r="B2352" s="56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47">
        <f t="shared" ref="X2352" si="3447">DATE(YEAR(X2343),MONTH(X2343)+1,1)</f>
        <v>44805</v>
      </c>
      <c r="Y2352" s="47"/>
      <c r="Z2352" s="47"/>
      <c r="AA2352" s="47"/>
      <c r="AB2352" s="47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56"/>
      <c r="B2353" s="56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 t="str">
        <f t="shared" ref="X2353" si="3449">IF(WEEKDAY(X2352,2)=1,DATE(YEAR(X2352),MONTH(X2352),1),"")</f>
        <v/>
      </c>
      <c r="Y2353" s="18">
        <f t="shared" ref="Y2353:AA2353" si="3450">X2359+1</f>
        <v>44809</v>
      </c>
      <c r="Z2353" s="18">
        <f t="shared" si="3450"/>
        <v>44816</v>
      </c>
      <c r="AA2353" s="18">
        <f t="shared" si="3450"/>
        <v>44823</v>
      </c>
      <c r="AB2353" s="18">
        <f t="shared" ref="AB2353" si="3451">IF(AA2359&lt;&gt;"",IF(EOMONTH(X2352,0)&gt;AA2359,AA2359+1,""),"")</f>
        <v>44830</v>
      </c>
      <c r="AC2353" s="18" t="str">
        <f t="shared" ref="AC2353" si="3452">IF(AB2359&lt;&gt;"",IF(EOMONTH(X2352,0)&gt;AB2359,AB2359+1,""),"")</f>
        <v/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56"/>
      <c r="B2354" s="56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 t="str">
        <f t="shared" ref="X2354" si="3453">IF(X2353&lt;&gt;"",X2353+1,IF(WEEKDAY(X2352,2)=2,DATE(YEAR(X2352),MONTH(X2352),1),""))</f>
        <v/>
      </c>
      <c r="Y2354" s="18">
        <f t="shared" ref="Y2354:Y2359" si="3454">Y2353+1</f>
        <v>44810</v>
      </c>
      <c r="Z2354" s="18">
        <f t="shared" ref="Z2354:Z2359" si="3455">Z2353+1</f>
        <v>44817</v>
      </c>
      <c r="AA2354" s="18">
        <f t="shared" ref="AA2354:AA2359" si="3456">AA2353+1</f>
        <v>44824</v>
      </c>
      <c r="AB2354" s="18">
        <f t="shared" ref="AB2354" si="3457">IF(AB2353&lt;&gt;"",IF(EOMONTH(X2352,0)&gt;AB2353,AB2353+1,""),"")</f>
        <v>44831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56"/>
      <c r="B2355" s="56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 t="str">
        <f t="shared" ref="X2355" si="3459">IF(X2354&lt;&gt;"",X2354+1,IF(WEEKDAY(X2352,2)=3,DATE(YEAR(X2352),MONTH(X2352),1),""))</f>
        <v/>
      </c>
      <c r="Y2355" s="18">
        <f t="shared" si="3454"/>
        <v>44811</v>
      </c>
      <c r="Z2355" s="18">
        <f t="shared" si="3455"/>
        <v>44818</v>
      </c>
      <c r="AA2355" s="18">
        <f t="shared" si="3456"/>
        <v>44825</v>
      </c>
      <c r="AB2355" s="18">
        <f t="shared" ref="AB2355" si="3460">IF(AB2354&lt;&gt;"",IF(EOMONTH(X2352,0)&gt;AB2354,AB2354+1,""),"")</f>
        <v>44832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50">
        <f t="shared" ref="A2356" si="3462">A2352</f>
        <v>44814</v>
      </c>
      <c r="B2356" s="50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>
        <f t="shared" ref="X2356" si="3463">IF(X2355&lt;&gt;"",X2355+1,IF(WEEKDAY(X2352,2)=4,DATE(YEAR(X2352),MONTH(X2352),1),""))</f>
        <v>44805</v>
      </c>
      <c r="Y2356" s="18">
        <f t="shared" si="3454"/>
        <v>44812</v>
      </c>
      <c r="Z2356" s="18">
        <f t="shared" si="3455"/>
        <v>44819</v>
      </c>
      <c r="AA2356" s="18">
        <f t="shared" si="3456"/>
        <v>44826</v>
      </c>
      <c r="AB2356" s="18">
        <f t="shared" ref="AB2356" si="3464">IF(AB2355&lt;&gt;"",IF(EOMONTH(X2352,0)&gt;AB2355,AB2355+1,""),"")</f>
        <v>44833</v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50"/>
      <c r="B2357" s="50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>
        <f t="shared" ref="X2357" si="3466">IF(X2356&lt;&gt;"",X2356+1,IF(WEEKDAY(X2352,2)=5,DATE(YEAR(X2352),MONTH(X2352),1),""))</f>
        <v>44806</v>
      </c>
      <c r="Y2357" s="18">
        <f t="shared" si="3454"/>
        <v>44813</v>
      </c>
      <c r="Z2357" s="18">
        <f t="shared" si="3455"/>
        <v>44820</v>
      </c>
      <c r="AA2357" s="18">
        <f t="shared" si="3456"/>
        <v>44827</v>
      </c>
      <c r="AB2357" s="18">
        <f t="shared" ref="AB2357" si="3467">IF(AB2356&lt;&gt;"",IF(EOMONTH(X2352,0)&gt;AB2356,AB2356+1,""),"")</f>
        <v>44834</v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48" t="str">
        <f>IF(COUNTIF($AE$18:$AE$60,A2352)=1,VLOOKUP(A2352,$AE$18:$AF$60,2,0),"")</f>
        <v/>
      </c>
      <c r="B2358" s="48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>
        <f t="shared" ref="X2358" si="3469">IF(X2357&lt;&gt;"",X2357+1,IF(WEEKDAY(X2352,2)=6,DATE(YEAR(X2352),MONTH(X2352),1),""))</f>
        <v>44807</v>
      </c>
      <c r="Y2358" s="18">
        <f t="shared" si="3454"/>
        <v>44814</v>
      </c>
      <c r="Z2358" s="18">
        <f t="shared" si="3455"/>
        <v>44821</v>
      </c>
      <c r="AA2358" s="18">
        <f t="shared" si="3456"/>
        <v>44828</v>
      </c>
      <c r="AB2358" s="18" t="str">
        <f t="shared" ref="AB2358" si="3470">IF(AB2357&lt;&gt;"",IF(EOMONTH(X2352,0)&gt;AB2357,AB2357+1,""),"")</f>
        <v/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49"/>
      <c r="B2359" s="4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44808</v>
      </c>
      <c r="Y2359" s="20">
        <f t="shared" si="3454"/>
        <v>44815</v>
      </c>
      <c r="Z2359" s="20">
        <f t="shared" si="3455"/>
        <v>44822</v>
      </c>
      <c r="AA2359" s="20">
        <f t="shared" si="3456"/>
        <v>44829</v>
      </c>
      <c r="AB2359" s="20" t="str">
        <f t="shared" ref="AB2359" si="3473">IF(AB2358&lt;&gt;"",IF(EOMONTH(X2352,0)&gt;AB2358,AB2358+1,""),"")</f>
        <v/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56">
        <f t="shared" ref="A2361" si="3475">A2352+1</f>
        <v>44815</v>
      </c>
      <c r="B2361" s="56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47">
        <f t="shared" ref="X2361" si="3476">DATE(YEAR(X2352),MONTH(X2352)+1,1)</f>
        <v>44835</v>
      </c>
      <c r="Y2361" s="47"/>
      <c r="Z2361" s="47"/>
      <c r="AA2361" s="47"/>
      <c r="AB2361" s="47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56"/>
      <c r="B2362" s="56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44837</v>
      </c>
      <c r="Z2362" s="18">
        <f t="shared" si="3479"/>
        <v>44844</v>
      </c>
      <c r="AA2362" s="18">
        <f t="shared" si="3479"/>
        <v>44851</v>
      </c>
      <c r="AB2362" s="18">
        <f t="shared" ref="AB2362" si="3480">IF(AA2368&lt;&gt;"",IF(EOMONTH(X2361,0)&gt;AA2368,AA2368+1,""),"")</f>
        <v>44858</v>
      </c>
      <c r="AC2362" s="18">
        <f t="shared" ref="AC2362" si="3481">IF(AB2368&lt;&gt;"",IF(EOMONTH(X2361,0)&gt;AB2368,AB2368+1,""),"")</f>
        <v>44865</v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56"/>
      <c r="B2363" s="56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 t="str">
        <f t="shared" ref="X2363" si="3482">IF(X2362&lt;&gt;"",X2362+1,IF(WEEKDAY(X2361,2)=2,DATE(YEAR(X2361),MONTH(X2361),1),""))</f>
        <v/>
      </c>
      <c r="Y2363" s="18">
        <f t="shared" ref="Y2363" si="3483">Y2362+1</f>
        <v>44838</v>
      </c>
      <c r="Z2363" s="18">
        <f t="shared" ref="Z2363" si="3484">Z2362+1</f>
        <v>44845</v>
      </c>
      <c r="AA2363" s="18">
        <f t="shared" ref="AA2363" si="3485">AA2362+1</f>
        <v>44852</v>
      </c>
      <c r="AB2363" s="18">
        <f t="shared" ref="AB2363" si="3486">IF(AB2362&lt;&gt;"",IF(EOMONTH(X2361,0)&gt;AB2362,AB2362+1,""),"")</f>
        <v>44859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56"/>
      <c r="B2364" s="56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 t="str">
        <f t="shared" ref="X2364" si="3488">IF(X2363&lt;&gt;"",X2363+1,IF(WEEKDAY(X2361,2)=3,DATE(YEAR(X2361),MONTH(X2361),1),""))</f>
        <v/>
      </c>
      <c r="Y2364" s="18">
        <f t="shared" ref="Y2364:AA2364" si="3489">Y2363+1</f>
        <v>44839</v>
      </c>
      <c r="Z2364" s="18">
        <f t="shared" si="3489"/>
        <v>44846</v>
      </c>
      <c r="AA2364" s="18">
        <f t="shared" si="3489"/>
        <v>44853</v>
      </c>
      <c r="AB2364" s="18">
        <f t="shared" ref="AB2364" si="3490">IF(AB2363&lt;&gt;"",IF(EOMONTH(X2361,0)&gt;AB2363,AB2363+1,""),"")</f>
        <v>44860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50">
        <f t="shared" ref="A2365" si="3492">A2361</f>
        <v>44815</v>
      </c>
      <c r="B2365" s="50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 t="str">
        <f t="shared" ref="X2365" si="3493">IF(X2364&lt;&gt;"",X2364+1,IF(WEEKDAY(X2361,2)=4,DATE(YEAR(X2361),MONTH(X2361),1),""))</f>
        <v/>
      </c>
      <c r="Y2365" s="18">
        <f t="shared" ref="Y2365:AA2365" si="3494">Y2364+1</f>
        <v>44840</v>
      </c>
      <c r="Z2365" s="18">
        <f t="shared" si="3494"/>
        <v>44847</v>
      </c>
      <c r="AA2365" s="18">
        <f t="shared" si="3494"/>
        <v>44854</v>
      </c>
      <c r="AB2365" s="18">
        <f t="shared" ref="AB2365" si="3495">IF(AB2364&lt;&gt;"",IF(EOMONTH(X2361,0)&gt;AB2364,AB2364+1,""),"")</f>
        <v>44861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50"/>
      <c r="B2366" s="50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 t="str">
        <f t="shared" ref="X2366" si="3497">IF(X2365&lt;&gt;"",X2365+1,IF(WEEKDAY(X2361,2)=5,DATE(YEAR(X2361),MONTH(X2361),1),""))</f>
        <v/>
      </c>
      <c r="Y2366" s="18">
        <f t="shared" ref="Y2366:AA2366" si="3498">Y2365+1</f>
        <v>44841</v>
      </c>
      <c r="Z2366" s="18">
        <f t="shared" si="3498"/>
        <v>44848</v>
      </c>
      <c r="AA2366" s="18">
        <f t="shared" si="3498"/>
        <v>44855</v>
      </c>
      <c r="AB2366" s="18">
        <f t="shared" ref="AB2366" si="3499">IF(AB2365&lt;&gt;"",IF(EOMONTH(X2361,0)&gt;AB2365,AB2365+1,""),"")</f>
        <v>44862</v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48" t="str">
        <f>IF(COUNTIF($AE$18:$AE$60,A2361)=1,VLOOKUP(A2361,$AE$18:$AF$60,2,0),"")</f>
        <v/>
      </c>
      <c r="B2367" s="48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44835</v>
      </c>
      <c r="Y2367" s="18">
        <f t="shared" ref="Y2367:AA2367" si="3502">Y2366+1</f>
        <v>44842</v>
      </c>
      <c r="Z2367" s="18">
        <f t="shared" si="3502"/>
        <v>44849</v>
      </c>
      <c r="AA2367" s="18">
        <f t="shared" si="3502"/>
        <v>44856</v>
      </c>
      <c r="AB2367" s="18">
        <f t="shared" ref="AB2367" si="3503">IF(AB2366&lt;&gt;"",IF(EOMONTH(X2361,0)&gt;AB2366,AB2366+1,""),"")</f>
        <v>44863</v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49"/>
      <c r="B2368" s="49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44836</v>
      </c>
      <c r="Y2368" s="20">
        <f t="shared" ref="Y2368:AA2368" si="3506">Y2367+1</f>
        <v>44843</v>
      </c>
      <c r="Z2368" s="20">
        <f t="shared" si="3506"/>
        <v>44850</v>
      </c>
      <c r="AA2368" s="20">
        <f t="shared" si="3506"/>
        <v>44857</v>
      </c>
      <c r="AB2368" s="20">
        <f t="shared" ref="AB2368" si="3507">IF(AB2367&lt;&gt;"",IF(EOMONTH(X2361,0)&gt;AB2367,AB2367+1,""),"")</f>
        <v>44864</v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51">
        <f>TRUNC((A2371-WEEKDAY(A2371,2)-DATE(YEAR(A2371+4-WEEKDAY(A2371,2)),1,-10))/7)</f>
        <v>37</v>
      </c>
      <c r="B2369" s="51"/>
      <c r="C2369" s="52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2022</v>
      </c>
      <c r="D2369" s="52"/>
      <c r="E2369" s="52"/>
      <c r="F2369" s="52"/>
      <c r="G2369" s="52"/>
      <c r="H2369" s="52"/>
      <c r="I2369" s="52"/>
      <c r="J2369" s="52"/>
      <c r="K2369" s="52"/>
      <c r="L2369" s="52"/>
      <c r="M2369" s="52" t="str">
        <f t="shared" ref="M2369" si="3509">C2369</f>
        <v>September 2022</v>
      </c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3">
        <f t="shared" ref="Z2369" si="3510">A2369</f>
        <v>37</v>
      </c>
      <c r="AA2369" s="53"/>
      <c r="AB2369" s="53"/>
      <c r="AC2369" s="5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8">
        <f t="shared" ref="A2371" si="3511">A2361+1</f>
        <v>44816</v>
      </c>
      <c r="B2371" s="58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8"/>
      <c r="B2372" s="58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8"/>
      <c r="B2373" s="58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8"/>
      <c r="B2374" s="58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44816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4" t="str">
        <f>IF(COUNTIF($AE$18:$AE$60,A2371)=1,VLOOKUP(A2371,$AE$18:$AF$60,2,0),"")</f>
        <v/>
      </c>
      <c r="B2377" s="54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5"/>
      <c r="B2378" s="55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8">
        <f t="shared" ref="A2380" si="3513">A2371+1</f>
        <v>44817</v>
      </c>
      <c r="B2380" s="58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8"/>
      <c r="B2381" s="58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8"/>
      <c r="B2382" s="58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8"/>
      <c r="B2383" s="58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44817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4" t="str">
        <f>IF(COUNTIF($AE$18:$AE$60,A2380)=1,VLOOKUP(A2380,$AE$18:$AF$60,2,0),"")</f>
        <v/>
      </c>
      <c r="B2386" s="54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5"/>
      <c r="B2387" s="55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8">
        <f t="shared" ref="A2389" si="3515">A2380+1</f>
        <v>44818</v>
      </c>
      <c r="B2389" s="58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8"/>
      <c r="B2390" s="58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8"/>
      <c r="B2391" s="58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8"/>
      <c r="B2392" s="58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44818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4" t="str">
        <f>IF(COUNTIF($AE$18:$AE$60,A2389)=1,VLOOKUP(A2389,$AE$18:$AF$60,2,0),"")</f>
        <v/>
      </c>
      <c r="B2395" s="5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5"/>
      <c r="B2396" s="55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8">
        <f t="shared" ref="A2398" si="3517">A2389+1</f>
        <v>44819</v>
      </c>
      <c r="B2398" s="58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8"/>
      <c r="B2399" s="58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8"/>
      <c r="B2400" s="58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8"/>
      <c r="B2401" s="58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44819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4" t="str">
        <f>IF(COUNTIF($AE$18:$AE$60,A2398)=1,VLOOKUP(A2398,$AE$18:$AF$60,2,0),"")</f>
        <v/>
      </c>
      <c r="B2404" s="54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5"/>
      <c r="B2405" s="55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8">
        <f t="shared" ref="A2407" si="3519">A2398+1</f>
        <v>44820</v>
      </c>
      <c r="B2407" s="58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47">
        <f t="shared" ref="X2407" si="3520">IF(DAY(A2371)&gt;$AD$5,DATE(YEAR(A2371),MONTH(A2371),1),DATE(YEAR(A2371),MONTH(A2371)-1,1))</f>
        <v>44805</v>
      </c>
      <c r="Y2407" s="47"/>
      <c r="Z2407" s="47"/>
      <c r="AA2407" s="47"/>
      <c r="AB2407" s="47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8"/>
      <c r="B2408" s="58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44809</v>
      </c>
      <c r="Z2408" s="18">
        <f t="shared" si="3523"/>
        <v>44816</v>
      </c>
      <c r="AA2408" s="18">
        <f t="shared" si="3523"/>
        <v>44823</v>
      </c>
      <c r="AB2408" s="18">
        <f t="shared" ref="AB2408" si="3524">IF(AA2414&lt;&gt;"",IF(EOMONTH(X2407,0)&gt;AA2414,AA2414+1,""),"")</f>
        <v>44830</v>
      </c>
      <c r="AC2408" s="18" t="str">
        <f t="shared" ref="AC2408" si="3525">IF(AB2414&lt;&gt;"",IF(EOMONTH(X2407,0)&gt;AB2414,AB2414+1,""),"")</f>
        <v/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8"/>
      <c r="B2409" s="58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 t="str">
        <f t="shared" ref="X2409" si="3526">IF(X2408&lt;&gt;"",X2408+1,IF(WEEKDAY(X2407,2)=2,DATE(YEAR(X2407),MONTH(X2407),1),""))</f>
        <v/>
      </c>
      <c r="Y2409" s="18">
        <f t="shared" ref="Y2409:Y2414" si="3527">Y2408+1</f>
        <v>44810</v>
      </c>
      <c r="Z2409" s="18">
        <f t="shared" ref="Z2409:Z2414" si="3528">Z2408+1</f>
        <v>44817</v>
      </c>
      <c r="AA2409" s="18">
        <f t="shared" ref="AA2409:AA2414" si="3529">AA2408+1</f>
        <v>44824</v>
      </c>
      <c r="AB2409" s="18">
        <f t="shared" ref="AB2409" si="3530">IF(AB2408&lt;&gt;"",IF(EOMONTH(X2407,0)&gt;AB2408,AB2408+1,""),"")</f>
        <v>44831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8"/>
      <c r="B2410" s="58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 t="str">
        <f t="shared" ref="X2410" si="3532">IF(X2409&lt;&gt;"",X2409+1,IF(WEEKDAY(X2407,2)=3,DATE(YEAR(X2407),MONTH(X2407),1),""))</f>
        <v/>
      </c>
      <c r="Y2410" s="18">
        <f t="shared" si="3527"/>
        <v>44811</v>
      </c>
      <c r="Z2410" s="18">
        <f t="shared" si="3528"/>
        <v>44818</v>
      </c>
      <c r="AA2410" s="18">
        <f t="shared" si="3529"/>
        <v>44825</v>
      </c>
      <c r="AB2410" s="18">
        <f t="shared" ref="AB2410" si="3533">IF(AB2409&lt;&gt;"",IF(EOMONTH(X2407,0)&gt;AB2409,AB2409+1,""),"")</f>
        <v>44832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44820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>
        <f t="shared" ref="X2411" si="3536">IF(X2410&lt;&gt;"",X2410+1,IF(WEEKDAY(X2407,2)=4,DATE(YEAR(X2407),MONTH(X2407),1),""))</f>
        <v>44805</v>
      </c>
      <c r="Y2411" s="18">
        <f t="shared" si="3527"/>
        <v>44812</v>
      </c>
      <c r="Z2411" s="18">
        <f t="shared" si="3528"/>
        <v>44819</v>
      </c>
      <c r="AA2411" s="18">
        <f t="shared" si="3529"/>
        <v>44826</v>
      </c>
      <c r="AB2411" s="18">
        <f t="shared" ref="AB2411" si="3537">IF(AB2410&lt;&gt;"",IF(EOMONTH(X2407,0)&gt;AB2410,AB2410+1,""),"")</f>
        <v>44833</v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>
        <f t="shared" ref="X2412" si="3539">IF(X2411&lt;&gt;"",X2411+1,IF(WEEKDAY(X2407,2)=5,DATE(YEAR(X2407),MONTH(X2407),1),""))</f>
        <v>44806</v>
      </c>
      <c r="Y2412" s="18">
        <f t="shared" si="3527"/>
        <v>44813</v>
      </c>
      <c r="Z2412" s="18">
        <f t="shared" si="3528"/>
        <v>44820</v>
      </c>
      <c r="AA2412" s="18">
        <f t="shared" si="3529"/>
        <v>44827</v>
      </c>
      <c r="AB2412" s="18">
        <f t="shared" ref="AB2412" si="3540">IF(AB2411&lt;&gt;"",IF(EOMONTH(X2407,0)&gt;AB2411,AB2411+1,""),"")</f>
        <v>44834</v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4" t="str">
        <f>IF(COUNTIF($AE$18:$AE$60,A2407)=1,VLOOKUP(A2407,$AE$18:$AF$60,2,0),"")</f>
        <v/>
      </c>
      <c r="B2413" s="54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>
        <f t="shared" ref="X2413" si="3542">IF(X2412&lt;&gt;"",X2412+1,IF(WEEKDAY(X2407,2)=6,DATE(YEAR(X2407),MONTH(X2407),1),""))</f>
        <v>44807</v>
      </c>
      <c r="Y2413" s="18">
        <f t="shared" si="3527"/>
        <v>44814</v>
      </c>
      <c r="Z2413" s="18">
        <f t="shared" si="3528"/>
        <v>44821</v>
      </c>
      <c r="AA2413" s="18">
        <f t="shared" si="3529"/>
        <v>44828</v>
      </c>
      <c r="AB2413" s="18" t="str">
        <f t="shared" ref="AB2413" si="3543">IF(AB2412&lt;&gt;"",IF(EOMONTH(X2407,0)&gt;AB2412,AB2412+1,""),"")</f>
        <v/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5"/>
      <c r="B2414" s="55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44808</v>
      </c>
      <c r="Y2414" s="20">
        <f t="shared" si="3527"/>
        <v>44815</v>
      </c>
      <c r="Z2414" s="20">
        <f t="shared" si="3528"/>
        <v>44822</v>
      </c>
      <c r="AA2414" s="20">
        <f t="shared" si="3529"/>
        <v>44829</v>
      </c>
      <c r="AB2414" s="20" t="str">
        <f t="shared" ref="AB2414" si="3546">IF(AB2413&lt;&gt;"",IF(EOMONTH(X2407,0)&gt;AB2413,AB2413+1,""),"")</f>
        <v/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56">
        <f t="shared" ref="A2416" si="3548">A2407+1</f>
        <v>44821</v>
      </c>
      <c r="B2416" s="56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47">
        <f t="shared" ref="X2416" si="3549">DATE(YEAR(X2407),MONTH(X2407)+1,1)</f>
        <v>44835</v>
      </c>
      <c r="Y2416" s="47"/>
      <c r="Z2416" s="47"/>
      <c r="AA2416" s="47"/>
      <c r="AB2416" s="47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56"/>
      <c r="B2417" s="56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 t="str">
        <f t="shared" ref="X2417" si="3551">IF(WEEKDAY(X2416,2)=1,DATE(YEAR(X2416),MONTH(X2416),1),"")</f>
        <v/>
      </c>
      <c r="Y2417" s="18">
        <f t="shared" ref="Y2417:AA2417" si="3552">X2423+1</f>
        <v>44837</v>
      </c>
      <c r="Z2417" s="18">
        <f t="shared" si="3552"/>
        <v>44844</v>
      </c>
      <c r="AA2417" s="18">
        <f t="shared" si="3552"/>
        <v>44851</v>
      </c>
      <c r="AB2417" s="18">
        <f t="shared" ref="AB2417" si="3553">IF(AA2423&lt;&gt;"",IF(EOMONTH(X2416,0)&gt;AA2423,AA2423+1,""),"")</f>
        <v>44858</v>
      </c>
      <c r="AC2417" s="18">
        <f t="shared" ref="AC2417" si="3554">IF(AB2423&lt;&gt;"",IF(EOMONTH(X2416,0)&gt;AB2423,AB2423+1,""),"")</f>
        <v>44865</v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56"/>
      <c r="B2418" s="56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 t="str">
        <f t="shared" ref="X2418" si="3555">IF(X2417&lt;&gt;"",X2417+1,IF(WEEKDAY(X2416,2)=2,DATE(YEAR(X2416),MONTH(X2416),1),""))</f>
        <v/>
      </c>
      <c r="Y2418" s="18">
        <f t="shared" ref="Y2418:Y2423" si="3556">Y2417+1</f>
        <v>44838</v>
      </c>
      <c r="Z2418" s="18">
        <f t="shared" ref="Z2418:Z2423" si="3557">Z2417+1</f>
        <v>44845</v>
      </c>
      <c r="AA2418" s="18">
        <f t="shared" ref="AA2418:AA2423" si="3558">AA2417+1</f>
        <v>44852</v>
      </c>
      <c r="AB2418" s="18">
        <f t="shared" ref="AB2418" si="3559">IF(AB2417&lt;&gt;"",IF(EOMONTH(X2416,0)&gt;AB2417,AB2417+1,""),"")</f>
        <v>44859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56"/>
      <c r="B2419" s="5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 t="str">
        <f t="shared" ref="X2419" si="3561">IF(X2418&lt;&gt;"",X2418+1,IF(WEEKDAY(X2416,2)=3,DATE(YEAR(X2416),MONTH(X2416),1),""))</f>
        <v/>
      </c>
      <c r="Y2419" s="18">
        <f t="shared" si="3556"/>
        <v>44839</v>
      </c>
      <c r="Z2419" s="18">
        <f t="shared" si="3557"/>
        <v>44846</v>
      </c>
      <c r="AA2419" s="18">
        <f t="shared" si="3558"/>
        <v>44853</v>
      </c>
      <c r="AB2419" s="18">
        <f t="shared" ref="AB2419" si="3562">IF(AB2418&lt;&gt;"",IF(EOMONTH(X2416,0)&gt;AB2418,AB2418+1,""),"")</f>
        <v>44860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50">
        <f t="shared" ref="A2420" si="3564">A2416</f>
        <v>44821</v>
      </c>
      <c r="B2420" s="50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 t="str">
        <f t="shared" ref="X2420" si="3565">IF(X2419&lt;&gt;"",X2419+1,IF(WEEKDAY(X2416,2)=4,DATE(YEAR(X2416),MONTH(X2416),1),""))</f>
        <v/>
      </c>
      <c r="Y2420" s="18">
        <f t="shared" si="3556"/>
        <v>44840</v>
      </c>
      <c r="Z2420" s="18">
        <f t="shared" si="3557"/>
        <v>44847</v>
      </c>
      <c r="AA2420" s="18">
        <f t="shared" si="3558"/>
        <v>44854</v>
      </c>
      <c r="AB2420" s="18">
        <f t="shared" ref="AB2420" si="3566">IF(AB2419&lt;&gt;"",IF(EOMONTH(X2416,0)&gt;AB2419,AB2419+1,""),"")</f>
        <v>44861</v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50"/>
      <c r="B2421" s="50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 t="str">
        <f t="shared" ref="X2421" si="3568">IF(X2420&lt;&gt;"",X2420+1,IF(WEEKDAY(X2416,2)=5,DATE(YEAR(X2416),MONTH(X2416),1),""))</f>
        <v/>
      </c>
      <c r="Y2421" s="18">
        <f t="shared" si="3556"/>
        <v>44841</v>
      </c>
      <c r="Z2421" s="18">
        <f t="shared" si="3557"/>
        <v>44848</v>
      </c>
      <c r="AA2421" s="18">
        <f t="shared" si="3558"/>
        <v>44855</v>
      </c>
      <c r="AB2421" s="18">
        <f t="shared" ref="AB2421" si="3569">IF(AB2420&lt;&gt;"",IF(EOMONTH(X2416,0)&gt;AB2420,AB2420+1,""),"")</f>
        <v>44862</v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48" t="str">
        <f>IF(COUNTIF($AE$18:$AE$60,A2416)=1,VLOOKUP(A2416,$AE$18:$AF$60,2,0),"")</f>
        <v/>
      </c>
      <c r="B2422" s="48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44835</v>
      </c>
      <c r="Y2422" s="18">
        <f t="shared" si="3556"/>
        <v>44842</v>
      </c>
      <c r="Z2422" s="18">
        <f t="shared" si="3557"/>
        <v>44849</v>
      </c>
      <c r="AA2422" s="18">
        <f t="shared" si="3558"/>
        <v>44856</v>
      </c>
      <c r="AB2422" s="18">
        <f t="shared" ref="AB2422" si="3572">IF(AB2421&lt;&gt;"",IF(EOMONTH(X2416,0)&gt;AB2421,AB2421+1,""),"")</f>
        <v>44863</v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49"/>
      <c r="B2423" s="49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44836</v>
      </c>
      <c r="Y2423" s="20">
        <f t="shared" si="3556"/>
        <v>44843</v>
      </c>
      <c r="Z2423" s="20">
        <f t="shared" si="3557"/>
        <v>44850</v>
      </c>
      <c r="AA2423" s="20">
        <f t="shared" si="3558"/>
        <v>44857</v>
      </c>
      <c r="AB2423" s="20">
        <f t="shared" ref="AB2423" si="3575">IF(AB2422&lt;&gt;"",IF(EOMONTH(X2416,0)&gt;AB2422,AB2422+1,""),"")</f>
        <v>44864</v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56">
        <f t="shared" ref="A2425" si="3577">A2416+1</f>
        <v>44822</v>
      </c>
      <c r="B2425" s="56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47">
        <f t="shared" ref="X2425" si="3578">DATE(YEAR(X2416),MONTH(X2416)+1,1)</f>
        <v>44866</v>
      </c>
      <c r="Y2425" s="47"/>
      <c r="Z2425" s="47"/>
      <c r="AA2425" s="47"/>
      <c r="AB2425" s="47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56"/>
      <c r="B2426" s="56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 t="str">
        <f t="shared" ref="X2426" si="3580">IF(WEEKDAY(X2425,2)=1,DATE(YEAR(X2425),MONTH(X2425),1),"")</f>
        <v/>
      </c>
      <c r="Y2426" s="18">
        <f t="shared" ref="Y2426:AA2426" si="3581">X2432+1</f>
        <v>44872</v>
      </c>
      <c r="Z2426" s="18">
        <f t="shared" si="3581"/>
        <v>44879</v>
      </c>
      <c r="AA2426" s="18">
        <f t="shared" si="3581"/>
        <v>44886</v>
      </c>
      <c r="AB2426" s="18">
        <f t="shared" ref="AB2426" si="3582">IF(AA2432&lt;&gt;"",IF(EOMONTH(X2425,0)&gt;AA2432,AA2432+1,""),"")</f>
        <v>44893</v>
      </c>
      <c r="AC2426" s="18" t="str">
        <f t="shared" ref="AC2426" si="3583">IF(AB2432&lt;&gt;"",IF(EOMONTH(X2425,0)&gt;AB2432,AB2432+1,""),"")</f>
        <v/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56"/>
      <c r="B2427" s="56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>
        <f t="shared" ref="X2427" si="3584">IF(X2426&lt;&gt;"",X2426+1,IF(WEEKDAY(X2425,2)=2,DATE(YEAR(X2425),MONTH(X2425),1),""))</f>
        <v>44866</v>
      </c>
      <c r="Y2427" s="18">
        <f t="shared" ref="Y2427" si="3585">Y2426+1</f>
        <v>44873</v>
      </c>
      <c r="Z2427" s="18">
        <f t="shared" ref="Z2427" si="3586">Z2426+1</f>
        <v>44880</v>
      </c>
      <c r="AA2427" s="18">
        <f t="shared" ref="AA2427" si="3587">AA2426+1</f>
        <v>44887</v>
      </c>
      <c r="AB2427" s="18">
        <f t="shared" ref="AB2427" si="3588">IF(AB2426&lt;&gt;"",IF(EOMONTH(X2425,0)&gt;AB2426,AB2426+1,""),"")</f>
        <v>44894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56"/>
      <c r="B2428" s="56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>
        <f t="shared" ref="X2428" si="3590">IF(X2427&lt;&gt;"",X2427+1,IF(WEEKDAY(X2425,2)=3,DATE(YEAR(X2425),MONTH(X2425),1),""))</f>
        <v>44867</v>
      </c>
      <c r="Y2428" s="18">
        <f t="shared" ref="Y2428:AA2428" si="3591">Y2427+1</f>
        <v>44874</v>
      </c>
      <c r="Z2428" s="18">
        <f t="shared" si="3591"/>
        <v>44881</v>
      </c>
      <c r="AA2428" s="18">
        <f t="shared" si="3591"/>
        <v>44888</v>
      </c>
      <c r="AB2428" s="18">
        <f t="shared" ref="AB2428" si="3592">IF(AB2427&lt;&gt;"",IF(EOMONTH(X2425,0)&gt;AB2427,AB2427+1,""),"")</f>
        <v>44895</v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50">
        <f t="shared" ref="A2429" si="3594">A2425</f>
        <v>44822</v>
      </c>
      <c r="B2429" s="50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>
        <f t="shared" ref="X2429" si="3595">IF(X2428&lt;&gt;"",X2428+1,IF(WEEKDAY(X2425,2)=4,DATE(YEAR(X2425),MONTH(X2425),1),""))</f>
        <v>44868</v>
      </c>
      <c r="Y2429" s="18">
        <f t="shared" ref="Y2429:AA2429" si="3596">Y2428+1</f>
        <v>44875</v>
      </c>
      <c r="Z2429" s="18">
        <f t="shared" si="3596"/>
        <v>44882</v>
      </c>
      <c r="AA2429" s="18">
        <f t="shared" si="3596"/>
        <v>44889</v>
      </c>
      <c r="AB2429" s="18" t="str">
        <f t="shared" ref="AB2429" si="3597">IF(AB2428&lt;&gt;"",IF(EOMONTH(X2425,0)&gt;AB2428,AB2428+1,""),"")</f>
        <v/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50"/>
      <c r="B2430" s="50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>
        <f t="shared" ref="X2430" si="3599">IF(X2429&lt;&gt;"",X2429+1,IF(WEEKDAY(X2425,2)=5,DATE(YEAR(X2425),MONTH(X2425),1),""))</f>
        <v>44869</v>
      </c>
      <c r="Y2430" s="18">
        <f t="shared" ref="Y2430:AA2430" si="3600">Y2429+1</f>
        <v>44876</v>
      </c>
      <c r="Z2430" s="18">
        <f t="shared" si="3600"/>
        <v>44883</v>
      </c>
      <c r="AA2430" s="18">
        <f t="shared" si="3600"/>
        <v>44890</v>
      </c>
      <c r="AB2430" s="18" t="str">
        <f t="shared" ref="AB2430" si="3601">IF(AB2429&lt;&gt;"",IF(EOMONTH(X2425,0)&gt;AB2429,AB2429+1,""),"")</f>
        <v/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48" t="str">
        <f>IF(COUNTIF($AE$18:$AE$60,A2425)=1,VLOOKUP(A2425,$AE$18:$AF$60,2,0),"")</f>
        <v/>
      </c>
      <c r="B2431" s="48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>
        <f t="shared" ref="X2431" si="3603">IF(X2430&lt;&gt;"",X2430+1,IF(WEEKDAY(X2425,2)=6,DATE(YEAR(X2425),MONTH(X2425),1),""))</f>
        <v>44870</v>
      </c>
      <c r="Y2431" s="18">
        <f t="shared" ref="Y2431:AA2431" si="3604">Y2430+1</f>
        <v>44877</v>
      </c>
      <c r="Z2431" s="18">
        <f t="shared" si="3604"/>
        <v>44884</v>
      </c>
      <c r="AA2431" s="18">
        <f t="shared" si="3604"/>
        <v>44891</v>
      </c>
      <c r="AB2431" s="18" t="str">
        <f t="shared" ref="AB2431" si="3605">IF(AB2430&lt;&gt;"",IF(EOMONTH(X2425,0)&gt;AB2430,AB2430+1,""),"")</f>
        <v/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49"/>
      <c r="B2432" s="49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44871</v>
      </c>
      <c r="Y2432" s="20">
        <f t="shared" ref="Y2432:AA2432" si="3608">Y2431+1</f>
        <v>44878</v>
      </c>
      <c r="Z2432" s="20">
        <f t="shared" si="3608"/>
        <v>44885</v>
      </c>
      <c r="AA2432" s="20">
        <f t="shared" si="3608"/>
        <v>44892</v>
      </c>
      <c r="AB2432" s="20" t="str">
        <f t="shared" ref="AB2432" si="3609">IF(AB2431&lt;&gt;"",IF(EOMONTH(X2425,0)&gt;AB2431,AB2431+1,""),"")</f>
        <v/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51">
        <f>TRUNC((A2435-WEEKDAY(A2435,2)-DATE(YEAR(A2435+4-WEEKDAY(A2435,2)),1,-10))/7)</f>
        <v>38</v>
      </c>
      <c r="B2433" s="51"/>
      <c r="C2433" s="52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2022</v>
      </c>
      <c r="D2433" s="52"/>
      <c r="E2433" s="52"/>
      <c r="F2433" s="52"/>
      <c r="G2433" s="52"/>
      <c r="H2433" s="52"/>
      <c r="I2433" s="52"/>
      <c r="J2433" s="52"/>
      <c r="K2433" s="52"/>
      <c r="L2433" s="52"/>
      <c r="M2433" s="52" t="str">
        <f t="shared" ref="M2433" si="3611">C2433</f>
        <v>September 2022</v>
      </c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53">
        <f t="shared" ref="Z2433" si="3612">A2433</f>
        <v>38</v>
      </c>
      <c r="AA2433" s="53"/>
      <c r="AB2433" s="53"/>
      <c r="AC2433" s="5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8">
        <f t="shared" ref="A2435" si="3613">A2425+1</f>
        <v>44823</v>
      </c>
      <c r="B2435" s="58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8"/>
      <c r="B2436" s="58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8"/>
      <c r="B2437" s="58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8"/>
      <c r="B2438" s="58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44823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4" t="str">
        <f>IF(COUNTIF($AE$18:$AE$60,A2435)=1,VLOOKUP(A2435,$AE$18:$AF$60,2,0),"")</f>
        <v/>
      </c>
      <c r="B2441" s="54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5"/>
      <c r="B2442" s="55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8">
        <f t="shared" ref="A2444" si="3615">A2435+1</f>
        <v>44824</v>
      </c>
      <c r="B2444" s="58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8"/>
      <c r="B2445" s="58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8"/>
      <c r="B2446" s="58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8"/>
      <c r="B2447" s="58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44824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4" t="str">
        <f>IF(COUNTIF($AE$18:$AE$60,A2444)=1,VLOOKUP(A2444,$AE$18:$AF$60,2,0),"")</f>
        <v/>
      </c>
      <c r="B2450" s="54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5"/>
      <c r="B2451" s="55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8">
        <f t="shared" ref="A2453" si="3617">A2444+1</f>
        <v>44825</v>
      </c>
      <c r="B2453" s="58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8"/>
      <c r="B2454" s="58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8"/>
      <c r="B2455" s="58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8"/>
      <c r="B2456" s="58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44825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4" t="str">
        <f>IF(COUNTIF($AE$18:$AE$60,A2453)=1,VLOOKUP(A2453,$AE$18:$AF$60,2,0),"")</f>
        <v/>
      </c>
      <c r="B2459" s="54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5"/>
      <c r="B2460" s="55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8">
        <f t="shared" ref="A2462" si="3619">A2453+1</f>
        <v>44826</v>
      </c>
      <c r="B2462" s="58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8"/>
      <c r="B2463" s="58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8"/>
      <c r="B2464" s="58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8"/>
      <c r="B2465" s="58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44826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4" t="str">
        <f>IF(COUNTIF($AE$18:$AE$60,A2462)=1,VLOOKUP(A2462,$AE$18:$AF$60,2,0),"")</f>
        <v/>
      </c>
      <c r="B2468" s="54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5"/>
      <c r="B2469" s="55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8">
        <f t="shared" ref="A2471" si="3621">A2462+1</f>
        <v>44827</v>
      </c>
      <c r="B2471" s="58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47">
        <f t="shared" ref="X2471" si="3622">IF(DAY(A2435)&gt;$AD$5,DATE(YEAR(A2435),MONTH(A2435),1),DATE(YEAR(A2435),MONTH(A2435)-1,1))</f>
        <v>44805</v>
      </c>
      <c r="Y2471" s="47"/>
      <c r="Z2471" s="47"/>
      <c r="AA2471" s="47"/>
      <c r="AB2471" s="47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8"/>
      <c r="B2472" s="58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44809</v>
      </c>
      <c r="Z2472" s="18">
        <f t="shared" si="3625"/>
        <v>44816</v>
      </c>
      <c r="AA2472" s="18">
        <f t="shared" si="3625"/>
        <v>44823</v>
      </c>
      <c r="AB2472" s="18">
        <f t="shared" ref="AB2472" si="3626">IF(AA2478&lt;&gt;"",IF(EOMONTH(X2471,0)&gt;AA2478,AA2478+1,""),"")</f>
        <v>44830</v>
      </c>
      <c r="AC2472" s="18" t="str">
        <f t="shared" ref="AC2472" si="3627">IF(AB2478&lt;&gt;"",IF(EOMONTH(X2471,0)&gt;AB2478,AB2478+1,""),"")</f>
        <v/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8"/>
      <c r="B2473" s="58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 t="str">
        <f t="shared" ref="X2473" si="3628">IF(X2472&lt;&gt;"",X2472+1,IF(WEEKDAY(X2471,2)=2,DATE(YEAR(X2471),MONTH(X2471),1),""))</f>
        <v/>
      </c>
      <c r="Y2473" s="18">
        <f t="shared" ref="Y2473:Y2478" si="3629">Y2472+1</f>
        <v>44810</v>
      </c>
      <c r="Z2473" s="18">
        <f t="shared" ref="Z2473:Z2478" si="3630">Z2472+1</f>
        <v>44817</v>
      </c>
      <c r="AA2473" s="18">
        <f t="shared" ref="AA2473:AA2478" si="3631">AA2472+1</f>
        <v>44824</v>
      </c>
      <c r="AB2473" s="18">
        <f t="shared" ref="AB2473" si="3632">IF(AB2472&lt;&gt;"",IF(EOMONTH(X2471,0)&gt;AB2472,AB2472+1,""),"")</f>
        <v>44831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8"/>
      <c r="B2474" s="58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 t="str">
        <f t="shared" ref="X2474" si="3634">IF(X2473&lt;&gt;"",X2473+1,IF(WEEKDAY(X2471,2)=3,DATE(YEAR(X2471),MONTH(X2471),1),""))</f>
        <v/>
      </c>
      <c r="Y2474" s="18">
        <f t="shared" si="3629"/>
        <v>44811</v>
      </c>
      <c r="Z2474" s="18">
        <f t="shared" si="3630"/>
        <v>44818</v>
      </c>
      <c r="AA2474" s="18">
        <f t="shared" si="3631"/>
        <v>44825</v>
      </c>
      <c r="AB2474" s="18">
        <f t="shared" ref="AB2474" si="3635">IF(AB2473&lt;&gt;"",IF(EOMONTH(X2471,0)&gt;AB2473,AB2473+1,""),"")</f>
        <v>44832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44827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>
        <f t="shared" ref="X2475" si="3638">IF(X2474&lt;&gt;"",X2474+1,IF(WEEKDAY(X2471,2)=4,DATE(YEAR(X2471),MONTH(X2471),1),""))</f>
        <v>44805</v>
      </c>
      <c r="Y2475" s="18">
        <f t="shared" si="3629"/>
        <v>44812</v>
      </c>
      <c r="Z2475" s="18">
        <f t="shared" si="3630"/>
        <v>44819</v>
      </c>
      <c r="AA2475" s="18">
        <f t="shared" si="3631"/>
        <v>44826</v>
      </c>
      <c r="AB2475" s="18">
        <f t="shared" ref="AB2475" si="3639">IF(AB2474&lt;&gt;"",IF(EOMONTH(X2471,0)&gt;AB2474,AB2474+1,""),"")</f>
        <v>44833</v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>
        <f t="shared" ref="X2476" si="3641">IF(X2475&lt;&gt;"",X2475+1,IF(WEEKDAY(X2471,2)=5,DATE(YEAR(X2471),MONTH(X2471),1),""))</f>
        <v>44806</v>
      </c>
      <c r="Y2476" s="18">
        <f t="shared" si="3629"/>
        <v>44813</v>
      </c>
      <c r="Z2476" s="18">
        <f t="shared" si="3630"/>
        <v>44820</v>
      </c>
      <c r="AA2476" s="18">
        <f t="shared" si="3631"/>
        <v>44827</v>
      </c>
      <c r="AB2476" s="18">
        <f t="shared" ref="AB2476" si="3642">IF(AB2475&lt;&gt;"",IF(EOMONTH(X2471,0)&gt;AB2475,AB2475+1,""),"")</f>
        <v>44834</v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4" t="str">
        <f>IF(COUNTIF($AE$18:$AE$60,A2471)=1,VLOOKUP(A2471,$AE$18:$AF$60,2,0),"")</f>
        <v/>
      </c>
      <c r="B2477" s="54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>
        <f t="shared" ref="X2477" si="3644">IF(X2476&lt;&gt;"",X2476+1,IF(WEEKDAY(X2471,2)=6,DATE(YEAR(X2471),MONTH(X2471),1),""))</f>
        <v>44807</v>
      </c>
      <c r="Y2477" s="18">
        <f t="shared" si="3629"/>
        <v>44814</v>
      </c>
      <c r="Z2477" s="18">
        <f t="shared" si="3630"/>
        <v>44821</v>
      </c>
      <c r="AA2477" s="18">
        <f t="shared" si="3631"/>
        <v>44828</v>
      </c>
      <c r="AB2477" s="18" t="str">
        <f t="shared" ref="AB2477" si="3645">IF(AB2476&lt;&gt;"",IF(EOMONTH(X2471,0)&gt;AB2476,AB2476+1,""),"")</f>
        <v/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5"/>
      <c r="B2478" s="55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44808</v>
      </c>
      <c r="Y2478" s="20">
        <f t="shared" si="3629"/>
        <v>44815</v>
      </c>
      <c r="Z2478" s="20">
        <f t="shared" si="3630"/>
        <v>44822</v>
      </c>
      <c r="AA2478" s="20">
        <f t="shared" si="3631"/>
        <v>44829</v>
      </c>
      <c r="AB2478" s="20" t="str">
        <f t="shared" ref="AB2478" si="3648">IF(AB2477&lt;&gt;"",IF(EOMONTH(X2471,0)&gt;AB2477,AB2477+1,""),"")</f>
        <v/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56">
        <f t="shared" ref="A2480" si="3650">A2471+1</f>
        <v>44828</v>
      </c>
      <c r="B2480" s="56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47">
        <f t="shared" ref="X2480" si="3651">DATE(YEAR(X2471),MONTH(X2471)+1,1)</f>
        <v>44835</v>
      </c>
      <c r="Y2480" s="47"/>
      <c r="Z2480" s="47"/>
      <c r="AA2480" s="47"/>
      <c r="AB2480" s="47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56"/>
      <c r="B2481" s="56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 t="str">
        <f t="shared" ref="X2481" si="3653">IF(WEEKDAY(X2480,2)=1,DATE(YEAR(X2480),MONTH(X2480),1),"")</f>
        <v/>
      </c>
      <c r="Y2481" s="18">
        <f t="shared" ref="Y2481:AA2481" si="3654">X2487+1</f>
        <v>44837</v>
      </c>
      <c r="Z2481" s="18">
        <f t="shared" si="3654"/>
        <v>44844</v>
      </c>
      <c r="AA2481" s="18">
        <f t="shared" si="3654"/>
        <v>44851</v>
      </c>
      <c r="AB2481" s="18">
        <f t="shared" ref="AB2481" si="3655">IF(AA2487&lt;&gt;"",IF(EOMONTH(X2480,0)&gt;AA2487,AA2487+1,""),"")</f>
        <v>44858</v>
      </c>
      <c r="AC2481" s="18">
        <f t="shared" ref="AC2481" si="3656">IF(AB2487&lt;&gt;"",IF(EOMONTH(X2480,0)&gt;AB2487,AB2487+1,""),"")</f>
        <v>44865</v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56"/>
      <c r="B2482" s="56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 t="str">
        <f t="shared" ref="X2482" si="3657">IF(X2481&lt;&gt;"",X2481+1,IF(WEEKDAY(X2480,2)=2,DATE(YEAR(X2480),MONTH(X2480),1),""))</f>
        <v/>
      </c>
      <c r="Y2482" s="18">
        <f t="shared" ref="Y2482:Y2487" si="3658">Y2481+1</f>
        <v>44838</v>
      </c>
      <c r="Z2482" s="18">
        <f t="shared" ref="Z2482:Z2487" si="3659">Z2481+1</f>
        <v>44845</v>
      </c>
      <c r="AA2482" s="18">
        <f t="shared" ref="AA2482:AA2487" si="3660">AA2481+1</f>
        <v>44852</v>
      </c>
      <c r="AB2482" s="18">
        <f t="shared" ref="AB2482" si="3661">IF(AB2481&lt;&gt;"",IF(EOMONTH(X2480,0)&gt;AB2481,AB2481+1,""),"")</f>
        <v>44859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56"/>
      <c r="B2483" s="56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 t="str">
        <f t="shared" ref="X2483" si="3663">IF(X2482&lt;&gt;"",X2482+1,IF(WEEKDAY(X2480,2)=3,DATE(YEAR(X2480),MONTH(X2480),1),""))</f>
        <v/>
      </c>
      <c r="Y2483" s="18">
        <f t="shared" si="3658"/>
        <v>44839</v>
      </c>
      <c r="Z2483" s="18">
        <f t="shared" si="3659"/>
        <v>44846</v>
      </c>
      <c r="AA2483" s="18">
        <f t="shared" si="3660"/>
        <v>44853</v>
      </c>
      <c r="AB2483" s="18">
        <f t="shared" ref="AB2483" si="3664">IF(AB2482&lt;&gt;"",IF(EOMONTH(X2480,0)&gt;AB2482,AB2482+1,""),"")</f>
        <v>44860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50">
        <f t="shared" ref="A2484" si="3666">A2480</f>
        <v>44828</v>
      </c>
      <c r="B2484" s="50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 t="str">
        <f t="shared" ref="X2484" si="3667">IF(X2483&lt;&gt;"",X2483+1,IF(WEEKDAY(X2480,2)=4,DATE(YEAR(X2480),MONTH(X2480),1),""))</f>
        <v/>
      </c>
      <c r="Y2484" s="18">
        <f t="shared" si="3658"/>
        <v>44840</v>
      </c>
      <c r="Z2484" s="18">
        <f t="shared" si="3659"/>
        <v>44847</v>
      </c>
      <c r="AA2484" s="18">
        <f t="shared" si="3660"/>
        <v>44854</v>
      </c>
      <c r="AB2484" s="18">
        <f t="shared" ref="AB2484" si="3668">IF(AB2483&lt;&gt;"",IF(EOMONTH(X2480,0)&gt;AB2483,AB2483+1,""),"")</f>
        <v>44861</v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50"/>
      <c r="B2485" s="50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 t="str">
        <f t="shared" ref="X2485" si="3670">IF(X2484&lt;&gt;"",X2484+1,IF(WEEKDAY(X2480,2)=5,DATE(YEAR(X2480),MONTH(X2480),1),""))</f>
        <v/>
      </c>
      <c r="Y2485" s="18">
        <f t="shared" si="3658"/>
        <v>44841</v>
      </c>
      <c r="Z2485" s="18">
        <f t="shared" si="3659"/>
        <v>44848</v>
      </c>
      <c r="AA2485" s="18">
        <f t="shared" si="3660"/>
        <v>44855</v>
      </c>
      <c r="AB2485" s="18">
        <f t="shared" ref="AB2485" si="3671">IF(AB2484&lt;&gt;"",IF(EOMONTH(X2480,0)&gt;AB2484,AB2484+1,""),"")</f>
        <v>44862</v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48" t="str">
        <f>IF(COUNTIF($AE$18:$AE$60,A2480)=1,VLOOKUP(A2480,$AE$18:$AF$60,2,0),"")</f>
        <v/>
      </c>
      <c r="B2486" s="48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44835</v>
      </c>
      <c r="Y2486" s="18">
        <f t="shared" si="3658"/>
        <v>44842</v>
      </c>
      <c r="Z2486" s="18">
        <f t="shared" si="3659"/>
        <v>44849</v>
      </c>
      <c r="AA2486" s="18">
        <f t="shared" si="3660"/>
        <v>44856</v>
      </c>
      <c r="AB2486" s="18">
        <f t="shared" ref="AB2486" si="3674">IF(AB2485&lt;&gt;"",IF(EOMONTH(X2480,0)&gt;AB2485,AB2485+1,""),"")</f>
        <v>44863</v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49"/>
      <c r="B2487" s="4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44836</v>
      </c>
      <c r="Y2487" s="20">
        <f t="shared" si="3658"/>
        <v>44843</v>
      </c>
      <c r="Z2487" s="20">
        <f t="shared" si="3659"/>
        <v>44850</v>
      </c>
      <c r="AA2487" s="20">
        <f t="shared" si="3660"/>
        <v>44857</v>
      </c>
      <c r="AB2487" s="20">
        <f t="shared" ref="AB2487" si="3677">IF(AB2486&lt;&gt;"",IF(EOMONTH(X2480,0)&gt;AB2486,AB2486+1,""),"")</f>
        <v>44864</v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56">
        <f t="shared" ref="A2489" si="3679">A2480+1</f>
        <v>44829</v>
      </c>
      <c r="B2489" s="56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47">
        <f t="shared" ref="X2489" si="3680">DATE(YEAR(X2480),MONTH(X2480)+1,1)</f>
        <v>44866</v>
      </c>
      <c r="Y2489" s="47"/>
      <c r="Z2489" s="47"/>
      <c r="AA2489" s="47"/>
      <c r="AB2489" s="47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56"/>
      <c r="B2490" s="56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 t="str">
        <f t="shared" ref="X2490" si="3682">IF(WEEKDAY(X2489,2)=1,DATE(YEAR(X2489),MONTH(X2489),1),"")</f>
        <v/>
      </c>
      <c r="Y2490" s="18">
        <f t="shared" ref="Y2490:AA2490" si="3683">X2496+1</f>
        <v>44872</v>
      </c>
      <c r="Z2490" s="18">
        <f t="shared" si="3683"/>
        <v>44879</v>
      </c>
      <c r="AA2490" s="18">
        <f t="shared" si="3683"/>
        <v>44886</v>
      </c>
      <c r="AB2490" s="18">
        <f t="shared" ref="AB2490" si="3684">IF(AA2496&lt;&gt;"",IF(EOMONTH(X2489,0)&gt;AA2496,AA2496+1,""),"")</f>
        <v>44893</v>
      </c>
      <c r="AC2490" s="18" t="str">
        <f t="shared" ref="AC2490" si="3685">IF(AB2496&lt;&gt;"",IF(EOMONTH(X2489,0)&gt;AB2496,AB2496+1,""),"")</f>
        <v/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56"/>
      <c r="B2491" s="56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>
        <f t="shared" ref="X2491" si="3686">IF(X2490&lt;&gt;"",X2490+1,IF(WEEKDAY(X2489,2)=2,DATE(YEAR(X2489),MONTH(X2489),1),""))</f>
        <v>44866</v>
      </c>
      <c r="Y2491" s="18">
        <f t="shared" ref="Y2491" si="3687">Y2490+1</f>
        <v>44873</v>
      </c>
      <c r="Z2491" s="18">
        <f t="shared" ref="Z2491" si="3688">Z2490+1</f>
        <v>44880</v>
      </c>
      <c r="AA2491" s="18">
        <f t="shared" ref="AA2491" si="3689">AA2490+1</f>
        <v>44887</v>
      </c>
      <c r="AB2491" s="18">
        <f t="shared" ref="AB2491" si="3690">IF(AB2490&lt;&gt;"",IF(EOMONTH(X2489,0)&gt;AB2490,AB2490+1,""),"")</f>
        <v>44894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56"/>
      <c r="B2492" s="56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>
        <f t="shared" ref="X2492" si="3692">IF(X2491&lt;&gt;"",X2491+1,IF(WEEKDAY(X2489,2)=3,DATE(YEAR(X2489),MONTH(X2489),1),""))</f>
        <v>44867</v>
      </c>
      <c r="Y2492" s="18">
        <f t="shared" ref="Y2492:AA2492" si="3693">Y2491+1</f>
        <v>44874</v>
      </c>
      <c r="Z2492" s="18">
        <f t="shared" si="3693"/>
        <v>44881</v>
      </c>
      <c r="AA2492" s="18">
        <f t="shared" si="3693"/>
        <v>44888</v>
      </c>
      <c r="AB2492" s="18">
        <f t="shared" ref="AB2492" si="3694">IF(AB2491&lt;&gt;"",IF(EOMONTH(X2489,0)&gt;AB2491,AB2491+1,""),"")</f>
        <v>44895</v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50">
        <f t="shared" ref="A2493" si="3696">A2489</f>
        <v>44829</v>
      </c>
      <c r="B2493" s="50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>
        <f t="shared" ref="X2493" si="3697">IF(X2492&lt;&gt;"",X2492+1,IF(WEEKDAY(X2489,2)=4,DATE(YEAR(X2489),MONTH(X2489),1),""))</f>
        <v>44868</v>
      </c>
      <c r="Y2493" s="18">
        <f t="shared" ref="Y2493:AA2493" si="3698">Y2492+1</f>
        <v>44875</v>
      </c>
      <c r="Z2493" s="18">
        <f t="shared" si="3698"/>
        <v>44882</v>
      </c>
      <c r="AA2493" s="18">
        <f t="shared" si="3698"/>
        <v>44889</v>
      </c>
      <c r="AB2493" s="18" t="str">
        <f t="shared" ref="AB2493" si="3699">IF(AB2492&lt;&gt;"",IF(EOMONTH(X2489,0)&gt;AB2492,AB2492+1,""),"")</f>
        <v/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50"/>
      <c r="B2494" s="50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>
        <f t="shared" ref="X2494" si="3701">IF(X2493&lt;&gt;"",X2493+1,IF(WEEKDAY(X2489,2)=5,DATE(YEAR(X2489),MONTH(X2489),1),""))</f>
        <v>44869</v>
      </c>
      <c r="Y2494" s="18">
        <f t="shared" ref="Y2494:AA2494" si="3702">Y2493+1</f>
        <v>44876</v>
      </c>
      <c r="Z2494" s="18">
        <f t="shared" si="3702"/>
        <v>44883</v>
      </c>
      <c r="AA2494" s="18">
        <f t="shared" si="3702"/>
        <v>44890</v>
      </c>
      <c r="AB2494" s="18" t="str">
        <f t="shared" ref="AB2494" si="3703">IF(AB2493&lt;&gt;"",IF(EOMONTH(X2489,0)&gt;AB2493,AB2493+1,""),"")</f>
        <v/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48" t="str">
        <f>IF(COUNTIF($AE$18:$AE$60,A2489)=1,VLOOKUP(A2489,$AE$18:$AF$60,2,0),"")</f>
        <v/>
      </c>
      <c r="B2495" s="48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>
        <f t="shared" ref="X2495" si="3705">IF(X2494&lt;&gt;"",X2494+1,IF(WEEKDAY(X2489,2)=6,DATE(YEAR(X2489),MONTH(X2489),1),""))</f>
        <v>44870</v>
      </c>
      <c r="Y2495" s="18">
        <f t="shared" ref="Y2495:AA2495" si="3706">Y2494+1</f>
        <v>44877</v>
      </c>
      <c r="Z2495" s="18">
        <f t="shared" si="3706"/>
        <v>44884</v>
      </c>
      <c r="AA2495" s="18">
        <f t="shared" si="3706"/>
        <v>44891</v>
      </c>
      <c r="AB2495" s="18" t="str">
        <f t="shared" ref="AB2495" si="3707">IF(AB2494&lt;&gt;"",IF(EOMONTH(X2489,0)&gt;AB2494,AB2494+1,""),"")</f>
        <v/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49"/>
      <c r="B2496" s="49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44871</v>
      </c>
      <c r="Y2496" s="20">
        <f t="shared" ref="Y2496:AA2496" si="3710">Y2495+1</f>
        <v>44878</v>
      </c>
      <c r="Z2496" s="20">
        <f t="shared" si="3710"/>
        <v>44885</v>
      </c>
      <c r="AA2496" s="20">
        <f t="shared" si="3710"/>
        <v>44892</v>
      </c>
      <c r="AB2496" s="20" t="str">
        <f t="shared" ref="AB2496" si="3711">IF(AB2495&lt;&gt;"",IF(EOMONTH(X2489,0)&gt;AB2495,AB2495+1,""),"")</f>
        <v/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51">
        <f>TRUNC((A2499-WEEKDAY(A2499,2)-DATE(YEAR(A2499+4-WEEKDAY(A2499,2)),1,-10))/7)</f>
        <v>39</v>
      </c>
      <c r="B2497" s="51"/>
      <c r="C2497" s="52" t="str">
        <f>IF(MONTH(A2499)=MONTH(A2553),VLOOKUP(MONTH(A2499),$AI$1:$AJ$12,2,2)&amp;" "&amp;YEAR(A2499),VLOOKUP(MONTH(A2499),$AI$1:$AJ$12,2,2)&amp;" "&amp;YEAR(A2499)&amp;" / "&amp;VLOOKUP(MONTH(A2553),$AI$1:$AJ$12,2,2)&amp;" "&amp;YEAR(A2553))</f>
        <v>September 2022 / Oktober 2022</v>
      </c>
      <c r="D2497" s="52"/>
      <c r="E2497" s="52"/>
      <c r="F2497" s="52"/>
      <c r="G2497" s="52"/>
      <c r="H2497" s="52"/>
      <c r="I2497" s="52"/>
      <c r="J2497" s="52"/>
      <c r="K2497" s="52"/>
      <c r="L2497" s="52"/>
      <c r="M2497" s="52" t="str">
        <f t="shared" ref="M2497" si="3713">C2497</f>
        <v>September 2022 / Oktober 2022</v>
      </c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53">
        <f t="shared" ref="Z2497" si="3714">A2497</f>
        <v>39</v>
      </c>
      <c r="AA2497" s="53"/>
      <c r="AB2497" s="53"/>
      <c r="AC2497" s="5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8">
        <f t="shared" ref="A2499" si="3715">A2489+1</f>
        <v>44830</v>
      </c>
      <c r="B2499" s="58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8"/>
      <c r="B2500" s="58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8"/>
      <c r="B2501" s="58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8"/>
      <c r="B2502" s="58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44830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4" t="str">
        <f>IF(COUNTIF($AE$18:$AE$60,A2499)=1,VLOOKUP(A2499,$AE$18:$AF$60,2,0),"")</f>
        <v/>
      </c>
      <c r="B2505" s="5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5"/>
      <c r="B2506" s="55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8">
        <f t="shared" ref="A2508" si="3717">A2499+1</f>
        <v>44831</v>
      </c>
      <c r="B2508" s="58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8"/>
      <c r="B2509" s="58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8"/>
      <c r="B2510" s="58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8"/>
      <c r="B2511" s="58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44831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4" t="str">
        <f>IF(COUNTIF($AE$18:$AE$60,A2508)=1,VLOOKUP(A2508,$AE$18:$AF$60,2,0),"")</f>
        <v/>
      </c>
      <c r="B2514" s="54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5"/>
      <c r="B2515" s="55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8">
        <f t="shared" ref="A2517" si="3719">A2508+1</f>
        <v>44832</v>
      </c>
      <c r="B2517" s="58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8"/>
      <c r="B2518" s="58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8"/>
      <c r="B2519" s="58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8"/>
      <c r="B2520" s="58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44832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4" t="str">
        <f>IF(COUNTIF($AE$18:$AE$60,A2517)=1,VLOOKUP(A2517,$AE$18:$AF$60,2,0),"")</f>
        <v/>
      </c>
      <c r="B2523" s="54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5"/>
      <c r="B2524" s="55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8">
        <f t="shared" ref="A2526" si="3721">A2517+1</f>
        <v>44833</v>
      </c>
      <c r="B2526" s="58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8"/>
      <c r="B2527" s="58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8"/>
      <c r="B2528" s="58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8"/>
      <c r="B2529" s="58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44833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4" t="str">
        <f>IF(COUNTIF($AE$18:$AE$60,A2526)=1,VLOOKUP(A2526,$AE$18:$AF$60,2,0),"")</f>
        <v/>
      </c>
      <c r="B2532" s="5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5"/>
      <c r="B2533" s="55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8">
        <f t="shared" ref="A2535" si="3723">A2526+1</f>
        <v>44834</v>
      </c>
      <c r="B2535" s="58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47">
        <f t="shared" ref="X2535" si="3724">IF(DAY(A2499)&gt;$AD$5,DATE(YEAR(A2499),MONTH(A2499),1),DATE(YEAR(A2499),MONTH(A2499)-1,1))</f>
        <v>44805</v>
      </c>
      <c r="Y2535" s="47"/>
      <c r="Z2535" s="47"/>
      <c r="AA2535" s="47"/>
      <c r="AB2535" s="47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8"/>
      <c r="B2536" s="58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44809</v>
      </c>
      <c r="Z2536" s="18">
        <f t="shared" si="3727"/>
        <v>44816</v>
      </c>
      <c r="AA2536" s="18">
        <f t="shared" si="3727"/>
        <v>44823</v>
      </c>
      <c r="AB2536" s="18">
        <f t="shared" ref="AB2536" si="3728">IF(AA2542&lt;&gt;"",IF(EOMONTH(X2535,0)&gt;AA2542,AA2542+1,""),"")</f>
        <v>44830</v>
      </c>
      <c r="AC2536" s="18" t="str">
        <f t="shared" ref="AC2536" si="3729">IF(AB2542&lt;&gt;"",IF(EOMONTH(X2535,0)&gt;AB2542,AB2542+1,""),"")</f>
        <v/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8"/>
      <c r="B2537" s="58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 t="str">
        <f t="shared" ref="X2537" si="3730">IF(X2536&lt;&gt;"",X2536+1,IF(WEEKDAY(X2535,2)=2,DATE(YEAR(X2535),MONTH(X2535),1),""))</f>
        <v/>
      </c>
      <c r="Y2537" s="18">
        <f t="shared" ref="Y2537:Y2542" si="3731">Y2536+1</f>
        <v>44810</v>
      </c>
      <c r="Z2537" s="18">
        <f t="shared" ref="Z2537:Z2542" si="3732">Z2536+1</f>
        <v>44817</v>
      </c>
      <c r="AA2537" s="18">
        <f t="shared" ref="AA2537:AA2542" si="3733">AA2536+1</f>
        <v>44824</v>
      </c>
      <c r="AB2537" s="18">
        <f t="shared" ref="AB2537" si="3734">IF(AB2536&lt;&gt;"",IF(EOMONTH(X2535,0)&gt;AB2536,AB2536+1,""),"")</f>
        <v>44831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8"/>
      <c r="B2538" s="58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 t="str">
        <f t="shared" ref="X2538" si="3736">IF(X2537&lt;&gt;"",X2537+1,IF(WEEKDAY(X2535,2)=3,DATE(YEAR(X2535),MONTH(X2535),1),""))</f>
        <v/>
      </c>
      <c r="Y2538" s="18">
        <f t="shared" si="3731"/>
        <v>44811</v>
      </c>
      <c r="Z2538" s="18">
        <f t="shared" si="3732"/>
        <v>44818</v>
      </c>
      <c r="AA2538" s="18">
        <f t="shared" si="3733"/>
        <v>44825</v>
      </c>
      <c r="AB2538" s="18">
        <f t="shared" ref="AB2538" si="3737">IF(AB2537&lt;&gt;"",IF(EOMONTH(X2535,0)&gt;AB2537,AB2537+1,""),"")</f>
        <v>44832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44834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>
        <f t="shared" ref="X2539" si="3740">IF(X2538&lt;&gt;"",X2538+1,IF(WEEKDAY(X2535,2)=4,DATE(YEAR(X2535),MONTH(X2535),1),""))</f>
        <v>44805</v>
      </c>
      <c r="Y2539" s="18">
        <f t="shared" si="3731"/>
        <v>44812</v>
      </c>
      <c r="Z2539" s="18">
        <f t="shared" si="3732"/>
        <v>44819</v>
      </c>
      <c r="AA2539" s="18">
        <f t="shared" si="3733"/>
        <v>44826</v>
      </c>
      <c r="AB2539" s="18">
        <f t="shared" ref="AB2539" si="3741">IF(AB2538&lt;&gt;"",IF(EOMONTH(X2535,0)&gt;AB2538,AB2538+1,""),"")</f>
        <v>44833</v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>
        <f t="shared" ref="X2540" si="3743">IF(X2539&lt;&gt;"",X2539+1,IF(WEEKDAY(X2535,2)=5,DATE(YEAR(X2535),MONTH(X2535),1),""))</f>
        <v>44806</v>
      </c>
      <c r="Y2540" s="18">
        <f t="shared" si="3731"/>
        <v>44813</v>
      </c>
      <c r="Z2540" s="18">
        <f t="shared" si="3732"/>
        <v>44820</v>
      </c>
      <c r="AA2540" s="18">
        <f t="shared" si="3733"/>
        <v>44827</v>
      </c>
      <c r="AB2540" s="18">
        <f t="shared" ref="AB2540" si="3744">IF(AB2539&lt;&gt;"",IF(EOMONTH(X2535,0)&gt;AB2539,AB2539+1,""),"")</f>
        <v>44834</v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4" t="str">
        <f>IF(COUNTIF($AE$18:$AE$60,A2535)=1,VLOOKUP(A2535,$AE$18:$AF$60,2,0),"")</f>
        <v/>
      </c>
      <c r="B2541" s="54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>
        <f t="shared" ref="X2541" si="3746">IF(X2540&lt;&gt;"",X2540+1,IF(WEEKDAY(X2535,2)=6,DATE(YEAR(X2535),MONTH(X2535),1),""))</f>
        <v>44807</v>
      </c>
      <c r="Y2541" s="18">
        <f t="shared" si="3731"/>
        <v>44814</v>
      </c>
      <c r="Z2541" s="18">
        <f t="shared" si="3732"/>
        <v>44821</v>
      </c>
      <c r="AA2541" s="18">
        <f t="shared" si="3733"/>
        <v>44828</v>
      </c>
      <c r="AB2541" s="18" t="str">
        <f t="shared" ref="AB2541" si="3747">IF(AB2540&lt;&gt;"",IF(EOMONTH(X2535,0)&gt;AB2540,AB2540+1,""),"")</f>
        <v/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5"/>
      <c r="B2542" s="55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44808</v>
      </c>
      <c r="Y2542" s="20">
        <f t="shared" si="3731"/>
        <v>44815</v>
      </c>
      <c r="Z2542" s="20">
        <f t="shared" si="3732"/>
        <v>44822</v>
      </c>
      <c r="AA2542" s="20">
        <f t="shared" si="3733"/>
        <v>44829</v>
      </c>
      <c r="AB2542" s="20" t="str">
        <f t="shared" ref="AB2542" si="3750">IF(AB2541&lt;&gt;"",IF(EOMONTH(X2535,0)&gt;AB2541,AB2541+1,""),"")</f>
        <v/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56">
        <f t="shared" ref="A2544" si="3752">A2535+1</f>
        <v>44835</v>
      </c>
      <c r="B2544" s="56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47">
        <f t="shared" ref="X2544" si="3753">DATE(YEAR(X2535),MONTH(X2535)+1,1)</f>
        <v>44835</v>
      </c>
      <c r="Y2544" s="47"/>
      <c r="Z2544" s="47"/>
      <c r="AA2544" s="47"/>
      <c r="AB2544" s="47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56"/>
      <c r="B2545" s="56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 t="str">
        <f t="shared" ref="X2545" si="3755">IF(WEEKDAY(X2544,2)=1,DATE(YEAR(X2544),MONTH(X2544),1),"")</f>
        <v/>
      </c>
      <c r="Y2545" s="18">
        <f t="shared" ref="Y2545:AA2545" si="3756">X2551+1</f>
        <v>44837</v>
      </c>
      <c r="Z2545" s="18">
        <f t="shared" si="3756"/>
        <v>44844</v>
      </c>
      <c r="AA2545" s="18">
        <f t="shared" si="3756"/>
        <v>44851</v>
      </c>
      <c r="AB2545" s="18">
        <f t="shared" ref="AB2545" si="3757">IF(AA2551&lt;&gt;"",IF(EOMONTH(X2544,0)&gt;AA2551,AA2551+1,""),"")</f>
        <v>44858</v>
      </c>
      <c r="AC2545" s="18">
        <f t="shared" ref="AC2545" si="3758">IF(AB2551&lt;&gt;"",IF(EOMONTH(X2544,0)&gt;AB2551,AB2551+1,""),"")</f>
        <v>44865</v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56"/>
      <c r="B2546" s="56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 t="str">
        <f t="shared" ref="X2546" si="3759">IF(X2545&lt;&gt;"",X2545+1,IF(WEEKDAY(X2544,2)=2,DATE(YEAR(X2544),MONTH(X2544),1),""))</f>
        <v/>
      </c>
      <c r="Y2546" s="18">
        <f t="shared" ref="Y2546:Y2551" si="3760">Y2545+1</f>
        <v>44838</v>
      </c>
      <c r="Z2546" s="18">
        <f t="shared" ref="Z2546:Z2551" si="3761">Z2545+1</f>
        <v>44845</v>
      </c>
      <c r="AA2546" s="18">
        <f t="shared" ref="AA2546:AA2551" si="3762">AA2545+1</f>
        <v>44852</v>
      </c>
      <c r="AB2546" s="18">
        <f t="shared" ref="AB2546" si="3763">IF(AB2545&lt;&gt;"",IF(EOMONTH(X2544,0)&gt;AB2545,AB2545+1,""),"")</f>
        <v>44859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56"/>
      <c r="B2547" s="56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 t="str">
        <f t="shared" ref="X2547" si="3765">IF(X2546&lt;&gt;"",X2546+1,IF(WEEKDAY(X2544,2)=3,DATE(YEAR(X2544),MONTH(X2544),1),""))</f>
        <v/>
      </c>
      <c r="Y2547" s="18">
        <f t="shared" si="3760"/>
        <v>44839</v>
      </c>
      <c r="Z2547" s="18">
        <f t="shared" si="3761"/>
        <v>44846</v>
      </c>
      <c r="AA2547" s="18">
        <f t="shared" si="3762"/>
        <v>44853</v>
      </c>
      <c r="AB2547" s="18">
        <f t="shared" ref="AB2547" si="3766">IF(AB2546&lt;&gt;"",IF(EOMONTH(X2544,0)&gt;AB2546,AB2546+1,""),"")</f>
        <v>44860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50">
        <f t="shared" ref="A2548" si="3768">A2544</f>
        <v>44835</v>
      </c>
      <c r="B2548" s="50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 t="str">
        <f t="shared" ref="X2548" si="3769">IF(X2547&lt;&gt;"",X2547+1,IF(WEEKDAY(X2544,2)=4,DATE(YEAR(X2544),MONTH(X2544),1),""))</f>
        <v/>
      </c>
      <c r="Y2548" s="18">
        <f t="shared" si="3760"/>
        <v>44840</v>
      </c>
      <c r="Z2548" s="18">
        <f t="shared" si="3761"/>
        <v>44847</v>
      </c>
      <c r="AA2548" s="18">
        <f t="shared" si="3762"/>
        <v>44854</v>
      </c>
      <c r="AB2548" s="18">
        <f t="shared" ref="AB2548" si="3770">IF(AB2547&lt;&gt;"",IF(EOMONTH(X2544,0)&gt;AB2547,AB2547+1,""),"")</f>
        <v>44861</v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50"/>
      <c r="B2549" s="50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 t="str">
        <f t="shared" ref="X2549" si="3772">IF(X2548&lt;&gt;"",X2548+1,IF(WEEKDAY(X2544,2)=5,DATE(YEAR(X2544),MONTH(X2544),1),""))</f>
        <v/>
      </c>
      <c r="Y2549" s="18">
        <f t="shared" si="3760"/>
        <v>44841</v>
      </c>
      <c r="Z2549" s="18">
        <f t="shared" si="3761"/>
        <v>44848</v>
      </c>
      <c r="AA2549" s="18">
        <f t="shared" si="3762"/>
        <v>44855</v>
      </c>
      <c r="AB2549" s="18">
        <f t="shared" ref="AB2549" si="3773">IF(AB2548&lt;&gt;"",IF(EOMONTH(X2544,0)&gt;AB2548,AB2548+1,""),"")</f>
        <v>44862</v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48" t="str">
        <f>IF(COUNTIF($AE$18:$AE$60,A2544)=1,VLOOKUP(A2544,$AE$18:$AF$60,2,0),"")</f>
        <v/>
      </c>
      <c r="B2550" s="48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44835</v>
      </c>
      <c r="Y2550" s="18">
        <f t="shared" si="3760"/>
        <v>44842</v>
      </c>
      <c r="Z2550" s="18">
        <f t="shared" si="3761"/>
        <v>44849</v>
      </c>
      <c r="AA2550" s="18">
        <f t="shared" si="3762"/>
        <v>44856</v>
      </c>
      <c r="AB2550" s="18">
        <f t="shared" ref="AB2550" si="3776">IF(AB2549&lt;&gt;"",IF(EOMONTH(X2544,0)&gt;AB2549,AB2549+1,""),"")</f>
        <v>44863</v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49"/>
      <c r="B2551" s="4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44836</v>
      </c>
      <c r="Y2551" s="20">
        <f t="shared" si="3760"/>
        <v>44843</v>
      </c>
      <c r="Z2551" s="20">
        <f t="shared" si="3761"/>
        <v>44850</v>
      </c>
      <c r="AA2551" s="20">
        <f t="shared" si="3762"/>
        <v>44857</v>
      </c>
      <c r="AB2551" s="20">
        <f t="shared" ref="AB2551" si="3779">IF(AB2550&lt;&gt;"",IF(EOMONTH(X2544,0)&gt;AB2550,AB2550+1,""),"")</f>
        <v>44864</v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56">
        <f t="shared" ref="A2553" si="3781">A2544+1</f>
        <v>44836</v>
      </c>
      <c r="B2553" s="56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47">
        <f t="shared" ref="X2553" si="3782">DATE(YEAR(X2544),MONTH(X2544)+1,1)</f>
        <v>44866</v>
      </c>
      <c r="Y2553" s="47"/>
      <c r="Z2553" s="47"/>
      <c r="AA2553" s="47"/>
      <c r="AB2553" s="47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56"/>
      <c r="B2554" s="56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 t="str">
        <f t="shared" ref="X2554" si="3784">IF(WEEKDAY(X2553,2)=1,DATE(YEAR(X2553),MONTH(X2553),1),"")</f>
        <v/>
      </c>
      <c r="Y2554" s="18">
        <f t="shared" ref="Y2554:AA2554" si="3785">X2560+1</f>
        <v>44872</v>
      </c>
      <c r="Z2554" s="18">
        <f t="shared" si="3785"/>
        <v>44879</v>
      </c>
      <c r="AA2554" s="18">
        <f t="shared" si="3785"/>
        <v>44886</v>
      </c>
      <c r="AB2554" s="18">
        <f t="shared" ref="AB2554" si="3786">IF(AA2560&lt;&gt;"",IF(EOMONTH(X2553,0)&gt;AA2560,AA2560+1,""),"")</f>
        <v>44893</v>
      </c>
      <c r="AC2554" s="18" t="str">
        <f t="shared" ref="AC2554" si="3787">IF(AB2560&lt;&gt;"",IF(EOMONTH(X2553,0)&gt;AB2560,AB2560+1,""),"")</f>
        <v/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56"/>
      <c r="B2555" s="56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>
        <f t="shared" ref="X2555" si="3788">IF(X2554&lt;&gt;"",X2554+1,IF(WEEKDAY(X2553,2)=2,DATE(YEAR(X2553),MONTH(X2553),1),""))</f>
        <v>44866</v>
      </c>
      <c r="Y2555" s="18">
        <f t="shared" ref="Y2555" si="3789">Y2554+1</f>
        <v>44873</v>
      </c>
      <c r="Z2555" s="18">
        <f t="shared" ref="Z2555" si="3790">Z2554+1</f>
        <v>44880</v>
      </c>
      <c r="AA2555" s="18">
        <f t="shared" ref="AA2555" si="3791">AA2554+1</f>
        <v>44887</v>
      </c>
      <c r="AB2555" s="18">
        <f t="shared" ref="AB2555" si="3792">IF(AB2554&lt;&gt;"",IF(EOMONTH(X2553,0)&gt;AB2554,AB2554+1,""),"")</f>
        <v>44894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56"/>
      <c r="B2556" s="56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>
        <f t="shared" ref="X2556" si="3794">IF(X2555&lt;&gt;"",X2555+1,IF(WEEKDAY(X2553,2)=3,DATE(YEAR(X2553),MONTH(X2553),1),""))</f>
        <v>44867</v>
      </c>
      <c r="Y2556" s="18">
        <f t="shared" ref="Y2556:AA2556" si="3795">Y2555+1</f>
        <v>44874</v>
      </c>
      <c r="Z2556" s="18">
        <f t="shared" si="3795"/>
        <v>44881</v>
      </c>
      <c r="AA2556" s="18">
        <f t="shared" si="3795"/>
        <v>44888</v>
      </c>
      <c r="AB2556" s="18">
        <f t="shared" ref="AB2556" si="3796">IF(AB2555&lt;&gt;"",IF(EOMONTH(X2553,0)&gt;AB2555,AB2555+1,""),"")</f>
        <v>44895</v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50">
        <f t="shared" ref="A2557" si="3798">A2553</f>
        <v>44836</v>
      </c>
      <c r="B2557" s="50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>
        <f t="shared" ref="X2557" si="3799">IF(X2556&lt;&gt;"",X2556+1,IF(WEEKDAY(X2553,2)=4,DATE(YEAR(X2553),MONTH(X2553),1),""))</f>
        <v>44868</v>
      </c>
      <c r="Y2557" s="18">
        <f t="shared" ref="Y2557:AA2557" si="3800">Y2556+1</f>
        <v>44875</v>
      </c>
      <c r="Z2557" s="18">
        <f t="shared" si="3800"/>
        <v>44882</v>
      </c>
      <c r="AA2557" s="18">
        <f t="shared" si="3800"/>
        <v>44889</v>
      </c>
      <c r="AB2557" s="18" t="str">
        <f t="shared" ref="AB2557" si="3801">IF(AB2556&lt;&gt;"",IF(EOMONTH(X2553,0)&gt;AB2556,AB2556+1,""),"")</f>
        <v/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50"/>
      <c r="B2558" s="50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>
        <f t="shared" ref="X2558" si="3803">IF(X2557&lt;&gt;"",X2557+1,IF(WEEKDAY(X2553,2)=5,DATE(YEAR(X2553),MONTH(X2553),1),""))</f>
        <v>44869</v>
      </c>
      <c r="Y2558" s="18">
        <f t="shared" ref="Y2558:AA2558" si="3804">Y2557+1</f>
        <v>44876</v>
      </c>
      <c r="Z2558" s="18">
        <f t="shared" si="3804"/>
        <v>44883</v>
      </c>
      <c r="AA2558" s="18">
        <f t="shared" si="3804"/>
        <v>44890</v>
      </c>
      <c r="AB2558" s="18" t="str">
        <f t="shared" ref="AB2558" si="3805">IF(AB2557&lt;&gt;"",IF(EOMONTH(X2553,0)&gt;AB2557,AB2557+1,""),"")</f>
        <v/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48" t="str">
        <f>IF(COUNTIF($AE$18:$AE$60,A2553)=1,VLOOKUP(A2553,$AE$18:$AF$60,2,0),"")</f>
        <v/>
      </c>
      <c r="B2559" s="48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>
        <f t="shared" ref="X2559" si="3807">IF(X2558&lt;&gt;"",X2558+1,IF(WEEKDAY(X2553,2)=6,DATE(YEAR(X2553),MONTH(X2553),1),""))</f>
        <v>44870</v>
      </c>
      <c r="Y2559" s="18">
        <f t="shared" ref="Y2559:AA2559" si="3808">Y2558+1</f>
        <v>44877</v>
      </c>
      <c r="Z2559" s="18">
        <f t="shared" si="3808"/>
        <v>44884</v>
      </c>
      <c r="AA2559" s="18">
        <f t="shared" si="3808"/>
        <v>44891</v>
      </c>
      <c r="AB2559" s="18" t="str">
        <f t="shared" ref="AB2559" si="3809">IF(AB2558&lt;&gt;"",IF(EOMONTH(X2553,0)&gt;AB2558,AB2558+1,""),"")</f>
        <v/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49"/>
      <c r="B2560" s="49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44871</v>
      </c>
      <c r="Y2560" s="20">
        <f t="shared" ref="Y2560:AA2560" si="3812">Y2559+1</f>
        <v>44878</v>
      </c>
      <c r="Z2560" s="20">
        <f t="shared" si="3812"/>
        <v>44885</v>
      </c>
      <c r="AA2560" s="20">
        <f t="shared" si="3812"/>
        <v>44892</v>
      </c>
      <c r="AB2560" s="20" t="str">
        <f t="shared" ref="AB2560" si="3813">IF(AB2559&lt;&gt;"",IF(EOMONTH(X2553,0)&gt;AB2559,AB2559+1,""),"")</f>
        <v/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51">
        <f>TRUNC((A2563-WEEKDAY(A2563,2)-DATE(YEAR(A2563+4-WEEKDAY(A2563,2)),1,-10))/7)</f>
        <v>40</v>
      </c>
      <c r="B2561" s="51"/>
      <c r="C2561" s="52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2022</v>
      </c>
      <c r="D2561" s="52"/>
      <c r="E2561" s="52"/>
      <c r="F2561" s="52"/>
      <c r="G2561" s="52"/>
      <c r="H2561" s="52"/>
      <c r="I2561" s="52"/>
      <c r="J2561" s="52"/>
      <c r="K2561" s="52"/>
      <c r="L2561" s="52"/>
      <c r="M2561" s="52" t="str">
        <f t="shared" ref="M2561" si="3815">C2561</f>
        <v>Oktober 2022</v>
      </c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53">
        <f t="shared" ref="Z2561" si="3816">A2561</f>
        <v>40</v>
      </c>
      <c r="AA2561" s="53"/>
      <c r="AB2561" s="53"/>
      <c r="AC2561" s="5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8">
        <f t="shared" ref="A2563" si="3817">A2553+1</f>
        <v>44837</v>
      </c>
      <c r="B2563" s="58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8"/>
      <c r="B2564" s="58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8"/>
      <c r="B2565" s="58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8"/>
      <c r="B2566" s="58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44837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4" t="str">
        <f>IF(COUNTIF($AE$18:$AE$60,A2563)=1,VLOOKUP(A2563,$AE$18:$AF$60,2,0),"")</f>
        <v>Nationalfeiertag</v>
      </c>
      <c r="B2569" s="54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5"/>
      <c r="B2570" s="55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8">
        <f t="shared" ref="A2572" si="3819">A2563+1</f>
        <v>44838</v>
      </c>
      <c r="B2572" s="58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8"/>
      <c r="B2573" s="58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8"/>
      <c r="B2574" s="58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8"/>
      <c r="B2575" s="58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44838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4" t="str">
        <f>IF(COUNTIF($AE$18:$AE$60,A2572)=1,VLOOKUP(A2572,$AE$18:$AF$60,2,0),"")</f>
        <v/>
      </c>
      <c r="B2578" s="54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5"/>
      <c r="B2579" s="55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8">
        <f t="shared" ref="A2581" si="3821">A2572+1</f>
        <v>44839</v>
      </c>
      <c r="B2581" s="58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8"/>
      <c r="B2582" s="58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8"/>
      <c r="B2583" s="58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8"/>
      <c r="B2584" s="58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44839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4" t="str">
        <f>IF(COUNTIF($AE$18:$AE$60,A2581)=1,VLOOKUP(A2581,$AE$18:$AF$60,2,0),"")</f>
        <v/>
      </c>
      <c r="B2587" s="54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5"/>
      <c r="B2588" s="55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8">
        <f t="shared" ref="A2590" si="3823">A2581+1</f>
        <v>44840</v>
      </c>
      <c r="B2590" s="58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8"/>
      <c r="B2591" s="58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8"/>
      <c r="B2592" s="58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8"/>
      <c r="B2593" s="58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44840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4" t="str">
        <f>IF(COUNTIF($AE$18:$AE$60,A2590)=1,VLOOKUP(A2590,$AE$18:$AF$60,2,0),"")</f>
        <v/>
      </c>
      <c r="B2596" s="54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5"/>
      <c r="B2597" s="55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8">
        <f t="shared" ref="A2599" si="3825">A2590+1</f>
        <v>44841</v>
      </c>
      <c r="B2599" s="58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47">
        <f t="shared" ref="X2599" si="3826">IF(DAY(A2563)&gt;$AD$5,DATE(YEAR(A2563),MONTH(A2563),1),DATE(YEAR(A2563),MONTH(A2563)-1,1))</f>
        <v>44805</v>
      </c>
      <c r="Y2599" s="47"/>
      <c r="Z2599" s="47"/>
      <c r="AA2599" s="47"/>
      <c r="AB2599" s="47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8"/>
      <c r="B2600" s="58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44809</v>
      </c>
      <c r="Z2600" s="18">
        <f t="shared" si="3829"/>
        <v>44816</v>
      </c>
      <c r="AA2600" s="18">
        <f t="shared" si="3829"/>
        <v>44823</v>
      </c>
      <c r="AB2600" s="18">
        <f t="shared" ref="AB2600" si="3830">IF(AA2606&lt;&gt;"",IF(EOMONTH(X2599,0)&gt;AA2606,AA2606+1,""),"")</f>
        <v>44830</v>
      </c>
      <c r="AC2600" s="18" t="str">
        <f t="shared" ref="AC2600" si="3831">IF(AB2606&lt;&gt;"",IF(EOMONTH(X2599,0)&gt;AB2606,AB2606+1,""),"")</f>
        <v/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8"/>
      <c r="B2601" s="58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 t="str">
        <f t="shared" ref="X2601" si="3832">IF(X2600&lt;&gt;"",X2600+1,IF(WEEKDAY(X2599,2)=2,DATE(YEAR(X2599),MONTH(X2599),1),""))</f>
        <v/>
      </c>
      <c r="Y2601" s="18">
        <f t="shared" ref="Y2601:Y2606" si="3833">Y2600+1</f>
        <v>44810</v>
      </c>
      <c r="Z2601" s="18">
        <f t="shared" ref="Z2601:Z2606" si="3834">Z2600+1</f>
        <v>44817</v>
      </c>
      <c r="AA2601" s="18">
        <f t="shared" ref="AA2601:AA2606" si="3835">AA2600+1</f>
        <v>44824</v>
      </c>
      <c r="AB2601" s="18">
        <f t="shared" ref="AB2601" si="3836">IF(AB2600&lt;&gt;"",IF(EOMONTH(X2599,0)&gt;AB2600,AB2600+1,""),"")</f>
        <v>44831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8"/>
      <c r="B2602" s="58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 t="str">
        <f t="shared" ref="X2602" si="3838">IF(X2601&lt;&gt;"",X2601+1,IF(WEEKDAY(X2599,2)=3,DATE(YEAR(X2599),MONTH(X2599),1),""))</f>
        <v/>
      </c>
      <c r="Y2602" s="18">
        <f t="shared" si="3833"/>
        <v>44811</v>
      </c>
      <c r="Z2602" s="18">
        <f t="shared" si="3834"/>
        <v>44818</v>
      </c>
      <c r="AA2602" s="18">
        <f t="shared" si="3835"/>
        <v>44825</v>
      </c>
      <c r="AB2602" s="18">
        <f t="shared" ref="AB2602" si="3839">IF(AB2601&lt;&gt;"",IF(EOMONTH(X2599,0)&gt;AB2601,AB2601+1,""),"")</f>
        <v>44832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44841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>
        <f t="shared" ref="X2603" si="3842">IF(X2602&lt;&gt;"",X2602+1,IF(WEEKDAY(X2599,2)=4,DATE(YEAR(X2599),MONTH(X2599),1),""))</f>
        <v>44805</v>
      </c>
      <c r="Y2603" s="18">
        <f t="shared" si="3833"/>
        <v>44812</v>
      </c>
      <c r="Z2603" s="18">
        <f t="shared" si="3834"/>
        <v>44819</v>
      </c>
      <c r="AA2603" s="18">
        <f t="shared" si="3835"/>
        <v>44826</v>
      </c>
      <c r="AB2603" s="18">
        <f t="shared" ref="AB2603" si="3843">IF(AB2602&lt;&gt;"",IF(EOMONTH(X2599,0)&gt;AB2602,AB2602+1,""),"")</f>
        <v>44833</v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>
        <f t="shared" ref="X2604" si="3845">IF(X2603&lt;&gt;"",X2603+1,IF(WEEKDAY(X2599,2)=5,DATE(YEAR(X2599),MONTH(X2599),1),""))</f>
        <v>44806</v>
      </c>
      <c r="Y2604" s="18">
        <f t="shared" si="3833"/>
        <v>44813</v>
      </c>
      <c r="Z2604" s="18">
        <f t="shared" si="3834"/>
        <v>44820</v>
      </c>
      <c r="AA2604" s="18">
        <f t="shared" si="3835"/>
        <v>44827</v>
      </c>
      <c r="AB2604" s="18">
        <f t="shared" ref="AB2604" si="3846">IF(AB2603&lt;&gt;"",IF(EOMONTH(X2599,0)&gt;AB2603,AB2603+1,""),"")</f>
        <v>44834</v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4" t="str">
        <f>IF(COUNTIF($AE$18:$AE$60,A2599)=1,VLOOKUP(A2599,$AE$18:$AF$60,2,0),"")</f>
        <v/>
      </c>
      <c r="B2605" s="54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>
        <f t="shared" ref="X2605" si="3848">IF(X2604&lt;&gt;"",X2604+1,IF(WEEKDAY(X2599,2)=6,DATE(YEAR(X2599),MONTH(X2599),1),""))</f>
        <v>44807</v>
      </c>
      <c r="Y2605" s="18">
        <f t="shared" si="3833"/>
        <v>44814</v>
      </c>
      <c r="Z2605" s="18">
        <f t="shared" si="3834"/>
        <v>44821</v>
      </c>
      <c r="AA2605" s="18">
        <f t="shared" si="3835"/>
        <v>44828</v>
      </c>
      <c r="AB2605" s="18" t="str">
        <f t="shared" ref="AB2605" si="3849">IF(AB2604&lt;&gt;"",IF(EOMONTH(X2599,0)&gt;AB2604,AB2604+1,""),"")</f>
        <v/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5"/>
      <c r="B2606" s="55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44808</v>
      </c>
      <c r="Y2606" s="20">
        <f t="shared" si="3833"/>
        <v>44815</v>
      </c>
      <c r="Z2606" s="20">
        <f t="shared" si="3834"/>
        <v>44822</v>
      </c>
      <c r="AA2606" s="20">
        <f t="shared" si="3835"/>
        <v>44829</v>
      </c>
      <c r="AB2606" s="20" t="str">
        <f t="shared" ref="AB2606" si="3852">IF(AB2605&lt;&gt;"",IF(EOMONTH(X2599,0)&gt;AB2605,AB2605+1,""),"")</f>
        <v/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56">
        <f t="shared" ref="A2608" si="3854">A2599+1</f>
        <v>44842</v>
      </c>
      <c r="B2608" s="56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47">
        <f t="shared" ref="X2608" si="3855">DATE(YEAR(X2599),MONTH(X2599)+1,1)</f>
        <v>44835</v>
      </c>
      <c r="Y2608" s="47"/>
      <c r="Z2608" s="47"/>
      <c r="AA2608" s="47"/>
      <c r="AB2608" s="47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56"/>
      <c r="B2609" s="56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 t="str">
        <f t="shared" ref="X2609" si="3857">IF(WEEKDAY(X2608,2)=1,DATE(YEAR(X2608),MONTH(X2608),1),"")</f>
        <v/>
      </c>
      <c r="Y2609" s="18">
        <f t="shared" ref="Y2609:AA2609" si="3858">X2615+1</f>
        <v>44837</v>
      </c>
      <c r="Z2609" s="18">
        <f t="shared" si="3858"/>
        <v>44844</v>
      </c>
      <c r="AA2609" s="18">
        <f t="shared" si="3858"/>
        <v>44851</v>
      </c>
      <c r="AB2609" s="18">
        <f t="shared" ref="AB2609" si="3859">IF(AA2615&lt;&gt;"",IF(EOMONTH(X2608,0)&gt;AA2615,AA2615+1,""),"")</f>
        <v>44858</v>
      </c>
      <c r="AC2609" s="18">
        <f t="shared" ref="AC2609" si="3860">IF(AB2615&lt;&gt;"",IF(EOMONTH(X2608,0)&gt;AB2615,AB2615+1,""),"")</f>
        <v>44865</v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56"/>
      <c r="B2610" s="56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 t="str">
        <f t="shared" ref="X2610" si="3861">IF(X2609&lt;&gt;"",X2609+1,IF(WEEKDAY(X2608,2)=2,DATE(YEAR(X2608),MONTH(X2608),1),""))</f>
        <v/>
      </c>
      <c r="Y2610" s="18">
        <f t="shared" ref="Y2610:Y2615" si="3862">Y2609+1</f>
        <v>44838</v>
      </c>
      <c r="Z2610" s="18">
        <f t="shared" ref="Z2610:Z2615" si="3863">Z2609+1</f>
        <v>44845</v>
      </c>
      <c r="AA2610" s="18">
        <f t="shared" ref="AA2610:AA2615" si="3864">AA2609+1</f>
        <v>44852</v>
      </c>
      <c r="AB2610" s="18">
        <f t="shared" ref="AB2610" si="3865">IF(AB2609&lt;&gt;"",IF(EOMONTH(X2608,0)&gt;AB2609,AB2609+1,""),"")</f>
        <v>44859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56"/>
      <c r="B2611" s="56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 t="str">
        <f t="shared" ref="X2611" si="3867">IF(X2610&lt;&gt;"",X2610+1,IF(WEEKDAY(X2608,2)=3,DATE(YEAR(X2608),MONTH(X2608),1),""))</f>
        <v/>
      </c>
      <c r="Y2611" s="18">
        <f t="shared" si="3862"/>
        <v>44839</v>
      </c>
      <c r="Z2611" s="18">
        <f t="shared" si="3863"/>
        <v>44846</v>
      </c>
      <c r="AA2611" s="18">
        <f t="shared" si="3864"/>
        <v>44853</v>
      </c>
      <c r="AB2611" s="18">
        <f t="shared" ref="AB2611" si="3868">IF(AB2610&lt;&gt;"",IF(EOMONTH(X2608,0)&gt;AB2610,AB2610+1,""),"")</f>
        <v>44860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50">
        <f t="shared" ref="A2612" si="3870">A2608</f>
        <v>44842</v>
      </c>
      <c r="B2612" s="50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 t="str">
        <f t="shared" ref="X2612" si="3871">IF(X2611&lt;&gt;"",X2611+1,IF(WEEKDAY(X2608,2)=4,DATE(YEAR(X2608),MONTH(X2608),1),""))</f>
        <v/>
      </c>
      <c r="Y2612" s="18">
        <f t="shared" si="3862"/>
        <v>44840</v>
      </c>
      <c r="Z2612" s="18">
        <f t="shared" si="3863"/>
        <v>44847</v>
      </c>
      <c r="AA2612" s="18">
        <f t="shared" si="3864"/>
        <v>44854</v>
      </c>
      <c r="AB2612" s="18">
        <f t="shared" ref="AB2612" si="3872">IF(AB2611&lt;&gt;"",IF(EOMONTH(X2608,0)&gt;AB2611,AB2611+1,""),"")</f>
        <v>44861</v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50"/>
      <c r="B2613" s="50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 t="str">
        <f t="shared" ref="X2613" si="3874">IF(X2612&lt;&gt;"",X2612+1,IF(WEEKDAY(X2608,2)=5,DATE(YEAR(X2608),MONTH(X2608),1),""))</f>
        <v/>
      </c>
      <c r="Y2613" s="18">
        <f t="shared" si="3862"/>
        <v>44841</v>
      </c>
      <c r="Z2613" s="18">
        <f t="shared" si="3863"/>
        <v>44848</v>
      </c>
      <c r="AA2613" s="18">
        <f t="shared" si="3864"/>
        <v>44855</v>
      </c>
      <c r="AB2613" s="18">
        <f t="shared" ref="AB2613" si="3875">IF(AB2612&lt;&gt;"",IF(EOMONTH(X2608,0)&gt;AB2612,AB2612+1,""),"")</f>
        <v>44862</v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48" t="str">
        <f>IF(COUNTIF($AE$18:$AE$60,A2608)=1,VLOOKUP(A2608,$AE$18:$AF$60,2,0),"")</f>
        <v/>
      </c>
      <c r="B2614" s="48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44835</v>
      </c>
      <c r="Y2614" s="18">
        <f t="shared" si="3862"/>
        <v>44842</v>
      </c>
      <c r="Z2614" s="18">
        <f t="shared" si="3863"/>
        <v>44849</v>
      </c>
      <c r="AA2614" s="18">
        <f t="shared" si="3864"/>
        <v>44856</v>
      </c>
      <c r="AB2614" s="18">
        <f t="shared" ref="AB2614" si="3878">IF(AB2613&lt;&gt;"",IF(EOMONTH(X2608,0)&gt;AB2613,AB2613+1,""),"")</f>
        <v>44863</v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49"/>
      <c r="B2615" s="4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44836</v>
      </c>
      <c r="Y2615" s="20">
        <f t="shared" si="3862"/>
        <v>44843</v>
      </c>
      <c r="Z2615" s="20">
        <f t="shared" si="3863"/>
        <v>44850</v>
      </c>
      <c r="AA2615" s="20">
        <f t="shared" si="3864"/>
        <v>44857</v>
      </c>
      <c r="AB2615" s="20">
        <f t="shared" ref="AB2615" si="3881">IF(AB2614&lt;&gt;"",IF(EOMONTH(X2608,0)&gt;AB2614,AB2614+1,""),"")</f>
        <v>44864</v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56">
        <f t="shared" ref="A2617" si="3883">A2608+1</f>
        <v>44843</v>
      </c>
      <c r="B2617" s="56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47">
        <f t="shared" ref="X2617" si="3884">DATE(YEAR(X2608),MONTH(X2608)+1,1)</f>
        <v>44866</v>
      </c>
      <c r="Y2617" s="47"/>
      <c r="Z2617" s="47"/>
      <c r="AA2617" s="47"/>
      <c r="AB2617" s="47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56"/>
      <c r="B2618" s="56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 t="str">
        <f t="shared" ref="X2618" si="3886">IF(WEEKDAY(X2617,2)=1,DATE(YEAR(X2617),MONTH(X2617),1),"")</f>
        <v/>
      </c>
      <c r="Y2618" s="18">
        <f t="shared" ref="Y2618:AA2618" si="3887">X2624+1</f>
        <v>44872</v>
      </c>
      <c r="Z2618" s="18">
        <f t="shared" si="3887"/>
        <v>44879</v>
      </c>
      <c r="AA2618" s="18">
        <f t="shared" si="3887"/>
        <v>44886</v>
      </c>
      <c r="AB2618" s="18">
        <f t="shared" ref="AB2618" si="3888">IF(AA2624&lt;&gt;"",IF(EOMONTH(X2617,0)&gt;AA2624,AA2624+1,""),"")</f>
        <v>44893</v>
      </c>
      <c r="AC2618" s="18" t="str">
        <f t="shared" ref="AC2618" si="3889">IF(AB2624&lt;&gt;"",IF(EOMONTH(X2617,0)&gt;AB2624,AB2624+1,""),"")</f>
        <v/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56"/>
      <c r="B2619" s="5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>
        <f t="shared" ref="X2619" si="3890">IF(X2618&lt;&gt;"",X2618+1,IF(WEEKDAY(X2617,2)=2,DATE(YEAR(X2617),MONTH(X2617),1),""))</f>
        <v>44866</v>
      </c>
      <c r="Y2619" s="18">
        <f t="shared" ref="Y2619" si="3891">Y2618+1</f>
        <v>44873</v>
      </c>
      <c r="Z2619" s="18">
        <f t="shared" ref="Z2619" si="3892">Z2618+1</f>
        <v>44880</v>
      </c>
      <c r="AA2619" s="18">
        <f t="shared" ref="AA2619" si="3893">AA2618+1</f>
        <v>44887</v>
      </c>
      <c r="AB2619" s="18">
        <f t="shared" ref="AB2619" si="3894">IF(AB2618&lt;&gt;"",IF(EOMONTH(X2617,0)&gt;AB2618,AB2618+1,""),"")</f>
        <v>44894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56"/>
      <c r="B2620" s="56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>
        <f t="shared" ref="X2620" si="3896">IF(X2619&lt;&gt;"",X2619+1,IF(WEEKDAY(X2617,2)=3,DATE(YEAR(X2617),MONTH(X2617),1),""))</f>
        <v>44867</v>
      </c>
      <c r="Y2620" s="18">
        <f t="shared" ref="Y2620:AA2620" si="3897">Y2619+1</f>
        <v>44874</v>
      </c>
      <c r="Z2620" s="18">
        <f t="shared" si="3897"/>
        <v>44881</v>
      </c>
      <c r="AA2620" s="18">
        <f t="shared" si="3897"/>
        <v>44888</v>
      </c>
      <c r="AB2620" s="18">
        <f t="shared" ref="AB2620" si="3898">IF(AB2619&lt;&gt;"",IF(EOMONTH(X2617,0)&gt;AB2619,AB2619+1,""),"")</f>
        <v>44895</v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50">
        <f t="shared" ref="A2621" si="3900">A2617</f>
        <v>44843</v>
      </c>
      <c r="B2621" s="50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>
        <f t="shared" ref="X2621" si="3901">IF(X2620&lt;&gt;"",X2620+1,IF(WEEKDAY(X2617,2)=4,DATE(YEAR(X2617),MONTH(X2617),1),""))</f>
        <v>44868</v>
      </c>
      <c r="Y2621" s="18">
        <f t="shared" ref="Y2621:AA2621" si="3902">Y2620+1</f>
        <v>44875</v>
      </c>
      <c r="Z2621" s="18">
        <f t="shared" si="3902"/>
        <v>44882</v>
      </c>
      <c r="AA2621" s="18">
        <f t="shared" si="3902"/>
        <v>44889</v>
      </c>
      <c r="AB2621" s="18" t="str">
        <f t="shared" ref="AB2621" si="3903">IF(AB2620&lt;&gt;"",IF(EOMONTH(X2617,0)&gt;AB2620,AB2620+1,""),"")</f>
        <v/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50"/>
      <c r="B2622" s="50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>
        <f t="shared" ref="X2622" si="3905">IF(X2621&lt;&gt;"",X2621+1,IF(WEEKDAY(X2617,2)=5,DATE(YEAR(X2617),MONTH(X2617),1),""))</f>
        <v>44869</v>
      </c>
      <c r="Y2622" s="18">
        <f t="shared" ref="Y2622:AA2622" si="3906">Y2621+1</f>
        <v>44876</v>
      </c>
      <c r="Z2622" s="18">
        <f t="shared" si="3906"/>
        <v>44883</v>
      </c>
      <c r="AA2622" s="18">
        <f t="shared" si="3906"/>
        <v>44890</v>
      </c>
      <c r="AB2622" s="18" t="str">
        <f t="shared" ref="AB2622" si="3907">IF(AB2621&lt;&gt;"",IF(EOMONTH(X2617,0)&gt;AB2621,AB2621+1,""),"")</f>
        <v/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48" t="str">
        <f>IF(COUNTIF($AE$18:$AE$60,A2617)=1,VLOOKUP(A2617,$AE$18:$AF$60,2,0),"")</f>
        <v/>
      </c>
      <c r="B2623" s="48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>
        <f t="shared" ref="X2623" si="3909">IF(X2622&lt;&gt;"",X2622+1,IF(WEEKDAY(X2617,2)=6,DATE(YEAR(X2617),MONTH(X2617),1),""))</f>
        <v>44870</v>
      </c>
      <c r="Y2623" s="18">
        <f t="shared" ref="Y2623:AA2623" si="3910">Y2622+1</f>
        <v>44877</v>
      </c>
      <c r="Z2623" s="18">
        <f t="shared" si="3910"/>
        <v>44884</v>
      </c>
      <c r="AA2623" s="18">
        <f t="shared" si="3910"/>
        <v>44891</v>
      </c>
      <c r="AB2623" s="18" t="str">
        <f t="shared" ref="AB2623" si="3911">IF(AB2622&lt;&gt;"",IF(EOMONTH(X2617,0)&gt;AB2622,AB2622+1,""),"")</f>
        <v/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49"/>
      <c r="B2624" s="49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44871</v>
      </c>
      <c r="Y2624" s="20">
        <f t="shared" ref="Y2624:AA2624" si="3914">Y2623+1</f>
        <v>44878</v>
      </c>
      <c r="Z2624" s="20">
        <f t="shared" si="3914"/>
        <v>44885</v>
      </c>
      <c r="AA2624" s="20">
        <f t="shared" si="3914"/>
        <v>44892</v>
      </c>
      <c r="AB2624" s="20" t="str">
        <f t="shared" ref="AB2624" si="3915">IF(AB2623&lt;&gt;"",IF(EOMONTH(X2617,0)&gt;AB2623,AB2623+1,""),"")</f>
        <v/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51">
        <f>TRUNC((A2627-WEEKDAY(A2627,2)-DATE(YEAR(A2627+4-WEEKDAY(A2627,2)),1,-10))/7)</f>
        <v>41</v>
      </c>
      <c r="B2625" s="51"/>
      <c r="C2625" s="52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2022</v>
      </c>
      <c r="D2625" s="52"/>
      <c r="E2625" s="52"/>
      <c r="F2625" s="52"/>
      <c r="G2625" s="52"/>
      <c r="H2625" s="52"/>
      <c r="I2625" s="52"/>
      <c r="J2625" s="52"/>
      <c r="K2625" s="52"/>
      <c r="L2625" s="52"/>
      <c r="M2625" s="52" t="str">
        <f t="shared" ref="M2625" si="3917">C2625</f>
        <v>Oktober 2022</v>
      </c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53">
        <f t="shared" ref="Z2625" si="3918">A2625</f>
        <v>41</v>
      </c>
      <c r="AA2625" s="53"/>
      <c r="AB2625" s="53"/>
      <c r="AC2625" s="5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8">
        <f t="shared" ref="A2627" si="3919">A2617+1</f>
        <v>44844</v>
      </c>
      <c r="B2627" s="58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8"/>
      <c r="B2628" s="58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8"/>
      <c r="B2629" s="58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8"/>
      <c r="B2630" s="58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44844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4" t="str">
        <f>IF(COUNTIF($AE$18:$AE$60,A2627)=1,VLOOKUP(A2627,$AE$18:$AF$60,2,0),"")</f>
        <v/>
      </c>
      <c r="B2633" s="54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5"/>
      <c r="B2634" s="55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8">
        <f t="shared" ref="A2636" si="3921">A2627+1</f>
        <v>44845</v>
      </c>
      <c r="B2636" s="58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8"/>
      <c r="B2637" s="58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8"/>
      <c r="B2638" s="58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8"/>
      <c r="B2639" s="58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44845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4" t="str">
        <f>IF(COUNTIF($AE$18:$AE$60,A2636)=1,VLOOKUP(A2636,$AE$18:$AF$60,2,0),"")</f>
        <v/>
      </c>
      <c r="B2642" s="54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5"/>
      <c r="B2643" s="55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8">
        <f t="shared" ref="A2645" si="3923">A2636+1</f>
        <v>44846</v>
      </c>
      <c r="B2645" s="58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8"/>
      <c r="B2646" s="58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8"/>
      <c r="B2647" s="58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8"/>
      <c r="B2648" s="58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44846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4" t="str">
        <f>IF(COUNTIF($AE$18:$AE$60,A2645)=1,VLOOKUP(A2645,$AE$18:$AF$60,2,0),"")</f>
        <v/>
      </c>
      <c r="B2651" s="54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5"/>
      <c r="B2652" s="55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8">
        <f t="shared" ref="A2654" si="3925">A2645+1</f>
        <v>44847</v>
      </c>
      <c r="B2654" s="58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8"/>
      <c r="B2655" s="58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8"/>
      <c r="B2656" s="58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8"/>
      <c r="B2657" s="58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44847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4" t="str">
        <f>IF(COUNTIF($AE$18:$AE$60,A2654)=1,VLOOKUP(A2654,$AE$18:$AF$60,2,0),"")</f>
        <v/>
      </c>
      <c r="B2660" s="54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5"/>
      <c r="B2661" s="55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8">
        <f t="shared" ref="A2663" si="3927">A2654+1</f>
        <v>44848</v>
      </c>
      <c r="B2663" s="58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47">
        <f t="shared" ref="X2663" si="3928">IF(DAY(A2627)&gt;$AD$5,DATE(YEAR(A2627),MONTH(A2627),1),DATE(YEAR(A2627),MONTH(A2627)-1,1))</f>
        <v>44835</v>
      </c>
      <c r="Y2663" s="47"/>
      <c r="Z2663" s="47"/>
      <c r="AA2663" s="47"/>
      <c r="AB2663" s="47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8"/>
      <c r="B2664" s="58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 t="str">
        <f t="shared" ref="X2664" si="3930">IF(WEEKDAY(X2663,2)=1,DATE(YEAR(X2663),MONTH(X2663),1),"")</f>
        <v/>
      </c>
      <c r="Y2664" s="18">
        <f t="shared" ref="Y2664:AA2664" si="3931">X2670+1</f>
        <v>44837</v>
      </c>
      <c r="Z2664" s="18">
        <f t="shared" si="3931"/>
        <v>44844</v>
      </c>
      <c r="AA2664" s="18">
        <f t="shared" si="3931"/>
        <v>44851</v>
      </c>
      <c r="AB2664" s="18">
        <f t="shared" ref="AB2664" si="3932">IF(AA2670&lt;&gt;"",IF(EOMONTH(X2663,0)&gt;AA2670,AA2670+1,""),"")</f>
        <v>44858</v>
      </c>
      <c r="AC2664" s="18">
        <f t="shared" ref="AC2664" si="3933">IF(AB2670&lt;&gt;"",IF(EOMONTH(X2663,0)&gt;AB2670,AB2670+1,""),"")</f>
        <v>44865</v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8"/>
      <c r="B2665" s="58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 t="str">
        <f t="shared" ref="X2665" si="3934">IF(X2664&lt;&gt;"",X2664+1,IF(WEEKDAY(X2663,2)=2,DATE(YEAR(X2663),MONTH(X2663),1),""))</f>
        <v/>
      </c>
      <c r="Y2665" s="18">
        <f t="shared" ref="Y2665:Y2670" si="3935">Y2664+1</f>
        <v>44838</v>
      </c>
      <c r="Z2665" s="18">
        <f t="shared" ref="Z2665:Z2670" si="3936">Z2664+1</f>
        <v>44845</v>
      </c>
      <c r="AA2665" s="18">
        <f t="shared" ref="AA2665:AA2670" si="3937">AA2664+1</f>
        <v>44852</v>
      </c>
      <c r="AB2665" s="18">
        <f t="shared" ref="AB2665" si="3938">IF(AB2664&lt;&gt;"",IF(EOMONTH(X2663,0)&gt;AB2664,AB2664+1,""),"")</f>
        <v>44859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8"/>
      <c r="B2666" s="58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 t="str">
        <f t="shared" ref="X2666" si="3940">IF(X2665&lt;&gt;"",X2665+1,IF(WEEKDAY(X2663,2)=3,DATE(YEAR(X2663),MONTH(X2663),1),""))</f>
        <v/>
      </c>
      <c r="Y2666" s="18">
        <f t="shared" si="3935"/>
        <v>44839</v>
      </c>
      <c r="Z2666" s="18">
        <f t="shared" si="3936"/>
        <v>44846</v>
      </c>
      <c r="AA2666" s="18">
        <f t="shared" si="3937"/>
        <v>44853</v>
      </c>
      <c r="AB2666" s="18">
        <f t="shared" ref="AB2666" si="3941">IF(AB2665&lt;&gt;"",IF(EOMONTH(X2663,0)&gt;AB2665,AB2665+1,""),"")</f>
        <v>44860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44848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 t="str">
        <f t="shared" ref="X2667" si="3944">IF(X2666&lt;&gt;"",X2666+1,IF(WEEKDAY(X2663,2)=4,DATE(YEAR(X2663),MONTH(X2663),1),""))</f>
        <v/>
      </c>
      <c r="Y2667" s="18">
        <f t="shared" si="3935"/>
        <v>44840</v>
      </c>
      <c r="Z2667" s="18">
        <f t="shared" si="3936"/>
        <v>44847</v>
      </c>
      <c r="AA2667" s="18">
        <f t="shared" si="3937"/>
        <v>44854</v>
      </c>
      <c r="AB2667" s="18">
        <f t="shared" ref="AB2667" si="3945">IF(AB2666&lt;&gt;"",IF(EOMONTH(X2663,0)&gt;AB2666,AB2666+1,""),"")</f>
        <v>44861</v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 t="str">
        <f t="shared" ref="X2668" si="3947">IF(X2667&lt;&gt;"",X2667+1,IF(WEEKDAY(X2663,2)=5,DATE(YEAR(X2663),MONTH(X2663),1),""))</f>
        <v/>
      </c>
      <c r="Y2668" s="18">
        <f t="shared" si="3935"/>
        <v>44841</v>
      </c>
      <c r="Z2668" s="18">
        <f t="shared" si="3936"/>
        <v>44848</v>
      </c>
      <c r="AA2668" s="18">
        <f t="shared" si="3937"/>
        <v>44855</v>
      </c>
      <c r="AB2668" s="18">
        <f t="shared" ref="AB2668" si="3948">IF(AB2667&lt;&gt;"",IF(EOMONTH(X2663,0)&gt;AB2667,AB2667+1,""),"")</f>
        <v>44862</v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4" t="str">
        <f>IF(COUNTIF($AE$18:$AE$60,A2663)=1,VLOOKUP(A2663,$AE$18:$AF$60,2,0),"")</f>
        <v/>
      </c>
      <c r="B2669" s="54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44835</v>
      </c>
      <c r="Y2669" s="18">
        <f t="shared" si="3935"/>
        <v>44842</v>
      </c>
      <c r="Z2669" s="18">
        <f t="shared" si="3936"/>
        <v>44849</v>
      </c>
      <c r="AA2669" s="18">
        <f t="shared" si="3937"/>
        <v>44856</v>
      </c>
      <c r="AB2669" s="18">
        <f t="shared" ref="AB2669" si="3951">IF(AB2668&lt;&gt;"",IF(EOMONTH(X2663,0)&gt;AB2668,AB2668+1,""),"")</f>
        <v>44863</v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5"/>
      <c r="B2670" s="55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44836</v>
      </c>
      <c r="Y2670" s="20">
        <f t="shared" si="3935"/>
        <v>44843</v>
      </c>
      <c r="Z2670" s="20">
        <f t="shared" si="3936"/>
        <v>44850</v>
      </c>
      <c r="AA2670" s="20">
        <f t="shared" si="3937"/>
        <v>44857</v>
      </c>
      <c r="AB2670" s="20">
        <f t="shared" ref="AB2670" si="3954">IF(AB2669&lt;&gt;"",IF(EOMONTH(X2663,0)&gt;AB2669,AB2669+1,""),"")</f>
        <v>44864</v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8">
        <f t="shared" ref="A2672" si="3956">A2663+1</f>
        <v>44849</v>
      </c>
      <c r="B2672" s="58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47">
        <f t="shared" ref="X2672" si="3957">DATE(YEAR(X2663),MONTH(X2663)+1,1)</f>
        <v>44866</v>
      </c>
      <c r="Y2672" s="47"/>
      <c r="Z2672" s="47"/>
      <c r="AA2672" s="47"/>
      <c r="AB2672" s="47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8"/>
      <c r="B2673" s="58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 t="str">
        <f t="shared" ref="X2673" si="3959">IF(WEEKDAY(X2672,2)=1,DATE(YEAR(X2672),MONTH(X2672),1),"")</f>
        <v/>
      </c>
      <c r="Y2673" s="18">
        <f t="shared" ref="Y2673:AA2673" si="3960">X2679+1</f>
        <v>44872</v>
      </c>
      <c r="Z2673" s="18">
        <f t="shared" si="3960"/>
        <v>44879</v>
      </c>
      <c r="AA2673" s="18">
        <f t="shared" si="3960"/>
        <v>44886</v>
      </c>
      <c r="AB2673" s="18">
        <f t="shared" ref="AB2673" si="3961">IF(AA2679&lt;&gt;"",IF(EOMONTH(X2672,0)&gt;AA2679,AA2679+1,""),"")</f>
        <v>44893</v>
      </c>
      <c r="AC2673" s="18" t="str">
        <f t="shared" ref="AC2673" si="3962">IF(AB2679&lt;&gt;"",IF(EOMONTH(X2672,0)&gt;AB2679,AB2679+1,""),"")</f>
        <v/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8"/>
      <c r="B2674" s="58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>
        <f t="shared" ref="X2674" si="3963">IF(X2673&lt;&gt;"",X2673+1,IF(WEEKDAY(X2672,2)=2,DATE(YEAR(X2672),MONTH(X2672),1),""))</f>
        <v>44866</v>
      </c>
      <c r="Y2674" s="18">
        <f t="shared" ref="Y2674:Y2679" si="3964">Y2673+1</f>
        <v>44873</v>
      </c>
      <c r="Z2674" s="18">
        <f t="shared" ref="Z2674:Z2679" si="3965">Z2673+1</f>
        <v>44880</v>
      </c>
      <c r="AA2674" s="18">
        <f t="shared" ref="AA2674:AA2679" si="3966">AA2673+1</f>
        <v>44887</v>
      </c>
      <c r="AB2674" s="18">
        <f t="shared" ref="AB2674" si="3967">IF(AB2673&lt;&gt;"",IF(EOMONTH(X2672,0)&gt;AB2673,AB2673+1,""),"")</f>
        <v>44894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8"/>
      <c r="B2675" s="58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>
        <f t="shared" ref="X2675" si="3969">IF(X2674&lt;&gt;"",X2674+1,IF(WEEKDAY(X2672,2)=3,DATE(YEAR(X2672),MONTH(X2672),1),""))</f>
        <v>44867</v>
      </c>
      <c r="Y2675" s="18">
        <f t="shared" si="3964"/>
        <v>44874</v>
      </c>
      <c r="Z2675" s="18">
        <f t="shared" si="3965"/>
        <v>44881</v>
      </c>
      <c r="AA2675" s="18">
        <f t="shared" si="3966"/>
        <v>44888</v>
      </c>
      <c r="AB2675" s="18">
        <f t="shared" ref="AB2675" si="3970">IF(AB2674&lt;&gt;"",IF(EOMONTH(X2672,0)&gt;AB2674,AB2674+1,""),"")</f>
        <v>44895</v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44849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>
        <f t="shared" ref="X2676" si="3973">IF(X2675&lt;&gt;"",X2675+1,IF(WEEKDAY(X2672,2)=4,DATE(YEAR(X2672),MONTH(X2672),1),""))</f>
        <v>44868</v>
      </c>
      <c r="Y2676" s="18">
        <f t="shared" si="3964"/>
        <v>44875</v>
      </c>
      <c r="Z2676" s="18">
        <f t="shared" si="3965"/>
        <v>44882</v>
      </c>
      <c r="AA2676" s="18">
        <f t="shared" si="3966"/>
        <v>44889</v>
      </c>
      <c r="AB2676" s="18" t="str">
        <f t="shared" ref="AB2676" si="3974">IF(AB2675&lt;&gt;"",IF(EOMONTH(X2672,0)&gt;AB2675,AB2675+1,""),"")</f>
        <v/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>
        <f t="shared" ref="X2677" si="3976">IF(X2676&lt;&gt;"",X2676+1,IF(WEEKDAY(X2672,2)=5,DATE(YEAR(X2672),MONTH(X2672),1),""))</f>
        <v>44869</v>
      </c>
      <c r="Y2677" s="18">
        <f t="shared" si="3964"/>
        <v>44876</v>
      </c>
      <c r="Z2677" s="18">
        <f t="shared" si="3965"/>
        <v>44883</v>
      </c>
      <c r="AA2677" s="18">
        <f t="shared" si="3966"/>
        <v>44890</v>
      </c>
      <c r="AB2677" s="18" t="str">
        <f t="shared" ref="AB2677" si="3977">IF(AB2676&lt;&gt;"",IF(EOMONTH(X2672,0)&gt;AB2676,AB2676+1,""),"")</f>
        <v/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4" t="str">
        <f>IF(COUNTIF($AE$18:$AE$60,A2672)=1,VLOOKUP(A2672,$AE$18:$AF$60,2,0),"")</f>
        <v/>
      </c>
      <c r="B2678" s="54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>
        <f t="shared" ref="X2678" si="3979">IF(X2677&lt;&gt;"",X2677+1,IF(WEEKDAY(X2672,2)=6,DATE(YEAR(X2672),MONTH(X2672),1),""))</f>
        <v>44870</v>
      </c>
      <c r="Y2678" s="18">
        <f t="shared" si="3964"/>
        <v>44877</v>
      </c>
      <c r="Z2678" s="18">
        <f t="shared" si="3965"/>
        <v>44884</v>
      </c>
      <c r="AA2678" s="18">
        <f t="shared" si="3966"/>
        <v>44891</v>
      </c>
      <c r="AB2678" s="18" t="str">
        <f t="shared" ref="AB2678" si="3980">IF(AB2677&lt;&gt;"",IF(EOMONTH(X2672,0)&gt;AB2677,AB2677+1,""),"")</f>
        <v/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5"/>
      <c r="B2679" s="55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44871</v>
      </c>
      <c r="Y2679" s="20">
        <f t="shared" si="3964"/>
        <v>44878</v>
      </c>
      <c r="Z2679" s="20">
        <f t="shared" si="3965"/>
        <v>44885</v>
      </c>
      <c r="AA2679" s="20">
        <f t="shared" si="3966"/>
        <v>44892</v>
      </c>
      <c r="AB2679" s="20" t="str">
        <f t="shared" ref="AB2679" si="3983">IF(AB2678&lt;&gt;"",IF(EOMONTH(X2672,0)&gt;AB2678,AB2678+1,""),"")</f>
        <v/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8">
        <f t="shared" ref="A2681" si="3985">A2672+1</f>
        <v>44850</v>
      </c>
      <c r="B2681" s="58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47">
        <f t="shared" ref="X2681" si="3986">DATE(YEAR(X2672),MONTH(X2672)+1,1)</f>
        <v>44896</v>
      </c>
      <c r="Y2681" s="47"/>
      <c r="Z2681" s="47"/>
      <c r="AA2681" s="47"/>
      <c r="AB2681" s="47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8"/>
      <c r="B2682" s="58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44900</v>
      </c>
      <c r="Z2682" s="18">
        <f t="shared" si="3989"/>
        <v>44907</v>
      </c>
      <c r="AA2682" s="18">
        <f t="shared" si="3989"/>
        <v>44914</v>
      </c>
      <c r="AB2682" s="18">
        <f t="shared" ref="AB2682" si="3990">IF(AA2688&lt;&gt;"",IF(EOMONTH(X2681,0)&gt;AA2688,AA2688+1,""),"")</f>
        <v>44921</v>
      </c>
      <c r="AC2682" s="18" t="str">
        <f t="shared" ref="AC2682" si="3991">IF(AB2688&lt;&gt;"",IF(EOMONTH(X2681,0)&gt;AB2688,AB2688+1,""),"")</f>
        <v/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8"/>
      <c r="B2683" s="58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 t="str">
        <f t="shared" ref="X2683" si="3992">IF(X2682&lt;&gt;"",X2682+1,IF(WEEKDAY(X2681,2)=2,DATE(YEAR(X2681),MONTH(X2681),1),""))</f>
        <v/>
      </c>
      <c r="Y2683" s="18">
        <f t="shared" ref="Y2683" si="3993">Y2682+1</f>
        <v>44901</v>
      </c>
      <c r="Z2683" s="18">
        <f t="shared" ref="Z2683" si="3994">Z2682+1</f>
        <v>44908</v>
      </c>
      <c r="AA2683" s="18">
        <f t="shared" ref="AA2683" si="3995">AA2682+1</f>
        <v>44915</v>
      </c>
      <c r="AB2683" s="18">
        <f t="shared" ref="AB2683" si="3996">IF(AB2682&lt;&gt;"",IF(EOMONTH(X2681,0)&gt;AB2682,AB2682+1,""),"")</f>
        <v>44922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8"/>
      <c r="B2684" s="58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 t="str">
        <f t="shared" ref="X2684" si="3998">IF(X2683&lt;&gt;"",X2683+1,IF(WEEKDAY(X2681,2)=3,DATE(YEAR(X2681),MONTH(X2681),1),""))</f>
        <v/>
      </c>
      <c r="Y2684" s="18">
        <f t="shared" ref="Y2684:AA2684" si="3999">Y2683+1</f>
        <v>44902</v>
      </c>
      <c r="Z2684" s="18">
        <f t="shared" si="3999"/>
        <v>44909</v>
      </c>
      <c r="AA2684" s="18">
        <f t="shared" si="3999"/>
        <v>44916</v>
      </c>
      <c r="AB2684" s="18">
        <f t="shared" ref="AB2684" si="4000">IF(AB2683&lt;&gt;"",IF(EOMONTH(X2681,0)&gt;AB2683,AB2683+1,""),"")</f>
        <v>44923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44850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>
        <f t="shared" ref="X2685" si="4003">IF(X2684&lt;&gt;"",X2684+1,IF(WEEKDAY(X2681,2)=4,DATE(YEAR(X2681),MONTH(X2681),1),""))</f>
        <v>44896</v>
      </c>
      <c r="Y2685" s="18">
        <f t="shared" ref="Y2685:AA2685" si="4004">Y2684+1</f>
        <v>44903</v>
      </c>
      <c r="Z2685" s="18">
        <f t="shared" si="4004"/>
        <v>44910</v>
      </c>
      <c r="AA2685" s="18">
        <f t="shared" si="4004"/>
        <v>44917</v>
      </c>
      <c r="AB2685" s="18">
        <f t="shared" ref="AB2685" si="4005">IF(AB2684&lt;&gt;"",IF(EOMONTH(X2681,0)&gt;AB2684,AB2684+1,""),"")</f>
        <v>44924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>
        <f t="shared" ref="X2686" si="4007">IF(X2685&lt;&gt;"",X2685+1,IF(WEEKDAY(X2681,2)=5,DATE(YEAR(X2681),MONTH(X2681),1),""))</f>
        <v>44897</v>
      </c>
      <c r="Y2686" s="18">
        <f t="shared" ref="Y2686:AA2686" si="4008">Y2685+1</f>
        <v>44904</v>
      </c>
      <c r="Z2686" s="18">
        <f t="shared" si="4008"/>
        <v>44911</v>
      </c>
      <c r="AA2686" s="18">
        <f t="shared" si="4008"/>
        <v>44918</v>
      </c>
      <c r="AB2686" s="18">
        <f t="shared" ref="AB2686" si="4009">IF(AB2685&lt;&gt;"",IF(EOMONTH(X2681,0)&gt;AB2685,AB2685+1,""),"")</f>
        <v>44925</v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4" t="str">
        <f>IF(COUNTIF($AE$18:$AE$60,A2681)=1,VLOOKUP(A2681,$AE$18:$AF$60,2,0),"")</f>
        <v/>
      </c>
      <c r="B2687" s="54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>
        <f t="shared" ref="X2687" si="4011">IF(X2686&lt;&gt;"",X2686+1,IF(WEEKDAY(X2681,2)=6,DATE(YEAR(X2681),MONTH(X2681),1),""))</f>
        <v>44898</v>
      </c>
      <c r="Y2687" s="18">
        <f t="shared" ref="Y2687:AA2687" si="4012">Y2686+1</f>
        <v>44905</v>
      </c>
      <c r="Z2687" s="18">
        <f t="shared" si="4012"/>
        <v>44912</v>
      </c>
      <c r="AA2687" s="18">
        <f t="shared" si="4012"/>
        <v>44919</v>
      </c>
      <c r="AB2687" s="18">
        <f t="shared" ref="AB2687" si="4013">IF(AB2686&lt;&gt;"",IF(EOMONTH(X2681,0)&gt;AB2686,AB2686+1,""),"")</f>
        <v>44926</v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5"/>
      <c r="B2688" s="55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44899</v>
      </c>
      <c r="Y2688" s="20">
        <f t="shared" ref="Y2688:AA2688" si="4016">Y2687+1</f>
        <v>44906</v>
      </c>
      <c r="Z2688" s="20">
        <f t="shared" si="4016"/>
        <v>44913</v>
      </c>
      <c r="AA2688" s="20">
        <f t="shared" si="4016"/>
        <v>44920</v>
      </c>
      <c r="AB2688" s="20" t="str">
        <f t="shared" ref="AB2688" si="4017">IF(AB2687&lt;&gt;"",IF(EOMONTH(X2681,0)&gt;AB2687,AB2687+1,""),"")</f>
        <v/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51">
        <f>TRUNC((A2691-WEEKDAY(A2691,2)-DATE(YEAR(A2691+4-WEEKDAY(A2691,2)),1,-10))/7)</f>
        <v>42</v>
      </c>
      <c r="B2689" s="51"/>
      <c r="C2689" s="52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2022</v>
      </c>
      <c r="D2689" s="52"/>
      <c r="E2689" s="52"/>
      <c r="F2689" s="52"/>
      <c r="G2689" s="52"/>
      <c r="H2689" s="52"/>
      <c r="I2689" s="52"/>
      <c r="J2689" s="52"/>
      <c r="K2689" s="52"/>
      <c r="L2689" s="52"/>
      <c r="M2689" s="52" t="str">
        <f t="shared" ref="M2689" si="4019">C2689</f>
        <v>Oktober 2022</v>
      </c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53">
        <f t="shared" ref="Z2689" si="4020">A2689</f>
        <v>42</v>
      </c>
      <c r="AA2689" s="53"/>
      <c r="AB2689" s="53"/>
      <c r="AC2689" s="5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8">
        <f t="shared" ref="A2691" si="4021">A2681+1</f>
        <v>44851</v>
      </c>
      <c r="B2691" s="58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8"/>
      <c r="B2692" s="58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8"/>
      <c r="B2693" s="58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8"/>
      <c r="B2694" s="58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44851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4" t="str">
        <f>IF(COUNTIF($AE$18:$AE$60,A2691)=1,VLOOKUP(A2691,$AE$18:$AF$60,2,0),"")</f>
        <v/>
      </c>
      <c r="B2697" s="54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5"/>
      <c r="B2698" s="55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8">
        <f t="shared" ref="A2700" si="4023">A2691+1</f>
        <v>44852</v>
      </c>
      <c r="B2700" s="58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8"/>
      <c r="B2701" s="58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8"/>
      <c r="B2702" s="58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8"/>
      <c r="B2703" s="58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44852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4" t="str">
        <f>IF(COUNTIF($AE$18:$AE$60,A2700)=1,VLOOKUP(A2700,$AE$18:$AF$60,2,0),"")</f>
        <v/>
      </c>
      <c r="B2706" s="54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5"/>
      <c r="B2707" s="55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8">
        <f t="shared" ref="A2709" si="4025">A2700+1</f>
        <v>44853</v>
      </c>
      <c r="B2709" s="58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8"/>
      <c r="B2710" s="58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8"/>
      <c r="B2711" s="58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8"/>
      <c r="B2712" s="58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44853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4" t="str">
        <f>IF(COUNTIF($AE$18:$AE$60,A2709)=1,VLOOKUP(A2709,$AE$18:$AF$60,2,0),"")</f>
        <v/>
      </c>
      <c r="B2715" s="54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5"/>
      <c r="B2716" s="55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8">
        <f t="shared" ref="A2718" si="4027">A2709+1</f>
        <v>44854</v>
      </c>
      <c r="B2718" s="58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8"/>
      <c r="B2719" s="58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8"/>
      <c r="B2720" s="58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8"/>
      <c r="B2721" s="58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44854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4" t="str">
        <f>IF(COUNTIF($AE$18:$AE$60,A2718)=1,VLOOKUP(A2718,$AE$18:$AF$60,2,0),"")</f>
        <v/>
      </c>
      <c r="B2724" s="54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5"/>
      <c r="B2725" s="55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8">
        <f t="shared" ref="A2727" si="4029">A2718+1</f>
        <v>44855</v>
      </c>
      <c r="B2727" s="58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47">
        <f t="shared" ref="X2727" si="4030">IF(DAY(A2691)&gt;$AD$5,DATE(YEAR(A2691),MONTH(A2691),1),DATE(YEAR(A2691),MONTH(A2691)-1,1))</f>
        <v>44835</v>
      </c>
      <c r="Y2727" s="47"/>
      <c r="Z2727" s="47"/>
      <c r="AA2727" s="47"/>
      <c r="AB2727" s="47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8"/>
      <c r="B2728" s="58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 t="str">
        <f t="shared" ref="X2728" si="4032">IF(WEEKDAY(X2727,2)=1,DATE(YEAR(X2727),MONTH(X2727),1),"")</f>
        <v/>
      </c>
      <c r="Y2728" s="18">
        <f t="shared" ref="Y2728:AA2728" si="4033">X2734+1</f>
        <v>44837</v>
      </c>
      <c r="Z2728" s="18">
        <f t="shared" si="4033"/>
        <v>44844</v>
      </c>
      <c r="AA2728" s="18">
        <f t="shared" si="4033"/>
        <v>44851</v>
      </c>
      <c r="AB2728" s="18">
        <f t="shared" ref="AB2728" si="4034">IF(AA2734&lt;&gt;"",IF(EOMONTH(X2727,0)&gt;AA2734,AA2734+1,""),"")</f>
        <v>44858</v>
      </c>
      <c r="AC2728" s="18">
        <f t="shared" ref="AC2728" si="4035">IF(AB2734&lt;&gt;"",IF(EOMONTH(X2727,0)&gt;AB2734,AB2734+1,""),"")</f>
        <v>44865</v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8"/>
      <c r="B2729" s="58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 t="str">
        <f t="shared" ref="X2729" si="4036">IF(X2728&lt;&gt;"",X2728+1,IF(WEEKDAY(X2727,2)=2,DATE(YEAR(X2727),MONTH(X2727),1),""))</f>
        <v/>
      </c>
      <c r="Y2729" s="18">
        <f t="shared" ref="Y2729:Y2734" si="4037">Y2728+1</f>
        <v>44838</v>
      </c>
      <c r="Z2729" s="18">
        <f t="shared" ref="Z2729:Z2734" si="4038">Z2728+1</f>
        <v>44845</v>
      </c>
      <c r="AA2729" s="18">
        <f t="shared" ref="AA2729:AA2734" si="4039">AA2728+1</f>
        <v>44852</v>
      </c>
      <c r="AB2729" s="18">
        <f t="shared" ref="AB2729" si="4040">IF(AB2728&lt;&gt;"",IF(EOMONTH(X2727,0)&gt;AB2728,AB2728+1,""),"")</f>
        <v>44859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8"/>
      <c r="B2730" s="58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 t="str">
        <f t="shared" ref="X2730" si="4042">IF(X2729&lt;&gt;"",X2729+1,IF(WEEKDAY(X2727,2)=3,DATE(YEAR(X2727),MONTH(X2727),1),""))</f>
        <v/>
      </c>
      <c r="Y2730" s="18">
        <f t="shared" si="4037"/>
        <v>44839</v>
      </c>
      <c r="Z2730" s="18">
        <f t="shared" si="4038"/>
        <v>44846</v>
      </c>
      <c r="AA2730" s="18">
        <f t="shared" si="4039"/>
        <v>44853</v>
      </c>
      <c r="AB2730" s="18">
        <f t="shared" ref="AB2730" si="4043">IF(AB2729&lt;&gt;"",IF(EOMONTH(X2727,0)&gt;AB2729,AB2729+1,""),"")</f>
        <v>44860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44855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 t="str">
        <f t="shared" ref="X2731" si="4046">IF(X2730&lt;&gt;"",X2730+1,IF(WEEKDAY(X2727,2)=4,DATE(YEAR(X2727),MONTH(X2727),1),""))</f>
        <v/>
      </c>
      <c r="Y2731" s="18">
        <f t="shared" si="4037"/>
        <v>44840</v>
      </c>
      <c r="Z2731" s="18">
        <f t="shared" si="4038"/>
        <v>44847</v>
      </c>
      <c r="AA2731" s="18">
        <f t="shared" si="4039"/>
        <v>44854</v>
      </c>
      <c r="AB2731" s="18">
        <f t="shared" ref="AB2731" si="4047">IF(AB2730&lt;&gt;"",IF(EOMONTH(X2727,0)&gt;AB2730,AB2730+1,""),"")</f>
        <v>44861</v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 t="str">
        <f t="shared" ref="X2732" si="4049">IF(X2731&lt;&gt;"",X2731+1,IF(WEEKDAY(X2727,2)=5,DATE(YEAR(X2727),MONTH(X2727),1),""))</f>
        <v/>
      </c>
      <c r="Y2732" s="18">
        <f t="shared" si="4037"/>
        <v>44841</v>
      </c>
      <c r="Z2732" s="18">
        <f t="shared" si="4038"/>
        <v>44848</v>
      </c>
      <c r="AA2732" s="18">
        <f t="shared" si="4039"/>
        <v>44855</v>
      </c>
      <c r="AB2732" s="18">
        <f t="shared" ref="AB2732" si="4050">IF(AB2731&lt;&gt;"",IF(EOMONTH(X2727,0)&gt;AB2731,AB2731+1,""),"")</f>
        <v>44862</v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4" t="str">
        <f>IF(COUNTIF($AE$18:$AE$60,A2727)=1,VLOOKUP(A2727,$AE$18:$AF$60,2,0),"")</f>
        <v/>
      </c>
      <c r="B2733" s="54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44835</v>
      </c>
      <c r="Y2733" s="18">
        <f t="shared" si="4037"/>
        <v>44842</v>
      </c>
      <c r="Z2733" s="18">
        <f t="shared" si="4038"/>
        <v>44849</v>
      </c>
      <c r="AA2733" s="18">
        <f t="shared" si="4039"/>
        <v>44856</v>
      </c>
      <c r="AB2733" s="18">
        <f t="shared" ref="AB2733" si="4053">IF(AB2732&lt;&gt;"",IF(EOMONTH(X2727,0)&gt;AB2732,AB2732+1,""),"")</f>
        <v>44863</v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5"/>
      <c r="B2734" s="55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44836</v>
      </c>
      <c r="Y2734" s="20">
        <f t="shared" si="4037"/>
        <v>44843</v>
      </c>
      <c r="Z2734" s="20">
        <f t="shared" si="4038"/>
        <v>44850</v>
      </c>
      <c r="AA2734" s="20">
        <f t="shared" si="4039"/>
        <v>44857</v>
      </c>
      <c r="AB2734" s="20">
        <f t="shared" ref="AB2734" si="4056">IF(AB2733&lt;&gt;"",IF(EOMONTH(X2727,0)&gt;AB2733,AB2733+1,""),"")</f>
        <v>44864</v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56">
        <f t="shared" ref="A2736" si="4058">A2727+1</f>
        <v>44856</v>
      </c>
      <c r="B2736" s="56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47">
        <f t="shared" ref="X2736" si="4059">DATE(YEAR(X2727),MONTH(X2727)+1,1)</f>
        <v>44866</v>
      </c>
      <c r="Y2736" s="47"/>
      <c r="Z2736" s="47"/>
      <c r="AA2736" s="47"/>
      <c r="AB2736" s="47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56"/>
      <c r="B2737" s="56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 t="str">
        <f t="shared" ref="X2737" si="4061">IF(WEEKDAY(X2736,2)=1,DATE(YEAR(X2736),MONTH(X2736),1),"")</f>
        <v/>
      </c>
      <c r="Y2737" s="18">
        <f t="shared" ref="Y2737:AA2737" si="4062">X2743+1</f>
        <v>44872</v>
      </c>
      <c r="Z2737" s="18">
        <f t="shared" si="4062"/>
        <v>44879</v>
      </c>
      <c r="AA2737" s="18">
        <f t="shared" si="4062"/>
        <v>44886</v>
      </c>
      <c r="AB2737" s="18">
        <f t="shared" ref="AB2737" si="4063">IF(AA2743&lt;&gt;"",IF(EOMONTH(X2736,0)&gt;AA2743,AA2743+1,""),"")</f>
        <v>44893</v>
      </c>
      <c r="AC2737" s="18" t="str">
        <f t="shared" ref="AC2737" si="4064">IF(AB2743&lt;&gt;"",IF(EOMONTH(X2736,0)&gt;AB2743,AB2743+1,""),"")</f>
        <v/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56"/>
      <c r="B2738" s="56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>
        <f t="shared" ref="X2738" si="4065">IF(X2737&lt;&gt;"",X2737+1,IF(WEEKDAY(X2736,2)=2,DATE(YEAR(X2736),MONTH(X2736),1),""))</f>
        <v>44866</v>
      </c>
      <c r="Y2738" s="18">
        <f t="shared" ref="Y2738:Y2743" si="4066">Y2737+1</f>
        <v>44873</v>
      </c>
      <c r="Z2738" s="18">
        <f t="shared" ref="Z2738:Z2743" si="4067">Z2737+1</f>
        <v>44880</v>
      </c>
      <c r="AA2738" s="18">
        <f t="shared" ref="AA2738:AA2743" si="4068">AA2737+1</f>
        <v>44887</v>
      </c>
      <c r="AB2738" s="18">
        <f t="shared" ref="AB2738" si="4069">IF(AB2737&lt;&gt;"",IF(EOMONTH(X2736,0)&gt;AB2737,AB2737+1,""),"")</f>
        <v>44894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56"/>
      <c r="B2739" s="56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>
        <f t="shared" ref="X2739" si="4071">IF(X2738&lt;&gt;"",X2738+1,IF(WEEKDAY(X2736,2)=3,DATE(YEAR(X2736),MONTH(X2736),1),""))</f>
        <v>44867</v>
      </c>
      <c r="Y2739" s="18">
        <f t="shared" si="4066"/>
        <v>44874</v>
      </c>
      <c r="Z2739" s="18">
        <f t="shared" si="4067"/>
        <v>44881</v>
      </c>
      <c r="AA2739" s="18">
        <f t="shared" si="4068"/>
        <v>44888</v>
      </c>
      <c r="AB2739" s="18">
        <f t="shared" ref="AB2739" si="4072">IF(AB2738&lt;&gt;"",IF(EOMONTH(X2736,0)&gt;AB2738,AB2738+1,""),"")</f>
        <v>44895</v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50">
        <f t="shared" ref="A2740" si="4074">A2736</f>
        <v>44856</v>
      </c>
      <c r="B2740" s="50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>
        <f t="shared" ref="X2740" si="4075">IF(X2739&lt;&gt;"",X2739+1,IF(WEEKDAY(X2736,2)=4,DATE(YEAR(X2736),MONTH(X2736),1),""))</f>
        <v>44868</v>
      </c>
      <c r="Y2740" s="18">
        <f t="shared" si="4066"/>
        <v>44875</v>
      </c>
      <c r="Z2740" s="18">
        <f t="shared" si="4067"/>
        <v>44882</v>
      </c>
      <c r="AA2740" s="18">
        <f t="shared" si="4068"/>
        <v>44889</v>
      </c>
      <c r="AB2740" s="18" t="str">
        <f t="shared" ref="AB2740" si="4076">IF(AB2739&lt;&gt;"",IF(EOMONTH(X2736,0)&gt;AB2739,AB2739+1,""),"")</f>
        <v/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50"/>
      <c r="B2741" s="50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>
        <f t="shared" ref="X2741" si="4078">IF(X2740&lt;&gt;"",X2740+1,IF(WEEKDAY(X2736,2)=5,DATE(YEAR(X2736),MONTH(X2736),1),""))</f>
        <v>44869</v>
      </c>
      <c r="Y2741" s="18">
        <f t="shared" si="4066"/>
        <v>44876</v>
      </c>
      <c r="Z2741" s="18">
        <f t="shared" si="4067"/>
        <v>44883</v>
      </c>
      <c r="AA2741" s="18">
        <f t="shared" si="4068"/>
        <v>44890</v>
      </c>
      <c r="AB2741" s="18" t="str">
        <f t="shared" ref="AB2741" si="4079">IF(AB2740&lt;&gt;"",IF(EOMONTH(X2736,0)&gt;AB2740,AB2740+1,""),"")</f>
        <v/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48" t="str">
        <f>IF(COUNTIF($AE$18:$AE$60,A2736)=1,VLOOKUP(A2736,$AE$18:$AF$60,2,0),"")</f>
        <v/>
      </c>
      <c r="B2742" s="48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>
        <f t="shared" ref="X2742" si="4081">IF(X2741&lt;&gt;"",X2741+1,IF(WEEKDAY(X2736,2)=6,DATE(YEAR(X2736),MONTH(X2736),1),""))</f>
        <v>44870</v>
      </c>
      <c r="Y2742" s="18">
        <f t="shared" si="4066"/>
        <v>44877</v>
      </c>
      <c r="Z2742" s="18">
        <f t="shared" si="4067"/>
        <v>44884</v>
      </c>
      <c r="AA2742" s="18">
        <f t="shared" si="4068"/>
        <v>44891</v>
      </c>
      <c r="AB2742" s="18" t="str">
        <f t="shared" ref="AB2742" si="4082">IF(AB2741&lt;&gt;"",IF(EOMONTH(X2736,0)&gt;AB2741,AB2741+1,""),"")</f>
        <v/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49"/>
      <c r="B2743" s="4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44871</v>
      </c>
      <c r="Y2743" s="20">
        <f t="shared" si="4066"/>
        <v>44878</v>
      </c>
      <c r="Z2743" s="20">
        <f t="shared" si="4067"/>
        <v>44885</v>
      </c>
      <c r="AA2743" s="20">
        <f t="shared" si="4068"/>
        <v>44892</v>
      </c>
      <c r="AB2743" s="20" t="str">
        <f t="shared" ref="AB2743" si="4085">IF(AB2742&lt;&gt;"",IF(EOMONTH(X2736,0)&gt;AB2742,AB2742+1,""),"")</f>
        <v/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56">
        <f t="shared" ref="A2745" si="4087">A2736+1</f>
        <v>44857</v>
      </c>
      <c r="B2745" s="56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47">
        <f t="shared" ref="X2745" si="4088">DATE(YEAR(X2736),MONTH(X2736)+1,1)</f>
        <v>44896</v>
      </c>
      <c r="Y2745" s="47"/>
      <c r="Z2745" s="47"/>
      <c r="AA2745" s="47"/>
      <c r="AB2745" s="47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56"/>
      <c r="B2746" s="56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44900</v>
      </c>
      <c r="Z2746" s="18">
        <f t="shared" si="4091"/>
        <v>44907</v>
      </c>
      <c r="AA2746" s="18">
        <f t="shared" si="4091"/>
        <v>44914</v>
      </c>
      <c r="AB2746" s="18">
        <f t="shared" ref="AB2746" si="4092">IF(AA2752&lt;&gt;"",IF(EOMONTH(X2745,0)&gt;AA2752,AA2752+1,""),"")</f>
        <v>44921</v>
      </c>
      <c r="AC2746" s="18" t="str">
        <f t="shared" ref="AC2746" si="4093">IF(AB2752&lt;&gt;"",IF(EOMONTH(X2745,0)&gt;AB2752,AB2752+1,""),"")</f>
        <v/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56"/>
      <c r="B2747" s="56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 t="str">
        <f t="shared" ref="X2747" si="4094">IF(X2746&lt;&gt;"",X2746+1,IF(WEEKDAY(X2745,2)=2,DATE(YEAR(X2745),MONTH(X2745),1),""))</f>
        <v/>
      </c>
      <c r="Y2747" s="18">
        <f t="shared" ref="Y2747" si="4095">Y2746+1</f>
        <v>44901</v>
      </c>
      <c r="Z2747" s="18">
        <f t="shared" ref="Z2747" si="4096">Z2746+1</f>
        <v>44908</v>
      </c>
      <c r="AA2747" s="18">
        <f t="shared" ref="AA2747" si="4097">AA2746+1</f>
        <v>44915</v>
      </c>
      <c r="AB2747" s="18">
        <f t="shared" ref="AB2747" si="4098">IF(AB2746&lt;&gt;"",IF(EOMONTH(X2745,0)&gt;AB2746,AB2746+1,""),"")</f>
        <v>44922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56"/>
      <c r="B2748" s="56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 t="str">
        <f t="shared" ref="X2748" si="4100">IF(X2747&lt;&gt;"",X2747+1,IF(WEEKDAY(X2745,2)=3,DATE(YEAR(X2745),MONTH(X2745),1),""))</f>
        <v/>
      </c>
      <c r="Y2748" s="18">
        <f t="shared" ref="Y2748:AA2748" si="4101">Y2747+1</f>
        <v>44902</v>
      </c>
      <c r="Z2748" s="18">
        <f t="shared" si="4101"/>
        <v>44909</v>
      </c>
      <c r="AA2748" s="18">
        <f t="shared" si="4101"/>
        <v>44916</v>
      </c>
      <c r="AB2748" s="18">
        <f t="shared" ref="AB2748" si="4102">IF(AB2747&lt;&gt;"",IF(EOMONTH(X2745,0)&gt;AB2747,AB2747+1,""),"")</f>
        <v>44923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50">
        <f t="shared" ref="A2749" si="4104">A2745</f>
        <v>44857</v>
      </c>
      <c r="B2749" s="50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>
        <f t="shared" ref="X2749" si="4105">IF(X2748&lt;&gt;"",X2748+1,IF(WEEKDAY(X2745,2)=4,DATE(YEAR(X2745),MONTH(X2745),1),""))</f>
        <v>44896</v>
      </c>
      <c r="Y2749" s="18">
        <f t="shared" ref="Y2749:AA2749" si="4106">Y2748+1</f>
        <v>44903</v>
      </c>
      <c r="Z2749" s="18">
        <f t="shared" si="4106"/>
        <v>44910</v>
      </c>
      <c r="AA2749" s="18">
        <f t="shared" si="4106"/>
        <v>44917</v>
      </c>
      <c r="AB2749" s="18">
        <f t="shared" ref="AB2749" si="4107">IF(AB2748&lt;&gt;"",IF(EOMONTH(X2745,0)&gt;AB2748,AB2748+1,""),"")</f>
        <v>44924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50"/>
      <c r="B2750" s="50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>
        <f t="shared" ref="X2750" si="4109">IF(X2749&lt;&gt;"",X2749+1,IF(WEEKDAY(X2745,2)=5,DATE(YEAR(X2745),MONTH(X2745),1),""))</f>
        <v>44897</v>
      </c>
      <c r="Y2750" s="18">
        <f t="shared" ref="Y2750:AA2750" si="4110">Y2749+1</f>
        <v>44904</v>
      </c>
      <c r="Z2750" s="18">
        <f t="shared" si="4110"/>
        <v>44911</v>
      </c>
      <c r="AA2750" s="18">
        <f t="shared" si="4110"/>
        <v>44918</v>
      </c>
      <c r="AB2750" s="18">
        <f t="shared" ref="AB2750" si="4111">IF(AB2749&lt;&gt;"",IF(EOMONTH(X2745,0)&gt;AB2749,AB2749+1,""),"")</f>
        <v>44925</v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48" t="str">
        <f>IF(COUNTIF($AE$18:$AE$60,A2745)=1,VLOOKUP(A2745,$AE$18:$AF$60,2,0),"")</f>
        <v/>
      </c>
      <c r="B2751" s="48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>
        <f t="shared" ref="X2751" si="4113">IF(X2750&lt;&gt;"",X2750+1,IF(WEEKDAY(X2745,2)=6,DATE(YEAR(X2745),MONTH(X2745),1),""))</f>
        <v>44898</v>
      </c>
      <c r="Y2751" s="18">
        <f t="shared" ref="Y2751:AA2751" si="4114">Y2750+1</f>
        <v>44905</v>
      </c>
      <c r="Z2751" s="18">
        <f t="shared" si="4114"/>
        <v>44912</v>
      </c>
      <c r="AA2751" s="18">
        <f t="shared" si="4114"/>
        <v>44919</v>
      </c>
      <c r="AB2751" s="18">
        <f t="shared" ref="AB2751" si="4115">IF(AB2750&lt;&gt;"",IF(EOMONTH(X2745,0)&gt;AB2750,AB2750+1,""),"")</f>
        <v>44926</v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49"/>
      <c r="B2752" s="49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44899</v>
      </c>
      <c r="Y2752" s="20">
        <f t="shared" ref="Y2752:AA2752" si="4118">Y2751+1</f>
        <v>44906</v>
      </c>
      <c r="Z2752" s="20">
        <f t="shared" si="4118"/>
        <v>44913</v>
      </c>
      <c r="AA2752" s="20">
        <f t="shared" si="4118"/>
        <v>44920</v>
      </c>
      <c r="AB2752" s="20" t="str">
        <f t="shared" ref="AB2752" si="4119">IF(AB2751&lt;&gt;"",IF(EOMONTH(X2745,0)&gt;AB2751,AB2751+1,""),"")</f>
        <v/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51">
        <f>TRUNC((A2755-WEEKDAY(A2755,2)-DATE(YEAR(A2755+4-WEEKDAY(A2755,2)),1,-10))/7)</f>
        <v>43</v>
      </c>
      <c r="B2753" s="51"/>
      <c r="C2753" s="52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2022</v>
      </c>
      <c r="D2753" s="52"/>
      <c r="E2753" s="52"/>
      <c r="F2753" s="52"/>
      <c r="G2753" s="52"/>
      <c r="H2753" s="52"/>
      <c r="I2753" s="52"/>
      <c r="J2753" s="52"/>
      <c r="K2753" s="52"/>
      <c r="L2753" s="52"/>
      <c r="M2753" s="52" t="str">
        <f t="shared" ref="M2753" si="4121">C2753</f>
        <v>Oktober 2022</v>
      </c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53">
        <f t="shared" ref="Z2753" si="4122">A2753</f>
        <v>43</v>
      </c>
      <c r="AA2753" s="53"/>
      <c r="AB2753" s="53"/>
      <c r="AC2753" s="5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8">
        <f t="shared" ref="A2755" si="4123">A2745+1</f>
        <v>44858</v>
      </c>
      <c r="B2755" s="58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8"/>
      <c r="B2756" s="58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8"/>
      <c r="B2757" s="58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8"/>
      <c r="B2758" s="58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44858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4" t="str">
        <f>IF(COUNTIF($AE$18:$AE$60,A2755)=1,VLOOKUP(A2755,$AE$18:$AF$60,2,0),"")</f>
        <v/>
      </c>
      <c r="B2761" s="54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5"/>
      <c r="B2762" s="55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8">
        <f t="shared" ref="A2764" si="4125">A2755+1</f>
        <v>44859</v>
      </c>
      <c r="B2764" s="58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8"/>
      <c r="B2765" s="58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8"/>
      <c r="B2766" s="58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8"/>
      <c r="B2767" s="58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44859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4" t="str">
        <f>IF(COUNTIF($AE$18:$AE$60,A2764)=1,VLOOKUP(A2764,$AE$18:$AF$60,2,0),"")</f>
        <v/>
      </c>
      <c r="B2770" s="54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5"/>
      <c r="B2771" s="55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8">
        <f t="shared" ref="A2773" si="4127">A2764+1</f>
        <v>44860</v>
      </c>
      <c r="B2773" s="58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8"/>
      <c r="B2774" s="58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8"/>
      <c r="B2775" s="58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8"/>
      <c r="B2776" s="58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44860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4" t="str">
        <f>IF(COUNTIF($AE$18:$AE$60,A2773)=1,VLOOKUP(A2773,$AE$18:$AF$60,2,0),"")</f>
        <v/>
      </c>
      <c r="B2779" s="5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5"/>
      <c r="B2780" s="55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8">
        <f t="shared" ref="A2782" si="4129">A2773+1</f>
        <v>44861</v>
      </c>
      <c r="B2782" s="58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8"/>
      <c r="B2783" s="58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8"/>
      <c r="B2784" s="58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8"/>
      <c r="B2785" s="58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44861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4" t="str">
        <f>IF(COUNTIF($AE$18:$AE$60,A2782)=1,VLOOKUP(A2782,$AE$18:$AF$60,2,0),"")</f>
        <v/>
      </c>
      <c r="B2788" s="54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5"/>
      <c r="B2789" s="55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8">
        <f t="shared" ref="A2791" si="4131">A2782+1</f>
        <v>44862</v>
      </c>
      <c r="B2791" s="58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47">
        <f t="shared" ref="X2791" si="4132">IF(DAY(A2755)&gt;$AD$5,DATE(YEAR(A2755),MONTH(A2755),1),DATE(YEAR(A2755),MONTH(A2755)-1,1))</f>
        <v>44835</v>
      </c>
      <c r="Y2791" s="47"/>
      <c r="Z2791" s="47"/>
      <c r="AA2791" s="47"/>
      <c r="AB2791" s="47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8"/>
      <c r="B2792" s="58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 t="str">
        <f t="shared" ref="X2792" si="4134">IF(WEEKDAY(X2791,2)=1,DATE(YEAR(X2791),MONTH(X2791),1),"")</f>
        <v/>
      </c>
      <c r="Y2792" s="18">
        <f t="shared" ref="Y2792:AA2792" si="4135">X2798+1</f>
        <v>44837</v>
      </c>
      <c r="Z2792" s="18">
        <f t="shared" si="4135"/>
        <v>44844</v>
      </c>
      <c r="AA2792" s="18">
        <f t="shared" si="4135"/>
        <v>44851</v>
      </c>
      <c r="AB2792" s="18">
        <f t="shared" ref="AB2792" si="4136">IF(AA2798&lt;&gt;"",IF(EOMONTH(X2791,0)&gt;AA2798,AA2798+1,""),"")</f>
        <v>44858</v>
      </c>
      <c r="AC2792" s="18">
        <f t="shared" ref="AC2792" si="4137">IF(AB2798&lt;&gt;"",IF(EOMONTH(X2791,0)&gt;AB2798,AB2798+1,""),"")</f>
        <v>44865</v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8"/>
      <c r="B2793" s="58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 t="str">
        <f t="shared" ref="X2793" si="4138">IF(X2792&lt;&gt;"",X2792+1,IF(WEEKDAY(X2791,2)=2,DATE(YEAR(X2791),MONTH(X2791),1),""))</f>
        <v/>
      </c>
      <c r="Y2793" s="18">
        <f t="shared" ref="Y2793:Y2798" si="4139">Y2792+1</f>
        <v>44838</v>
      </c>
      <c r="Z2793" s="18">
        <f t="shared" ref="Z2793:Z2798" si="4140">Z2792+1</f>
        <v>44845</v>
      </c>
      <c r="AA2793" s="18">
        <f t="shared" ref="AA2793:AA2798" si="4141">AA2792+1</f>
        <v>44852</v>
      </c>
      <c r="AB2793" s="18">
        <f t="shared" ref="AB2793" si="4142">IF(AB2792&lt;&gt;"",IF(EOMONTH(X2791,0)&gt;AB2792,AB2792+1,""),"")</f>
        <v>44859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8"/>
      <c r="B2794" s="58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 t="str">
        <f t="shared" ref="X2794" si="4144">IF(X2793&lt;&gt;"",X2793+1,IF(WEEKDAY(X2791,2)=3,DATE(YEAR(X2791),MONTH(X2791),1),""))</f>
        <v/>
      </c>
      <c r="Y2794" s="18">
        <f t="shared" si="4139"/>
        <v>44839</v>
      </c>
      <c r="Z2794" s="18">
        <f t="shared" si="4140"/>
        <v>44846</v>
      </c>
      <c r="AA2794" s="18">
        <f t="shared" si="4141"/>
        <v>44853</v>
      </c>
      <c r="AB2794" s="18">
        <f t="shared" ref="AB2794" si="4145">IF(AB2793&lt;&gt;"",IF(EOMONTH(X2791,0)&gt;AB2793,AB2793+1,""),"")</f>
        <v>44860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44862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 t="str">
        <f t="shared" ref="X2795" si="4148">IF(X2794&lt;&gt;"",X2794+1,IF(WEEKDAY(X2791,2)=4,DATE(YEAR(X2791),MONTH(X2791),1),""))</f>
        <v/>
      </c>
      <c r="Y2795" s="18">
        <f t="shared" si="4139"/>
        <v>44840</v>
      </c>
      <c r="Z2795" s="18">
        <f t="shared" si="4140"/>
        <v>44847</v>
      </c>
      <c r="AA2795" s="18">
        <f t="shared" si="4141"/>
        <v>44854</v>
      </c>
      <c r="AB2795" s="18">
        <f t="shared" ref="AB2795" si="4149">IF(AB2794&lt;&gt;"",IF(EOMONTH(X2791,0)&gt;AB2794,AB2794+1,""),"")</f>
        <v>44861</v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 t="str">
        <f t="shared" ref="X2796" si="4151">IF(X2795&lt;&gt;"",X2795+1,IF(WEEKDAY(X2791,2)=5,DATE(YEAR(X2791),MONTH(X2791),1),""))</f>
        <v/>
      </c>
      <c r="Y2796" s="18">
        <f t="shared" si="4139"/>
        <v>44841</v>
      </c>
      <c r="Z2796" s="18">
        <f t="shared" si="4140"/>
        <v>44848</v>
      </c>
      <c r="AA2796" s="18">
        <f t="shared" si="4141"/>
        <v>44855</v>
      </c>
      <c r="AB2796" s="18">
        <f t="shared" ref="AB2796" si="4152">IF(AB2795&lt;&gt;"",IF(EOMONTH(X2791,0)&gt;AB2795,AB2795+1,""),"")</f>
        <v>44862</v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4" t="str">
        <f>IF(COUNTIF($AE$18:$AE$60,A2791)=1,VLOOKUP(A2791,$AE$18:$AF$60,2,0),"")</f>
        <v/>
      </c>
      <c r="B2797" s="54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44835</v>
      </c>
      <c r="Y2797" s="18">
        <f t="shared" si="4139"/>
        <v>44842</v>
      </c>
      <c r="Z2797" s="18">
        <f t="shared" si="4140"/>
        <v>44849</v>
      </c>
      <c r="AA2797" s="18">
        <f t="shared" si="4141"/>
        <v>44856</v>
      </c>
      <c r="AB2797" s="18">
        <f t="shared" ref="AB2797" si="4155">IF(AB2796&lt;&gt;"",IF(EOMONTH(X2791,0)&gt;AB2796,AB2796+1,""),"")</f>
        <v>44863</v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5"/>
      <c r="B2798" s="55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44836</v>
      </c>
      <c r="Y2798" s="20">
        <f t="shared" si="4139"/>
        <v>44843</v>
      </c>
      <c r="Z2798" s="20">
        <f t="shared" si="4140"/>
        <v>44850</v>
      </c>
      <c r="AA2798" s="20">
        <f t="shared" si="4141"/>
        <v>44857</v>
      </c>
      <c r="AB2798" s="20">
        <f t="shared" ref="AB2798" si="4158">IF(AB2797&lt;&gt;"",IF(EOMONTH(X2791,0)&gt;AB2797,AB2797+1,""),"")</f>
        <v>44864</v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56">
        <f t="shared" ref="A2800" si="4160">A2791+1</f>
        <v>44863</v>
      </c>
      <c r="B2800" s="56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47">
        <f t="shared" ref="X2800" si="4161">DATE(YEAR(X2791),MONTH(X2791)+1,1)</f>
        <v>44866</v>
      </c>
      <c r="Y2800" s="47"/>
      <c r="Z2800" s="47"/>
      <c r="AA2800" s="47"/>
      <c r="AB2800" s="47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56"/>
      <c r="B2801" s="56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 t="str">
        <f t="shared" ref="X2801" si="4163">IF(WEEKDAY(X2800,2)=1,DATE(YEAR(X2800),MONTH(X2800),1),"")</f>
        <v/>
      </c>
      <c r="Y2801" s="18">
        <f t="shared" ref="Y2801:AA2801" si="4164">X2807+1</f>
        <v>44872</v>
      </c>
      <c r="Z2801" s="18">
        <f t="shared" si="4164"/>
        <v>44879</v>
      </c>
      <c r="AA2801" s="18">
        <f t="shared" si="4164"/>
        <v>44886</v>
      </c>
      <c r="AB2801" s="18">
        <f t="shared" ref="AB2801" si="4165">IF(AA2807&lt;&gt;"",IF(EOMONTH(X2800,0)&gt;AA2807,AA2807+1,""),"")</f>
        <v>44893</v>
      </c>
      <c r="AC2801" s="18" t="str">
        <f t="shared" ref="AC2801" si="4166">IF(AB2807&lt;&gt;"",IF(EOMONTH(X2800,0)&gt;AB2807,AB2807+1,""),"")</f>
        <v/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56"/>
      <c r="B2802" s="56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>
        <f t="shared" ref="X2802" si="4167">IF(X2801&lt;&gt;"",X2801+1,IF(WEEKDAY(X2800,2)=2,DATE(YEAR(X2800),MONTH(X2800),1),""))</f>
        <v>44866</v>
      </c>
      <c r="Y2802" s="18">
        <f t="shared" ref="Y2802:Y2807" si="4168">Y2801+1</f>
        <v>44873</v>
      </c>
      <c r="Z2802" s="18">
        <f t="shared" ref="Z2802:Z2807" si="4169">Z2801+1</f>
        <v>44880</v>
      </c>
      <c r="AA2802" s="18">
        <f t="shared" ref="AA2802:AA2807" si="4170">AA2801+1</f>
        <v>44887</v>
      </c>
      <c r="AB2802" s="18">
        <f t="shared" ref="AB2802" si="4171">IF(AB2801&lt;&gt;"",IF(EOMONTH(X2800,0)&gt;AB2801,AB2801+1,""),"")</f>
        <v>44894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56"/>
      <c r="B2803" s="5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>
        <f t="shared" ref="X2803" si="4173">IF(X2802&lt;&gt;"",X2802+1,IF(WEEKDAY(X2800,2)=3,DATE(YEAR(X2800),MONTH(X2800),1),""))</f>
        <v>44867</v>
      </c>
      <c r="Y2803" s="18">
        <f t="shared" si="4168"/>
        <v>44874</v>
      </c>
      <c r="Z2803" s="18">
        <f t="shared" si="4169"/>
        <v>44881</v>
      </c>
      <c r="AA2803" s="18">
        <f t="shared" si="4170"/>
        <v>44888</v>
      </c>
      <c r="AB2803" s="18">
        <f t="shared" ref="AB2803" si="4174">IF(AB2802&lt;&gt;"",IF(EOMONTH(X2800,0)&gt;AB2802,AB2802+1,""),"")</f>
        <v>44895</v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50">
        <f t="shared" ref="A2804" si="4176">A2800</f>
        <v>44863</v>
      </c>
      <c r="B2804" s="50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>
        <f t="shared" ref="X2804" si="4177">IF(X2803&lt;&gt;"",X2803+1,IF(WEEKDAY(X2800,2)=4,DATE(YEAR(X2800),MONTH(X2800),1),""))</f>
        <v>44868</v>
      </c>
      <c r="Y2804" s="18">
        <f t="shared" si="4168"/>
        <v>44875</v>
      </c>
      <c r="Z2804" s="18">
        <f t="shared" si="4169"/>
        <v>44882</v>
      </c>
      <c r="AA2804" s="18">
        <f t="shared" si="4170"/>
        <v>44889</v>
      </c>
      <c r="AB2804" s="18" t="str">
        <f t="shared" ref="AB2804" si="4178">IF(AB2803&lt;&gt;"",IF(EOMONTH(X2800,0)&gt;AB2803,AB2803+1,""),"")</f>
        <v/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50"/>
      <c r="B2805" s="50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>
        <f t="shared" ref="X2805" si="4180">IF(X2804&lt;&gt;"",X2804+1,IF(WEEKDAY(X2800,2)=5,DATE(YEAR(X2800),MONTH(X2800),1),""))</f>
        <v>44869</v>
      </c>
      <c r="Y2805" s="18">
        <f t="shared" si="4168"/>
        <v>44876</v>
      </c>
      <c r="Z2805" s="18">
        <f t="shared" si="4169"/>
        <v>44883</v>
      </c>
      <c r="AA2805" s="18">
        <f t="shared" si="4170"/>
        <v>44890</v>
      </c>
      <c r="AB2805" s="18" t="str">
        <f t="shared" ref="AB2805" si="4181">IF(AB2804&lt;&gt;"",IF(EOMONTH(X2800,0)&gt;AB2804,AB2804+1,""),"")</f>
        <v/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48" t="str">
        <f>IF(COUNTIF($AE$18:$AE$60,A2800)=1,VLOOKUP(A2800,$AE$18:$AF$60,2,0),"")</f>
        <v/>
      </c>
      <c r="B2806" s="48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>
        <f t="shared" ref="X2806" si="4183">IF(X2805&lt;&gt;"",X2805+1,IF(WEEKDAY(X2800,2)=6,DATE(YEAR(X2800),MONTH(X2800),1),""))</f>
        <v>44870</v>
      </c>
      <c r="Y2806" s="18">
        <f t="shared" si="4168"/>
        <v>44877</v>
      </c>
      <c r="Z2806" s="18">
        <f t="shared" si="4169"/>
        <v>44884</v>
      </c>
      <c r="AA2806" s="18">
        <f t="shared" si="4170"/>
        <v>44891</v>
      </c>
      <c r="AB2806" s="18" t="str">
        <f t="shared" ref="AB2806" si="4184">IF(AB2805&lt;&gt;"",IF(EOMONTH(X2800,0)&gt;AB2805,AB2805+1,""),"")</f>
        <v/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49"/>
      <c r="B2807" s="4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44871</v>
      </c>
      <c r="Y2807" s="20">
        <f t="shared" si="4168"/>
        <v>44878</v>
      </c>
      <c r="Z2807" s="20">
        <f t="shared" si="4169"/>
        <v>44885</v>
      </c>
      <c r="AA2807" s="20">
        <f t="shared" si="4170"/>
        <v>44892</v>
      </c>
      <c r="AB2807" s="20" t="str">
        <f t="shared" ref="AB2807" si="4187">IF(AB2806&lt;&gt;"",IF(EOMONTH(X2800,0)&gt;AB2806,AB2806+1,""),"")</f>
        <v/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56">
        <f t="shared" ref="A2809" si="4189">A2800+1</f>
        <v>44864</v>
      </c>
      <c r="B2809" s="56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47">
        <f t="shared" ref="X2809" si="4190">DATE(YEAR(X2800),MONTH(X2800)+1,1)</f>
        <v>44896</v>
      </c>
      <c r="Y2809" s="47"/>
      <c r="Z2809" s="47"/>
      <c r="AA2809" s="47"/>
      <c r="AB2809" s="47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56"/>
      <c r="B2810" s="56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44900</v>
      </c>
      <c r="Z2810" s="18">
        <f t="shared" si="4193"/>
        <v>44907</v>
      </c>
      <c r="AA2810" s="18">
        <f t="shared" si="4193"/>
        <v>44914</v>
      </c>
      <c r="AB2810" s="18">
        <f t="shared" ref="AB2810" si="4194">IF(AA2816&lt;&gt;"",IF(EOMONTH(X2809,0)&gt;AA2816,AA2816+1,""),"")</f>
        <v>44921</v>
      </c>
      <c r="AC2810" s="18" t="str">
        <f t="shared" ref="AC2810" si="4195">IF(AB2816&lt;&gt;"",IF(EOMONTH(X2809,0)&gt;AB2816,AB2816+1,""),"")</f>
        <v/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56"/>
      <c r="B2811" s="56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 t="str">
        <f t="shared" ref="X2811" si="4196">IF(X2810&lt;&gt;"",X2810+1,IF(WEEKDAY(X2809,2)=2,DATE(YEAR(X2809),MONTH(X2809),1),""))</f>
        <v/>
      </c>
      <c r="Y2811" s="18">
        <f t="shared" ref="Y2811" si="4197">Y2810+1</f>
        <v>44901</v>
      </c>
      <c r="Z2811" s="18">
        <f t="shared" ref="Z2811" si="4198">Z2810+1</f>
        <v>44908</v>
      </c>
      <c r="AA2811" s="18">
        <f t="shared" ref="AA2811" si="4199">AA2810+1</f>
        <v>44915</v>
      </c>
      <c r="AB2811" s="18">
        <f t="shared" ref="AB2811" si="4200">IF(AB2810&lt;&gt;"",IF(EOMONTH(X2809,0)&gt;AB2810,AB2810+1,""),"")</f>
        <v>44922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56"/>
      <c r="B2812" s="56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 t="str">
        <f t="shared" ref="X2812" si="4202">IF(X2811&lt;&gt;"",X2811+1,IF(WEEKDAY(X2809,2)=3,DATE(YEAR(X2809),MONTH(X2809),1),""))</f>
        <v/>
      </c>
      <c r="Y2812" s="18">
        <f t="shared" ref="Y2812:AA2812" si="4203">Y2811+1</f>
        <v>44902</v>
      </c>
      <c r="Z2812" s="18">
        <f t="shared" si="4203"/>
        <v>44909</v>
      </c>
      <c r="AA2812" s="18">
        <f t="shared" si="4203"/>
        <v>44916</v>
      </c>
      <c r="AB2812" s="18">
        <f t="shared" ref="AB2812" si="4204">IF(AB2811&lt;&gt;"",IF(EOMONTH(X2809,0)&gt;AB2811,AB2811+1,""),"")</f>
        <v>44923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50">
        <f t="shared" ref="A2813" si="4206">A2809</f>
        <v>44864</v>
      </c>
      <c r="B2813" s="50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>
        <f t="shared" ref="X2813" si="4207">IF(X2812&lt;&gt;"",X2812+1,IF(WEEKDAY(X2809,2)=4,DATE(YEAR(X2809),MONTH(X2809),1),""))</f>
        <v>44896</v>
      </c>
      <c r="Y2813" s="18">
        <f t="shared" ref="Y2813:AA2813" si="4208">Y2812+1</f>
        <v>44903</v>
      </c>
      <c r="Z2813" s="18">
        <f t="shared" si="4208"/>
        <v>44910</v>
      </c>
      <c r="AA2813" s="18">
        <f t="shared" si="4208"/>
        <v>44917</v>
      </c>
      <c r="AB2813" s="18">
        <f t="shared" ref="AB2813" si="4209">IF(AB2812&lt;&gt;"",IF(EOMONTH(X2809,0)&gt;AB2812,AB2812+1,""),"")</f>
        <v>44924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50"/>
      <c r="B2814" s="50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>
        <f t="shared" ref="X2814" si="4211">IF(X2813&lt;&gt;"",X2813+1,IF(WEEKDAY(X2809,2)=5,DATE(YEAR(X2809),MONTH(X2809),1),""))</f>
        <v>44897</v>
      </c>
      <c r="Y2814" s="18">
        <f t="shared" ref="Y2814:AA2814" si="4212">Y2813+1</f>
        <v>44904</v>
      </c>
      <c r="Z2814" s="18">
        <f t="shared" si="4212"/>
        <v>44911</v>
      </c>
      <c r="AA2814" s="18">
        <f t="shared" si="4212"/>
        <v>44918</v>
      </c>
      <c r="AB2814" s="18">
        <f t="shared" ref="AB2814" si="4213">IF(AB2813&lt;&gt;"",IF(EOMONTH(X2809,0)&gt;AB2813,AB2813+1,""),"")</f>
        <v>44925</v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48" t="str">
        <f>IF(COUNTIF($AE$18:$AE$60,A2809)=1,VLOOKUP(A2809,$AE$18:$AF$60,2,0),"")</f>
        <v/>
      </c>
      <c r="B2815" s="48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>
        <f t="shared" ref="X2815" si="4215">IF(X2814&lt;&gt;"",X2814+1,IF(WEEKDAY(X2809,2)=6,DATE(YEAR(X2809),MONTH(X2809),1),""))</f>
        <v>44898</v>
      </c>
      <c r="Y2815" s="18">
        <f t="shared" ref="Y2815:AA2815" si="4216">Y2814+1</f>
        <v>44905</v>
      </c>
      <c r="Z2815" s="18">
        <f t="shared" si="4216"/>
        <v>44912</v>
      </c>
      <c r="AA2815" s="18">
        <f t="shared" si="4216"/>
        <v>44919</v>
      </c>
      <c r="AB2815" s="18">
        <f t="shared" ref="AB2815" si="4217">IF(AB2814&lt;&gt;"",IF(EOMONTH(X2809,0)&gt;AB2814,AB2814+1,""),"")</f>
        <v>44926</v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49"/>
      <c r="B2816" s="49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44899</v>
      </c>
      <c r="Y2816" s="20">
        <f t="shared" ref="Y2816:AA2816" si="4220">Y2815+1</f>
        <v>44906</v>
      </c>
      <c r="Z2816" s="20">
        <f t="shared" si="4220"/>
        <v>44913</v>
      </c>
      <c r="AA2816" s="20">
        <f t="shared" si="4220"/>
        <v>44920</v>
      </c>
      <c r="AB2816" s="20" t="str">
        <f t="shared" ref="AB2816" si="4221">IF(AB2815&lt;&gt;"",IF(EOMONTH(X2809,0)&gt;AB2815,AB2815+1,""),"")</f>
        <v/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51">
        <f>TRUNC((A2819-WEEKDAY(A2819,2)-DATE(YEAR(A2819+4-WEEKDAY(A2819,2)),1,-10))/7)</f>
        <v>44</v>
      </c>
      <c r="B2817" s="51"/>
      <c r="C2817" s="52" t="str">
        <f>IF(MONTH(A2819)=MONTH(A2873),VLOOKUP(MONTH(A2819),$AI$1:$AJ$12,2,2)&amp;" "&amp;YEAR(A2819),VLOOKUP(MONTH(A2819),$AI$1:$AJ$12,2,2)&amp;" "&amp;YEAR(A2819)&amp;" / "&amp;VLOOKUP(MONTH(A2873),$AI$1:$AJ$12,2,2)&amp;" "&amp;YEAR(A2873))</f>
        <v>Oktober 2022 / November 2022</v>
      </c>
      <c r="D2817" s="52"/>
      <c r="E2817" s="52"/>
      <c r="F2817" s="52"/>
      <c r="G2817" s="52"/>
      <c r="H2817" s="52"/>
      <c r="I2817" s="52"/>
      <c r="J2817" s="52"/>
      <c r="K2817" s="52"/>
      <c r="L2817" s="52"/>
      <c r="M2817" s="52" t="str">
        <f t="shared" ref="M2817" si="4223">C2817</f>
        <v>Oktober 2022 / November 2022</v>
      </c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3">
        <f t="shared" ref="Z2817" si="4224">A2817</f>
        <v>44</v>
      </c>
      <c r="AA2817" s="53"/>
      <c r="AB2817" s="53"/>
      <c r="AC2817" s="5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8">
        <f t="shared" ref="A2819" si="4225">A2809+1</f>
        <v>44865</v>
      </c>
      <c r="B2819" s="58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8"/>
      <c r="B2820" s="58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8"/>
      <c r="B2821" s="58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8"/>
      <c r="B2822" s="58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44865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4" t="str">
        <f>IF(COUNTIF($AE$18:$AE$60,A2819)=1,VLOOKUP(A2819,$AE$18:$AF$60,2,0),"")</f>
        <v>Reformationstag</v>
      </c>
      <c r="B2825" s="54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5"/>
      <c r="B2826" s="55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8">
        <f t="shared" ref="A2828" si="4227">A2819+1</f>
        <v>44866</v>
      </c>
      <c r="B2828" s="58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8"/>
      <c r="B2829" s="58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8"/>
      <c r="B2830" s="58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8"/>
      <c r="B2831" s="58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44866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4" t="str">
        <f>IF(COUNTIF($AE$18:$AE$60,A2828)=1,VLOOKUP(A2828,$AE$18:$AF$60,2,0),"")</f>
        <v>Allerheiligen</v>
      </c>
      <c r="B2834" s="54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5"/>
      <c r="B2835" s="55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8">
        <f t="shared" ref="A2837" si="4229">A2828+1</f>
        <v>44867</v>
      </c>
      <c r="B2837" s="58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8"/>
      <c r="B2838" s="58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8"/>
      <c r="B2839" s="58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8"/>
      <c r="B2840" s="58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44867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4" t="str">
        <f>IF(COUNTIF($AE$18:$AE$60,A2837)=1,VLOOKUP(A2837,$AE$18:$AF$60,2,0),"")</f>
        <v/>
      </c>
      <c r="B2843" s="54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5"/>
      <c r="B2844" s="55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8">
        <f t="shared" ref="A2846" si="4231">A2837+1</f>
        <v>44868</v>
      </c>
      <c r="B2846" s="58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8"/>
      <c r="B2847" s="58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8"/>
      <c r="B2848" s="58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8"/>
      <c r="B2849" s="58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44868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4" t="str">
        <f>IF(COUNTIF($AE$18:$AE$60,A2846)=1,VLOOKUP(A2846,$AE$18:$AF$60,2,0),"")</f>
        <v/>
      </c>
      <c r="B2852" s="54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5"/>
      <c r="B2853" s="55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8">
        <f t="shared" ref="A2855" si="4233">A2846+1</f>
        <v>44869</v>
      </c>
      <c r="B2855" s="58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47">
        <f t="shared" ref="X2855" si="4234">IF(DAY(A2819)&gt;$AD$5,DATE(YEAR(A2819),MONTH(A2819),1),DATE(YEAR(A2819),MONTH(A2819)-1,1))</f>
        <v>44835</v>
      </c>
      <c r="Y2855" s="47"/>
      <c r="Z2855" s="47"/>
      <c r="AA2855" s="47"/>
      <c r="AB2855" s="47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8"/>
      <c r="B2856" s="58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 t="str">
        <f t="shared" ref="X2856" si="4236">IF(WEEKDAY(X2855,2)=1,DATE(YEAR(X2855),MONTH(X2855),1),"")</f>
        <v/>
      </c>
      <c r="Y2856" s="18">
        <f t="shared" ref="Y2856:AA2856" si="4237">X2862+1</f>
        <v>44837</v>
      </c>
      <c r="Z2856" s="18">
        <f t="shared" si="4237"/>
        <v>44844</v>
      </c>
      <c r="AA2856" s="18">
        <f t="shared" si="4237"/>
        <v>44851</v>
      </c>
      <c r="AB2856" s="18">
        <f t="shared" ref="AB2856" si="4238">IF(AA2862&lt;&gt;"",IF(EOMONTH(X2855,0)&gt;AA2862,AA2862+1,""),"")</f>
        <v>44858</v>
      </c>
      <c r="AC2856" s="18">
        <f t="shared" ref="AC2856" si="4239">IF(AB2862&lt;&gt;"",IF(EOMONTH(X2855,0)&gt;AB2862,AB2862+1,""),"")</f>
        <v>44865</v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8"/>
      <c r="B2857" s="58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 t="str">
        <f t="shared" ref="X2857" si="4240">IF(X2856&lt;&gt;"",X2856+1,IF(WEEKDAY(X2855,2)=2,DATE(YEAR(X2855),MONTH(X2855),1),""))</f>
        <v/>
      </c>
      <c r="Y2857" s="18">
        <f t="shared" ref="Y2857:Y2862" si="4241">Y2856+1</f>
        <v>44838</v>
      </c>
      <c r="Z2857" s="18">
        <f t="shared" ref="Z2857:Z2862" si="4242">Z2856+1</f>
        <v>44845</v>
      </c>
      <c r="AA2857" s="18">
        <f t="shared" ref="AA2857:AA2862" si="4243">AA2856+1</f>
        <v>44852</v>
      </c>
      <c r="AB2857" s="18">
        <f t="shared" ref="AB2857" si="4244">IF(AB2856&lt;&gt;"",IF(EOMONTH(X2855,0)&gt;AB2856,AB2856+1,""),"")</f>
        <v>44859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8"/>
      <c r="B2858" s="58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 t="str">
        <f t="shared" ref="X2858" si="4246">IF(X2857&lt;&gt;"",X2857+1,IF(WEEKDAY(X2855,2)=3,DATE(YEAR(X2855),MONTH(X2855),1),""))</f>
        <v/>
      </c>
      <c r="Y2858" s="18">
        <f t="shared" si="4241"/>
        <v>44839</v>
      </c>
      <c r="Z2858" s="18">
        <f t="shared" si="4242"/>
        <v>44846</v>
      </c>
      <c r="AA2858" s="18">
        <f t="shared" si="4243"/>
        <v>44853</v>
      </c>
      <c r="AB2858" s="18">
        <f t="shared" ref="AB2858" si="4247">IF(AB2857&lt;&gt;"",IF(EOMONTH(X2855,0)&gt;AB2857,AB2857+1,""),"")</f>
        <v>44860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44869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 t="str">
        <f t="shared" ref="X2859" si="4250">IF(X2858&lt;&gt;"",X2858+1,IF(WEEKDAY(X2855,2)=4,DATE(YEAR(X2855),MONTH(X2855),1),""))</f>
        <v/>
      </c>
      <c r="Y2859" s="18">
        <f t="shared" si="4241"/>
        <v>44840</v>
      </c>
      <c r="Z2859" s="18">
        <f t="shared" si="4242"/>
        <v>44847</v>
      </c>
      <c r="AA2859" s="18">
        <f t="shared" si="4243"/>
        <v>44854</v>
      </c>
      <c r="AB2859" s="18">
        <f t="shared" ref="AB2859" si="4251">IF(AB2858&lt;&gt;"",IF(EOMONTH(X2855,0)&gt;AB2858,AB2858+1,""),"")</f>
        <v>44861</v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 t="str">
        <f t="shared" ref="X2860" si="4253">IF(X2859&lt;&gt;"",X2859+1,IF(WEEKDAY(X2855,2)=5,DATE(YEAR(X2855),MONTH(X2855),1),""))</f>
        <v/>
      </c>
      <c r="Y2860" s="18">
        <f t="shared" si="4241"/>
        <v>44841</v>
      </c>
      <c r="Z2860" s="18">
        <f t="shared" si="4242"/>
        <v>44848</v>
      </c>
      <c r="AA2860" s="18">
        <f t="shared" si="4243"/>
        <v>44855</v>
      </c>
      <c r="AB2860" s="18">
        <f t="shared" ref="AB2860" si="4254">IF(AB2859&lt;&gt;"",IF(EOMONTH(X2855,0)&gt;AB2859,AB2859+1,""),"")</f>
        <v>44862</v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4" t="str">
        <f>IF(COUNTIF($AE$18:$AE$60,A2855)=1,VLOOKUP(A2855,$AE$18:$AF$60,2,0),"")</f>
        <v/>
      </c>
      <c r="B2861" s="54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44835</v>
      </c>
      <c r="Y2861" s="18">
        <f t="shared" si="4241"/>
        <v>44842</v>
      </c>
      <c r="Z2861" s="18">
        <f t="shared" si="4242"/>
        <v>44849</v>
      </c>
      <c r="AA2861" s="18">
        <f t="shared" si="4243"/>
        <v>44856</v>
      </c>
      <c r="AB2861" s="18">
        <f t="shared" ref="AB2861" si="4257">IF(AB2860&lt;&gt;"",IF(EOMONTH(X2855,0)&gt;AB2860,AB2860+1,""),"")</f>
        <v>44863</v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5"/>
      <c r="B2862" s="55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44836</v>
      </c>
      <c r="Y2862" s="20">
        <f t="shared" si="4241"/>
        <v>44843</v>
      </c>
      <c r="Z2862" s="20">
        <f t="shared" si="4242"/>
        <v>44850</v>
      </c>
      <c r="AA2862" s="20">
        <f t="shared" si="4243"/>
        <v>44857</v>
      </c>
      <c r="AB2862" s="20">
        <f t="shared" ref="AB2862" si="4260">IF(AB2861&lt;&gt;"",IF(EOMONTH(X2855,0)&gt;AB2861,AB2861+1,""),"")</f>
        <v>44864</v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56">
        <f t="shared" ref="A2864" si="4262">A2855+1</f>
        <v>44870</v>
      </c>
      <c r="B2864" s="56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47">
        <f t="shared" ref="X2864" si="4263">DATE(YEAR(X2855),MONTH(X2855)+1,1)</f>
        <v>44866</v>
      </c>
      <c r="Y2864" s="47"/>
      <c r="Z2864" s="47"/>
      <c r="AA2864" s="47"/>
      <c r="AB2864" s="47"/>
      <c r="AC2864" s="18" t="str">
        <f t="shared" ref="AC2864" si="4264">IF(AB2871&lt;&gt;"",IF(EOMONTH(Y2864,0)&gt;AB2871,AB2871+1,""),"")</f>
        <v/>
      </c>
    </row>
    <row r="2865" spans="1:29" ht="11.25" customHeight="1">
      <c r="A2865" s="56"/>
      <c r="B2865" s="56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 t="str">
        <f t="shared" ref="X2865" si="4265">IF(WEEKDAY(X2864,2)=1,DATE(YEAR(X2864),MONTH(X2864),1),"")</f>
        <v/>
      </c>
      <c r="Y2865" s="18">
        <f t="shared" ref="Y2865:AA2865" si="4266">X2871+1</f>
        <v>44872</v>
      </c>
      <c r="Z2865" s="18">
        <f t="shared" si="4266"/>
        <v>44879</v>
      </c>
      <c r="AA2865" s="18">
        <f t="shared" si="4266"/>
        <v>44886</v>
      </c>
      <c r="AB2865" s="18">
        <f t="shared" ref="AB2865" si="4267">IF(AA2871&lt;&gt;"",IF(EOMONTH(X2864,0)&gt;AA2871,AA2871+1,""),"")</f>
        <v>44893</v>
      </c>
      <c r="AC2865" s="18" t="str">
        <f t="shared" ref="AC2865" si="4268">IF(AB2871&lt;&gt;"",IF(EOMONTH(X2864,0)&gt;AB2871,AB2871+1,""),"")</f>
        <v/>
      </c>
    </row>
    <row r="2866" spans="1:29" ht="11.25" customHeight="1">
      <c r="A2866" s="56"/>
      <c r="B2866" s="56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>
        <f t="shared" ref="X2866" si="4269">IF(X2865&lt;&gt;"",X2865+1,IF(WEEKDAY(X2864,2)=2,DATE(YEAR(X2864),MONTH(X2864),1),""))</f>
        <v>44866</v>
      </c>
      <c r="Y2866" s="18">
        <f t="shared" ref="Y2866:Y2871" si="4270">Y2865+1</f>
        <v>44873</v>
      </c>
      <c r="Z2866" s="18">
        <f t="shared" ref="Z2866:Z2871" si="4271">Z2865+1</f>
        <v>44880</v>
      </c>
      <c r="AA2866" s="18">
        <f t="shared" ref="AA2866:AA2871" si="4272">AA2865+1</f>
        <v>44887</v>
      </c>
      <c r="AB2866" s="18">
        <f t="shared" ref="AB2866" si="4273">IF(AB2865&lt;&gt;"",IF(EOMONTH(X2864,0)&gt;AB2865,AB2865+1,""),"")</f>
        <v>44894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56"/>
      <c r="B2867" s="56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>
        <f t="shared" ref="X2867" si="4275">IF(X2866&lt;&gt;"",X2866+1,IF(WEEKDAY(X2864,2)=3,DATE(YEAR(X2864),MONTH(X2864),1),""))</f>
        <v>44867</v>
      </c>
      <c r="Y2867" s="18">
        <f t="shared" si="4270"/>
        <v>44874</v>
      </c>
      <c r="Z2867" s="18">
        <f t="shared" si="4271"/>
        <v>44881</v>
      </c>
      <c r="AA2867" s="18">
        <f t="shared" si="4272"/>
        <v>44888</v>
      </c>
      <c r="AB2867" s="18">
        <f t="shared" ref="AB2867" si="4276">IF(AB2866&lt;&gt;"",IF(EOMONTH(X2864,0)&gt;AB2866,AB2866+1,""),"")</f>
        <v>44895</v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50">
        <f t="shared" ref="A2868" si="4278">A2864</f>
        <v>44870</v>
      </c>
      <c r="B2868" s="50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>
        <f t="shared" ref="X2868" si="4279">IF(X2867&lt;&gt;"",X2867+1,IF(WEEKDAY(X2864,2)=4,DATE(YEAR(X2864),MONTH(X2864),1),""))</f>
        <v>44868</v>
      </c>
      <c r="Y2868" s="18">
        <f t="shared" si="4270"/>
        <v>44875</v>
      </c>
      <c r="Z2868" s="18">
        <f t="shared" si="4271"/>
        <v>44882</v>
      </c>
      <c r="AA2868" s="18">
        <f t="shared" si="4272"/>
        <v>44889</v>
      </c>
      <c r="AB2868" s="18" t="str">
        <f t="shared" ref="AB2868" si="4280">IF(AB2867&lt;&gt;"",IF(EOMONTH(X2864,0)&gt;AB2867,AB2867+1,""),"")</f>
        <v/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50"/>
      <c r="B2869" s="50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>
        <f t="shared" ref="X2869" si="4282">IF(X2868&lt;&gt;"",X2868+1,IF(WEEKDAY(X2864,2)=5,DATE(YEAR(X2864),MONTH(X2864),1),""))</f>
        <v>44869</v>
      </c>
      <c r="Y2869" s="18">
        <f t="shared" si="4270"/>
        <v>44876</v>
      </c>
      <c r="Z2869" s="18">
        <f t="shared" si="4271"/>
        <v>44883</v>
      </c>
      <c r="AA2869" s="18">
        <f t="shared" si="4272"/>
        <v>44890</v>
      </c>
      <c r="AB2869" s="18" t="str">
        <f t="shared" ref="AB2869" si="4283">IF(AB2868&lt;&gt;"",IF(EOMONTH(X2864,0)&gt;AB2868,AB2868+1,""),"")</f>
        <v/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48" t="str">
        <f>IF(COUNTIF($AE$18:$AE$60,A2864)=1,VLOOKUP(A2864,$AE$18:$AF$60,2,0),"")</f>
        <v/>
      </c>
      <c r="B2870" s="48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>
        <f t="shared" ref="X2870" si="4285">IF(X2869&lt;&gt;"",X2869+1,IF(WEEKDAY(X2864,2)=6,DATE(YEAR(X2864),MONTH(X2864),1),""))</f>
        <v>44870</v>
      </c>
      <c r="Y2870" s="18">
        <f t="shared" si="4270"/>
        <v>44877</v>
      </c>
      <c r="Z2870" s="18">
        <f t="shared" si="4271"/>
        <v>44884</v>
      </c>
      <c r="AA2870" s="18">
        <f t="shared" si="4272"/>
        <v>44891</v>
      </c>
      <c r="AB2870" s="18" t="str">
        <f t="shared" ref="AB2870" si="4286">IF(AB2869&lt;&gt;"",IF(EOMONTH(X2864,0)&gt;AB2869,AB2869+1,""),"")</f>
        <v/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49"/>
      <c r="B2871" s="4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44871</v>
      </c>
      <c r="Y2871" s="20">
        <f t="shared" si="4270"/>
        <v>44878</v>
      </c>
      <c r="Z2871" s="20">
        <f t="shared" si="4271"/>
        <v>44885</v>
      </c>
      <c r="AA2871" s="20">
        <f t="shared" si="4272"/>
        <v>44892</v>
      </c>
      <c r="AB2871" s="20" t="str">
        <f t="shared" ref="AB2871" si="4289">IF(AB2870&lt;&gt;"",IF(EOMONTH(X2864,0)&gt;AB2870,AB2870+1,""),"")</f>
        <v/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56">
        <f t="shared" ref="A2873" si="4291">A2864+1</f>
        <v>44871</v>
      </c>
      <c r="B2873" s="56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47">
        <f t="shared" ref="X2873" si="4292">DATE(YEAR(X2864),MONTH(X2864)+1,1)</f>
        <v>44896</v>
      </c>
      <c r="Y2873" s="47"/>
      <c r="Z2873" s="47"/>
      <c r="AA2873" s="47"/>
      <c r="AB2873" s="47"/>
      <c r="AC2873" s="18" t="str">
        <f t="shared" ref="AC2873" si="4293">IF(AB2880&lt;&gt;"",IF(EOMONTH(Y2873,0)&gt;AB2880,AB2880+1,""),"")</f>
        <v/>
      </c>
    </row>
    <row r="2874" spans="1:29" ht="11.25" customHeight="1">
      <c r="A2874" s="56"/>
      <c r="B2874" s="56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44900</v>
      </c>
      <c r="Z2874" s="18">
        <f t="shared" si="4295"/>
        <v>44907</v>
      </c>
      <c r="AA2874" s="18">
        <f t="shared" si="4295"/>
        <v>44914</v>
      </c>
      <c r="AB2874" s="18">
        <f t="shared" ref="AB2874" si="4296">IF(AA2880&lt;&gt;"",IF(EOMONTH(X2873,0)&gt;AA2880,AA2880+1,""),"")</f>
        <v>44921</v>
      </c>
      <c r="AC2874" s="18" t="str">
        <f t="shared" ref="AC2874" si="4297">IF(AB2880&lt;&gt;"",IF(EOMONTH(X2873,0)&gt;AB2880,AB2880+1,""),"")</f>
        <v/>
      </c>
    </row>
    <row r="2875" spans="1:29" ht="11.25" customHeight="1">
      <c r="A2875" s="56"/>
      <c r="B2875" s="56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 t="str">
        <f t="shared" ref="X2875" si="4298">IF(X2874&lt;&gt;"",X2874+1,IF(WEEKDAY(X2873,2)=2,DATE(YEAR(X2873),MONTH(X2873),1),""))</f>
        <v/>
      </c>
      <c r="Y2875" s="18">
        <f t="shared" ref="Y2875" si="4299">Y2874+1</f>
        <v>44901</v>
      </c>
      <c r="Z2875" s="18">
        <f t="shared" ref="Z2875" si="4300">Z2874+1</f>
        <v>44908</v>
      </c>
      <c r="AA2875" s="18">
        <f t="shared" ref="AA2875" si="4301">AA2874+1</f>
        <v>44915</v>
      </c>
      <c r="AB2875" s="18">
        <f t="shared" ref="AB2875" si="4302">IF(AB2874&lt;&gt;"",IF(EOMONTH(X2873,0)&gt;AB2874,AB2874+1,""),"")</f>
        <v>44922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56"/>
      <c r="B2876" s="56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 t="str">
        <f t="shared" ref="X2876" si="4304">IF(X2875&lt;&gt;"",X2875+1,IF(WEEKDAY(X2873,2)=3,DATE(YEAR(X2873),MONTH(X2873),1),""))</f>
        <v/>
      </c>
      <c r="Y2876" s="18">
        <f t="shared" ref="Y2876:AA2876" si="4305">Y2875+1</f>
        <v>44902</v>
      </c>
      <c r="Z2876" s="18">
        <f t="shared" si="4305"/>
        <v>44909</v>
      </c>
      <c r="AA2876" s="18">
        <f t="shared" si="4305"/>
        <v>44916</v>
      </c>
      <c r="AB2876" s="18">
        <f t="shared" ref="AB2876" si="4306">IF(AB2875&lt;&gt;"",IF(EOMONTH(X2873,0)&gt;AB2875,AB2875+1,""),"")</f>
        <v>44923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50">
        <f t="shared" ref="A2877" si="4308">A2873</f>
        <v>44871</v>
      </c>
      <c r="B2877" s="50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>
        <f t="shared" ref="X2877" si="4309">IF(X2876&lt;&gt;"",X2876+1,IF(WEEKDAY(X2873,2)=4,DATE(YEAR(X2873),MONTH(X2873),1),""))</f>
        <v>44896</v>
      </c>
      <c r="Y2877" s="18">
        <f t="shared" ref="Y2877:AA2877" si="4310">Y2876+1</f>
        <v>44903</v>
      </c>
      <c r="Z2877" s="18">
        <f t="shared" si="4310"/>
        <v>44910</v>
      </c>
      <c r="AA2877" s="18">
        <f t="shared" si="4310"/>
        <v>44917</v>
      </c>
      <c r="AB2877" s="18">
        <f t="shared" ref="AB2877" si="4311">IF(AB2876&lt;&gt;"",IF(EOMONTH(X2873,0)&gt;AB2876,AB2876+1,""),"")</f>
        <v>44924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50"/>
      <c r="B2878" s="50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>
        <f t="shared" ref="X2878" si="4313">IF(X2877&lt;&gt;"",X2877+1,IF(WEEKDAY(X2873,2)=5,DATE(YEAR(X2873),MONTH(X2873),1),""))</f>
        <v>44897</v>
      </c>
      <c r="Y2878" s="18">
        <f t="shared" ref="Y2878:AA2878" si="4314">Y2877+1</f>
        <v>44904</v>
      </c>
      <c r="Z2878" s="18">
        <f t="shared" si="4314"/>
        <v>44911</v>
      </c>
      <c r="AA2878" s="18">
        <f t="shared" si="4314"/>
        <v>44918</v>
      </c>
      <c r="AB2878" s="18">
        <f t="shared" ref="AB2878" si="4315">IF(AB2877&lt;&gt;"",IF(EOMONTH(X2873,0)&gt;AB2877,AB2877+1,""),"")</f>
        <v>44925</v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48" t="str">
        <f>IF(COUNTIF($AE$18:$AE$60,A2873)=1,VLOOKUP(A2873,$AE$18:$AF$60,2,0),"")</f>
        <v/>
      </c>
      <c r="B2879" s="48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>
        <f t="shared" ref="X2879" si="4317">IF(X2878&lt;&gt;"",X2878+1,IF(WEEKDAY(X2873,2)=6,DATE(YEAR(X2873),MONTH(X2873),1),""))</f>
        <v>44898</v>
      </c>
      <c r="Y2879" s="18">
        <f t="shared" ref="Y2879:AA2879" si="4318">Y2878+1</f>
        <v>44905</v>
      </c>
      <c r="Z2879" s="18">
        <f t="shared" si="4318"/>
        <v>44912</v>
      </c>
      <c r="AA2879" s="18">
        <f t="shared" si="4318"/>
        <v>44919</v>
      </c>
      <c r="AB2879" s="18">
        <f t="shared" ref="AB2879" si="4319">IF(AB2878&lt;&gt;"",IF(EOMONTH(X2873,0)&gt;AB2878,AB2878+1,""),"")</f>
        <v>44926</v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49"/>
      <c r="B2880" s="49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44899</v>
      </c>
      <c r="Y2880" s="20">
        <f t="shared" ref="Y2880:AA2880" si="4322">Y2879+1</f>
        <v>44906</v>
      </c>
      <c r="Z2880" s="20">
        <f t="shared" si="4322"/>
        <v>44913</v>
      </c>
      <c r="AA2880" s="20">
        <f t="shared" si="4322"/>
        <v>44920</v>
      </c>
      <c r="AB2880" s="20" t="str">
        <f t="shared" ref="AB2880" si="4323">IF(AB2879&lt;&gt;"",IF(EOMONTH(X2873,0)&gt;AB2879,AB2879+1,""),"")</f>
        <v/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51">
        <f>TRUNC((A2883-WEEKDAY(A2883,2)-DATE(YEAR(A2883+4-WEEKDAY(A2883,2)),1,-10))/7)</f>
        <v>45</v>
      </c>
      <c r="B2881" s="51"/>
      <c r="C2881" s="52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2022</v>
      </c>
      <c r="D2881" s="52"/>
      <c r="E2881" s="52"/>
      <c r="F2881" s="52"/>
      <c r="G2881" s="52"/>
      <c r="H2881" s="52"/>
      <c r="I2881" s="52"/>
      <c r="J2881" s="52"/>
      <c r="K2881" s="52"/>
      <c r="L2881" s="52"/>
      <c r="M2881" s="52" t="str">
        <f t="shared" ref="M2881" si="4325">C2881</f>
        <v>November 2022</v>
      </c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53">
        <f t="shared" ref="Z2881" si="4326">A2881</f>
        <v>45</v>
      </c>
      <c r="AA2881" s="53"/>
      <c r="AB2881" s="53"/>
      <c r="AC2881" s="53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8">
        <f t="shared" ref="A2883" si="4327">A2873+1</f>
        <v>44872</v>
      </c>
      <c r="B2883" s="58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8"/>
      <c r="B2884" s="58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8"/>
      <c r="B2885" s="58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8"/>
      <c r="B2886" s="58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44872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4" t="str">
        <f>IF(COUNTIF($AE$18:$AE$60,A2883)=1,VLOOKUP(A2883,$AE$18:$AF$60,2,0),"")</f>
        <v/>
      </c>
      <c r="B2889" s="54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5"/>
      <c r="B2890" s="55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8">
        <f t="shared" ref="A2892" si="4329">A2883+1</f>
        <v>44873</v>
      </c>
      <c r="B2892" s="58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8"/>
      <c r="B2893" s="58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8"/>
      <c r="B2894" s="58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8"/>
      <c r="B2895" s="58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44873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4" t="str">
        <f>IF(COUNTIF($AE$18:$AE$60,A2892)=1,VLOOKUP(A2892,$AE$18:$AF$60,2,0),"")</f>
        <v/>
      </c>
      <c r="B2898" s="54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5"/>
      <c r="B2899" s="55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8">
        <f t="shared" ref="A2901" si="4331">A2892+1</f>
        <v>44874</v>
      </c>
      <c r="B2901" s="58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8"/>
      <c r="B2902" s="58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8"/>
      <c r="B2903" s="58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8"/>
      <c r="B2904" s="58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44874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4" t="str">
        <f>IF(COUNTIF($AE$18:$AE$60,A2901)=1,VLOOKUP(A2901,$AE$18:$AF$60,2,0),"")</f>
        <v/>
      </c>
      <c r="B2907" s="54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5"/>
      <c r="B2908" s="55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8">
        <f t="shared" ref="A2910" si="4333">A2901+1</f>
        <v>44875</v>
      </c>
      <c r="B2910" s="58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8"/>
      <c r="B2911" s="58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8"/>
      <c r="B2912" s="58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8"/>
      <c r="B2913" s="58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44875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4" t="str">
        <f>IF(COUNTIF($AE$18:$AE$60,A2910)=1,VLOOKUP(A2910,$AE$18:$AF$60,2,0),"")</f>
        <v/>
      </c>
      <c r="B2916" s="54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5"/>
      <c r="B2917" s="55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8">
        <f t="shared" ref="A2919" si="4335">A2910+1</f>
        <v>44876</v>
      </c>
      <c r="B2919" s="58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47">
        <f t="shared" ref="X2919" si="4336">IF(DAY(A2883)&gt;$AD$5,DATE(YEAR(A2883),MONTH(A2883),1),DATE(YEAR(A2883),MONTH(A2883)-1,1))</f>
        <v>44835</v>
      </c>
      <c r="Y2919" s="47"/>
      <c r="Z2919" s="47"/>
      <c r="AA2919" s="47"/>
      <c r="AB2919" s="47"/>
      <c r="AC2919" s="18" t="str">
        <f t="shared" ref="AC2919" si="4337">IF(AB2926&lt;&gt;"",IF(EOMONTH(Y2919,0)&gt;AB2926,AB2926+1,""),"")</f>
        <v/>
      </c>
    </row>
    <row r="2920" spans="1:29" ht="11.25" customHeight="1">
      <c r="A2920" s="58"/>
      <c r="B2920" s="58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44837</v>
      </c>
      <c r="Z2920" s="18">
        <f t="shared" si="4339"/>
        <v>44844</v>
      </c>
      <c r="AA2920" s="18">
        <f t="shared" si="4339"/>
        <v>44851</v>
      </c>
      <c r="AB2920" s="18">
        <f t="shared" ref="AB2920" si="4340">IF(AA2926&lt;&gt;"",IF(EOMONTH(X2919,0)&gt;AA2926,AA2926+1,""),"")</f>
        <v>44858</v>
      </c>
      <c r="AC2920" s="18">
        <f t="shared" ref="AC2920" si="4341">IF(AB2926&lt;&gt;"",IF(EOMONTH(X2919,0)&gt;AB2926,AB2926+1,""),"")</f>
        <v>44865</v>
      </c>
    </row>
    <row r="2921" spans="1:29" ht="11.25" customHeight="1">
      <c r="A2921" s="58"/>
      <c r="B2921" s="58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44838</v>
      </c>
      <c r="Z2921" s="18">
        <f t="shared" ref="Z2921:Z2926" si="4344">Z2920+1</f>
        <v>44845</v>
      </c>
      <c r="AA2921" s="18">
        <f t="shared" ref="AA2921:AA2926" si="4345">AA2920+1</f>
        <v>44852</v>
      </c>
      <c r="AB2921" s="18">
        <f t="shared" ref="AB2921" si="4346">IF(AB2920&lt;&gt;"",IF(EOMONTH(X2919,0)&gt;AB2920,AB2920+1,""),"")</f>
        <v>44859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8"/>
      <c r="B2922" s="58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44839</v>
      </c>
      <c r="Z2922" s="18">
        <f t="shared" si="4344"/>
        <v>44846</v>
      </c>
      <c r="AA2922" s="18">
        <f t="shared" si="4345"/>
        <v>44853</v>
      </c>
      <c r="AB2922" s="18">
        <f t="shared" ref="AB2922" si="4349">IF(AB2921&lt;&gt;"",IF(EOMONTH(X2919,0)&gt;AB2921,AB2921+1,""),"")</f>
        <v>44860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44876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 t="str">
        <f t="shared" ref="X2923" si="4352">IF(X2922&lt;&gt;"",X2922+1,IF(WEEKDAY(X2919,2)=4,DATE(YEAR(X2919),MONTH(X2919),1),""))</f>
        <v/>
      </c>
      <c r="Y2923" s="18">
        <f t="shared" si="4343"/>
        <v>44840</v>
      </c>
      <c r="Z2923" s="18">
        <f t="shared" si="4344"/>
        <v>44847</v>
      </c>
      <c r="AA2923" s="18">
        <f t="shared" si="4345"/>
        <v>44854</v>
      </c>
      <c r="AB2923" s="18">
        <f t="shared" ref="AB2923" si="4353">IF(AB2922&lt;&gt;"",IF(EOMONTH(X2919,0)&gt;AB2922,AB2922+1,""),"")</f>
        <v>44861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 t="str">
        <f t="shared" ref="X2924" si="4355">IF(X2923&lt;&gt;"",X2923+1,IF(WEEKDAY(X2919,2)=5,DATE(YEAR(X2919),MONTH(X2919),1),""))</f>
        <v/>
      </c>
      <c r="Y2924" s="18">
        <f t="shared" si="4343"/>
        <v>44841</v>
      </c>
      <c r="Z2924" s="18">
        <f t="shared" si="4344"/>
        <v>44848</v>
      </c>
      <c r="AA2924" s="18">
        <f t="shared" si="4345"/>
        <v>44855</v>
      </c>
      <c r="AB2924" s="18">
        <f t="shared" ref="AB2924" si="4356">IF(AB2923&lt;&gt;"",IF(EOMONTH(X2919,0)&gt;AB2923,AB2923+1,""),"")</f>
        <v>44862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4" t="str">
        <f>IF(COUNTIF($AE$18:$AE$60,A2919)=1,VLOOKUP(A2919,$AE$18:$AF$60,2,0),"")</f>
        <v/>
      </c>
      <c r="B2925" s="54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44835</v>
      </c>
      <c r="Y2925" s="18">
        <f t="shared" si="4343"/>
        <v>44842</v>
      </c>
      <c r="Z2925" s="18">
        <f t="shared" si="4344"/>
        <v>44849</v>
      </c>
      <c r="AA2925" s="18">
        <f t="shared" si="4345"/>
        <v>44856</v>
      </c>
      <c r="AB2925" s="18">
        <f t="shared" ref="AB2925" si="4359">IF(AB2924&lt;&gt;"",IF(EOMONTH(X2919,0)&gt;AB2924,AB2924+1,""),"")</f>
        <v>44863</v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5"/>
      <c r="B2926" s="55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44836</v>
      </c>
      <c r="Y2926" s="20">
        <f t="shared" si="4343"/>
        <v>44843</v>
      </c>
      <c r="Z2926" s="20">
        <f t="shared" si="4344"/>
        <v>44850</v>
      </c>
      <c r="AA2926" s="20">
        <f t="shared" si="4345"/>
        <v>44857</v>
      </c>
      <c r="AB2926" s="20">
        <f t="shared" ref="AB2926" si="4362">IF(AB2925&lt;&gt;"",IF(EOMONTH(X2919,0)&gt;AB2925,AB2925+1,""),"")</f>
        <v>44864</v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56">
        <f t="shared" ref="A2928" si="4364">A2919+1</f>
        <v>44877</v>
      </c>
      <c r="B2928" s="56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47">
        <f t="shared" ref="X2928" si="4365">DATE(YEAR(X2919),MONTH(X2919)+1,1)</f>
        <v>44866</v>
      </c>
      <c r="Y2928" s="47"/>
      <c r="Z2928" s="47"/>
      <c r="AA2928" s="47"/>
      <c r="AB2928" s="47"/>
      <c r="AC2928" s="18" t="str">
        <f t="shared" ref="AC2928" si="4366">IF(AB2935&lt;&gt;"",IF(EOMONTH(Y2928,0)&gt;AB2935,AB2935+1,""),"")</f>
        <v/>
      </c>
    </row>
    <row r="2929" spans="1:29" ht="11.25" customHeight="1">
      <c r="A2929" s="56"/>
      <c r="B2929" s="56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 t="str">
        <f t="shared" ref="X2929" si="4367">IF(WEEKDAY(X2928,2)=1,DATE(YEAR(X2928),MONTH(X2928),1),"")</f>
        <v/>
      </c>
      <c r="Y2929" s="18">
        <f t="shared" ref="Y2929:AA2929" si="4368">X2935+1</f>
        <v>44872</v>
      </c>
      <c r="Z2929" s="18">
        <f t="shared" si="4368"/>
        <v>44879</v>
      </c>
      <c r="AA2929" s="18">
        <f t="shared" si="4368"/>
        <v>44886</v>
      </c>
      <c r="AB2929" s="18">
        <f t="shared" ref="AB2929" si="4369">IF(AA2935&lt;&gt;"",IF(EOMONTH(X2928,0)&gt;AA2935,AA2935+1,""),"")</f>
        <v>44893</v>
      </c>
      <c r="AC2929" s="18" t="str">
        <f t="shared" ref="AC2929" si="4370">IF(AB2935&lt;&gt;"",IF(EOMONTH(X2928,0)&gt;AB2935,AB2935+1,""),"")</f>
        <v/>
      </c>
    </row>
    <row r="2930" spans="1:29" ht="11.25" customHeight="1">
      <c r="A2930" s="56"/>
      <c r="B2930" s="56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>
        <f t="shared" ref="X2930" si="4371">IF(X2929&lt;&gt;"",X2929+1,IF(WEEKDAY(X2928,2)=2,DATE(YEAR(X2928),MONTH(X2928),1),""))</f>
        <v>44866</v>
      </c>
      <c r="Y2930" s="18">
        <f t="shared" ref="Y2930:Y2935" si="4372">Y2929+1</f>
        <v>44873</v>
      </c>
      <c r="Z2930" s="18">
        <f t="shared" ref="Z2930:Z2935" si="4373">Z2929+1</f>
        <v>44880</v>
      </c>
      <c r="AA2930" s="18">
        <f t="shared" ref="AA2930:AA2935" si="4374">AA2929+1</f>
        <v>44887</v>
      </c>
      <c r="AB2930" s="18">
        <f t="shared" ref="AB2930" si="4375">IF(AB2929&lt;&gt;"",IF(EOMONTH(X2928,0)&gt;AB2929,AB2929+1,""),"")</f>
        <v>44894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56"/>
      <c r="B2931" s="56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>
        <f t="shared" ref="X2931" si="4377">IF(X2930&lt;&gt;"",X2930+1,IF(WEEKDAY(X2928,2)=3,DATE(YEAR(X2928),MONTH(X2928),1),""))</f>
        <v>44867</v>
      </c>
      <c r="Y2931" s="18">
        <f t="shared" si="4372"/>
        <v>44874</v>
      </c>
      <c r="Z2931" s="18">
        <f t="shared" si="4373"/>
        <v>44881</v>
      </c>
      <c r="AA2931" s="18">
        <f t="shared" si="4374"/>
        <v>44888</v>
      </c>
      <c r="AB2931" s="18">
        <f t="shared" ref="AB2931" si="4378">IF(AB2930&lt;&gt;"",IF(EOMONTH(X2928,0)&gt;AB2930,AB2930+1,""),"")</f>
        <v>44895</v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50">
        <f t="shared" ref="A2932" si="4380">A2928</f>
        <v>44877</v>
      </c>
      <c r="B2932" s="50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>
        <f t="shared" ref="X2932" si="4381">IF(X2931&lt;&gt;"",X2931+1,IF(WEEKDAY(X2928,2)=4,DATE(YEAR(X2928),MONTH(X2928),1),""))</f>
        <v>44868</v>
      </c>
      <c r="Y2932" s="18">
        <f t="shared" si="4372"/>
        <v>44875</v>
      </c>
      <c r="Z2932" s="18">
        <f t="shared" si="4373"/>
        <v>44882</v>
      </c>
      <c r="AA2932" s="18">
        <f t="shared" si="4374"/>
        <v>44889</v>
      </c>
      <c r="AB2932" s="18" t="str">
        <f t="shared" ref="AB2932" si="4382">IF(AB2931&lt;&gt;"",IF(EOMONTH(X2928,0)&gt;AB2931,AB2931+1,""),"")</f>
        <v/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50"/>
      <c r="B2933" s="50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>
        <f t="shared" ref="X2933" si="4384">IF(X2932&lt;&gt;"",X2932+1,IF(WEEKDAY(X2928,2)=5,DATE(YEAR(X2928),MONTH(X2928),1),""))</f>
        <v>44869</v>
      </c>
      <c r="Y2933" s="18">
        <f t="shared" si="4372"/>
        <v>44876</v>
      </c>
      <c r="Z2933" s="18">
        <f t="shared" si="4373"/>
        <v>44883</v>
      </c>
      <c r="AA2933" s="18">
        <f t="shared" si="4374"/>
        <v>44890</v>
      </c>
      <c r="AB2933" s="18" t="str">
        <f t="shared" ref="AB2933" si="4385">IF(AB2932&lt;&gt;"",IF(EOMONTH(X2928,0)&gt;AB2932,AB2932+1,""),"")</f>
        <v/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48" t="str">
        <f>IF(COUNTIF($AE$18:$AE$60,A2928)=1,VLOOKUP(A2928,$AE$18:$AF$60,2,0),"")</f>
        <v/>
      </c>
      <c r="B2934" s="48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>
        <f t="shared" ref="X2934" si="4387">IF(X2933&lt;&gt;"",X2933+1,IF(WEEKDAY(X2928,2)=6,DATE(YEAR(X2928),MONTH(X2928),1),""))</f>
        <v>44870</v>
      </c>
      <c r="Y2934" s="18">
        <f t="shared" si="4372"/>
        <v>44877</v>
      </c>
      <c r="Z2934" s="18">
        <f t="shared" si="4373"/>
        <v>44884</v>
      </c>
      <c r="AA2934" s="18">
        <f t="shared" si="4374"/>
        <v>44891</v>
      </c>
      <c r="AB2934" s="18" t="str">
        <f t="shared" ref="AB2934" si="4388">IF(AB2933&lt;&gt;"",IF(EOMONTH(X2928,0)&gt;AB2933,AB2933+1,""),"")</f>
        <v/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49"/>
      <c r="B2935" s="4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44871</v>
      </c>
      <c r="Y2935" s="20">
        <f t="shared" si="4372"/>
        <v>44878</v>
      </c>
      <c r="Z2935" s="20">
        <f t="shared" si="4373"/>
        <v>44885</v>
      </c>
      <c r="AA2935" s="20">
        <f t="shared" si="4374"/>
        <v>44892</v>
      </c>
      <c r="AB2935" s="20" t="str">
        <f t="shared" ref="AB2935" si="4391">IF(AB2934&lt;&gt;"",IF(EOMONTH(X2928,0)&gt;AB2934,AB2934+1,""),"")</f>
        <v/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56">
        <f t="shared" ref="A2937" si="4393">A2928+1</f>
        <v>44878</v>
      </c>
      <c r="B2937" s="56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47">
        <f t="shared" ref="X2937" si="4394">DATE(YEAR(X2928),MONTH(X2928)+1,1)</f>
        <v>44896</v>
      </c>
      <c r="Y2937" s="47"/>
      <c r="Z2937" s="47"/>
      <c r="AA2937" s="47"/>
      <c r="AB2937" s="47"/>
      <c r="AC2937" s="18" t="str">
        <f t="shared" ref="AC2937" si="4395">IF(AB2944&lt;&gt;"",IF(EOMONTH(Y2937,0)&gt;AB2944,AB2944+1,""),"")</f>
        <v/>
      </c>
    </row>
    <row r="2938" spans="1:29" ht="11.25" customHeight="1">
      <c r="A2938" s="56"/>
      <c r="B2938" s="56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44900</v>
      </c>
      <c r="Z2938" s="18">
        <f t="shared" si="4397"/>
        <v>44907</v>
      </c>
      <c r="AA2938" s="18">
        <f t="shared" si="4397"/>
        <v>44914</v>
      </c>
      <c r="AB2938" s="18">
        <f t="shared" ref="AB2938" si="4398">IF(AA2944&lt;&gt;"",IF(EOMONTH(X2937,0)&gt;AA2944,AA2944+1,""),"")</f>
        <v>44921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56"/>
      <c r="B2939" s="56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 t="str">
        <f t="shared" ref="X2939" si="4400">IF(X2938&lt;&gt;"",X2938+1,IF(WEEKDAY(X2937,2)=2,DATE(YEAR(X2937),MONTH(X2937),1),""))</f>
        <v/>
      </c>
      <c r="Y2939" s="18">
        <f t="shared" ref="Y2939" si="4401">Y2938+1</f>
        <v>44901</v>
      </c>
      <c r="Z2939" s="18">
        <f t="shared" ref="Z2939" si="4402">Z2938+1</f>
        <v>44908</v>
      </c>
      <c r="AA2939" s="18">
        <f t="shared" ref="AA2939" si="4403">AA2938+1</f>
        <v>44915</v>
      </c>
      <c r="AB2939" s="18">
        <f t="shared" ref="AB2939" si="4404">IF(AB2938&lt;&gt;"",IF(EOMONTH(X2937,0)&gt;AB2938,AB2938+1,""),"")</f>
        <v>44922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56"/>
      <c r="B2940" s="56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 t="str">
        <f t="shared" ref="X2940" si="4406">IF(X2939&lt;&gt;"",X2939+1,IF(WEEKDAY(X2937,2)=3,DATE(YEAR(X2937),MONTH(X2937),1),""))</f>
        <v/>
      </c>
      <c r="Y2940" s="18">
        <f t="shared" ref="Y2940:AA2940" si="4407">Y2939+1</f>
        <v>44902</v>
      </c>
      <c r="Z2940" s="18">
        <f t="shared" si="4407"/>
        <v>44909</v>
      </c>
      <c r="AA2940" s="18">
        <f t="shared" si="4407"/>
        <v>44916</v>
      </c>
      <c r="AB2940" s="18">
        <f t="shared" ref="AB2940" si="4408">IF(AB2939&lt;&gt;"",IF(EOMONTH(X2937,0)&gt;AB2939,AB2939+1,""),"")</f>
        <v>44923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50">
        <f t="shared" ref="A2941" si="4410">A2937</f>
        <v>44878</v>
      </c>
      <c r="B2941" s="50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44896</v>
      </c>
      <c r="Y2941" s="18">
        <f t="shared" ref="Y2941:AA2941" si="4412">Y2940+1</f>
        <v>44903</v>
      </c>
      <c r="Z2941" s="18">
        <f t="shared" si="4412"/>
        <v>44910</v>
      </c>
      <c r="AA2941" s="18">
        <f t="shared" si="4412"/>
        <v>44917</v>
      </c>
      <c r="AB2941" s="18">
        <f t="shared" ref="AB2941" si="4413">IF(AB2940&lt;&gt;"",IF(EOMONTH(X2937,0)&gt;AB2940,AB2940+1,""),"")</f>
        <v>44924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50"/>
      <c r="B2942" s="50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44897</v>
      </c>
      <c r="Y2942" s="18">
        <f t="shared" ref="Y2942:AA2942" si="4416">Y2941+1</f>
        <v>44904</v>
      </c>
      <c r="Z2942" s="18">
        <f t="shared" si="4416"/>
        <v>44911</v>
      </c>
      <c r="AA2942" s="18">
        <f t="shared" si="4416"/>
        <v>44918</v>
      </c>
      <c r="AB2942" s="18">
        <f t="shared" ref="AB2942" si="4417">IF(AB2941&lt;&gt;"",IF(EOMONTH(X2937,0)&gt;AB2941,AB2941+1,""),"")</f>
        <v>44925</v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48" t="str">
        <f>IF(COUNTIF($AE$18:$AE$60,A2937)=1,VLOOKUP(A2937,$AE$18:$AF$60,2,0),"")</f>
        <v>Volkstrauertag</v>
      </c>
      <c r="B2943" s="48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44898</v>
      </c>
      <c r="Y2943" s="18">
        <f t="shared" ref="Y2943:AA2943" si="4420">Y2942+1</f>
        <v>44905</v>
      </c>
      <c r="Z2943" s="18">
        <f t="shared" si="4420"/>
        <v>44912</v>
      </c>
      <c r="AA2943" s="18">
        <f t="shared" si="4420"/>
        <v>44919</v>
      </c>
      <c r="AB2943" s="18">
        <f t="shared" ref="AB2943" si="4421">IF(AB2942&lt;&gt;"",IF(EOMONTH(X2937,0)&gt;AB2942,AB2942+1,""),"")</f>
        <v>44926</v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49"/>
      <c r="B2944" s="49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44899</v>
      </c>
      <c r="Y2944" s="20">
        <f t="shared" ref="Y2944:AA2944" si="4424">Y2943+1</f>
        <v>44906</v>
      </c>
      <c r="Z2944" s="20">
        <f t="shared" si="4424"/>
        <v>44913</v>
      </c>
      <c r="AA2944" s="20">
        <f t="shared" si="4424"/>
        <v>44920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51">
        <f>TRUNC((A2947-WEEKDAY(A2947,2)-DATE(YEAR(A2947+4-WEEKDAY(A2947,2)),1,-10))/7)</f>
        <v>46</v>
      </c>
      <c r="B2945" s="51"/>
      <c r="C2945" s="52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2022</v>
      </c>
      <c r="D2945" s="52"/>
      <c r="E2945" s="52"/>
      <c r="F2945" s="52"/>
      <c r="G2945" s="52"/>
      <c r="H2945" s="52"/>
      <c r="I2945" s="52"/>
      <c r="J2945" s="52"/>
      <c r="K2945" s="52"/>
      <c r="L2945" s="52"/>
      <c r="M2945" s="52" t="str">
        <f t="shared" ref="M2945" si="4427">C2945</f>
        <v>November 2022</v>
      </c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53">
        <f t="shared" ref="Z2945" si="4428">A2945</f>
        <v>46</v>
      </c>
      <c r="AA2945" s="53"/>
      <c r="AB2945" s="53"/>
      <c r="AC2945" s="53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8">
        <f t="shared" ref="A2947" si="4429">A2937+1</f>
        <v>44879</v>
      </c>
      <c r="B2947" s="58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8"/>
      <c r="B2948" s="58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8"/>
      <c r="B2949" s="58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8"/>
      <c r="B2950" s="58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44879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4" t="str">
        <f>IF(COUNTIF($AE$18:$AE$60,A2947)=1,VLOOKUP(A2947,$AE$18:$AF$60,2,0),"")</f>
        <v/>
      </c>
      <c r="B2953" s="54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5"/>
      <c r="B2954" s="55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8">
        <f t="shared" ref="A2956" si="4431">A2947+1</f>
        <v>44880</v>
      </c>
      <c r="B2956" s="58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8"/>
      <c r="B2957" s="58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8"/>
      <c r="B2958" s="58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8"/>
      <c r="B2959" s="58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44880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4" t="str">
        <f>IF(COUNTIF($AE$18:$AE$60,A2956)=1,VLOOKUP(A2956,$AE$18:$AF$60,2,0),"")</f>
        <v/>
      </c>
      <c r="B2962" s="5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5"/>
      <c r="B2963" s="55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8">
        <f t="shared" ref="A2965" si="4433">A2956+1</f>
        <v>44881</v>
      </c>
      <c r="B2965" s="58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8"/>
      <c r="B2966" s="58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8"/>
      <c r="B2967" s="58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8"/>
      <c r="B2968" s="58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44881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4" t="str">
        <f>IF(COUNTIF($AE$18:$AE$60,A2965)=1,VLOOKUP(A2965,$AE$18:$AF$60,2,0),"")</f>
        <v>Buss- und Bettag</v>
      </c>
      <c r="B2971" s="54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5"/>
      <c r="B2972" s="55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8">
        <f t="shared" ref="A2974" si="4435">A2965+1</f>
        <v>44882</v>
      </c>
      <c r="B2974" s="58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8"/>
      <c r="B2975" s="58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8"/>
      <c r="B2976" s="58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8"/>
      <c r="B2977" s="58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44882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4" t="str">
        <f>IF(COUNTIF($AE$18:$AE$60,A2974)=1,VLOOKUP(A2974,$AE$18:$AF$60,2,0),"")</f>
        <v/>
      </c>
      <c r="B2980" s="54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5"/>
      <c r="B2981" s="55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8">
        <f t="shared" ref="A2983" si="4437">A2974+1</f>
        <v>44883</v>
      </c>
      <c r="B2983" s="58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47">
        <f t="shared" ref="X2983" si="4438">IF(DAY(A2947)&gt;$AD$5,DATE(YEAR(A2947),MONTH(A2947),1),DATE(YEAR(A2947),MONTH(A2947)-1,1))</f>
        <v>44866</v>
      </c>
      <c r="Y2983" s="47"/>
      <c r="Z2983" s="47"/>
      <c r="AA2983" s="47"/>
      <c r="AB2983" s="47"/>
      <c r="AC2983" s="18" t="str">
        <f t="shared" ref="AC2983" si="4439">IF(AB2990&lt;&gt;"",IF(EOMONTH(Y2983,0)&gt;AB2990,AB2990+1,""),"")</f>
        <v/>
      </c>
    </row>
    <row r="2984" spans="1:29" ht="11.25" customHeight="1">
      <c r="A2984" s="58"/>
      <c r="B2984" s="58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 t="str">
        <f t="shared" ref="X2984" si="4440">IF(WEEKDAY(X2983,2)=1,DATE(YEAR(X2983),MONTH(X2983),1),"")</f>
        <v/>
      </c>
      <c r="Y2984" s="18">
        <f t="shared" ref="Y2984:AA2984" si="4441">X2990+1</f>
        <v>44872</v>
      </c>
      <c r="Z2984" s="18">
        <f t="shared" si="4441"/>
        <v>44879</v>
      </c>
      <c r="AA2984" s="18">
        <f t="shared" si="4441"/>
        <v>44886</v>
      </c>
      <c r="AB2984" s="18">
        <f t="shared" ref="AB2984" si="4442">IF(AA2990&lt;&gt;"",IF(EOMONTH(X2983,0)&gt;AA2990,AA2990+1,""),"")</f>
        <v>44893</v>
      </c>
      <c r="AC2984" s="18" t="str">
        <f t="shared" ref="AC2984" si="4443">IF(AB2990&lt;&gt;"",IF(EOMONTH(X2983,0)&gt;AB2990,AB2990+1,""),"")</f>
        <v/>
      </c>
    </row>
    <row r="2985" spans="1:29" ht="11.25" customHeight="1">
      <c r="A2985" s="58"/>
      <c r="B2985" s="58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>
        <f t="shared" ref="X2985" si="4444">IF(X2984&lt;&gt;"",X2984+1,IF(WEEKDAY(X2983,2)=2,DATE(YEAR(X2983),MONTH(X2983),1),""))</f>
        <v>44866</v>
      </c>
      <c r="Y2985" s="18">
        <f t="shared" ref="Y2985:Y2990" si="4445">Y2984+1</f>
        <v>44873</v>
      </c>
      <c r="Z2985" s="18">
        <f t="shared" ref="Z2985:Z2990" si="4446">Z2984+1</f>
        <v>44880</v>
      </c>
      <c r="AA2985" s="18">
        <f t="shared" ref="AA2985:AA2990" si="4447">AA2984+1</f>
        <v>44887</v>
      </c>
      <c r="AB2985" s="18">
        <f t="shared" ref="AB2985" si="4448">IF(AB2984&lt;&gt;"",IF(EOMONTH(X2983,0)&gt;AB2984,AB2984+1,""),"")</f>
        <v>44894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8"/>
      <c r="B2986" s="58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>
        <f t="shared" ref="X2986" si="4450">IF(X2985&lt;&gt;"",X2985+1,IF(WEEKDAY(X2983,2)=3,DATE(YEAR(X2983),MONTH(X2983),1),""))</f>
        <v>44867</v>
      </c>
      <c r="Y2986" s="18">
        <f t="shared" si="4445"/>
        <v>44874</v>
      </c>
      <c r="Z2986" s="18">
        <f t="shared" si="4446"/>
        <v>44881</v>
      </c>
      <c r="AA2986" s="18">
        <f t="shared" si="4447"/>
        <v>44888</v>
      </c>
      <c r="AB2986" s="18">
        <f t="shared" ref="AB2986" si="4451">IF(AB2985&lt;&gt;"",IF(EOMONTH(X2983,0)&gt;AB2985,AB2985+1,""),"")</f>
        <v>44895</v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44883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>
        <f t="shared" ref="X2987" si="4454">IF(X2986&lt;&gt;"",X2986+1,IF(WEEKDAY(X2983,2)=4,DATE(YEAR(X2983),MONTH(X2983),1),""))</f>
        <v>44868</v>
      </c>
      <c r="Y2987" s="18">
        <f t="shared" si="4445"/>
        <v>44875</v>
      </c>
      <c r="Z2987" s="18">
        <f t="shared" si="4446"/>
        <v>44882</v>
      </c>
      <c r="AA2987" s="18">
        <f t="shared" si="4447"/>
        <v>44889</v>
      </c>
      <c r="AB2987" s="18" t="str">
        <f t="shared" ref="AB2987" si="4455">IF(AB2986&lt;&gt;"",IF(EOMONTH(X2983,0)&gt;AB2986,AB2986+1,""),"")</f>
        <v/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>
        <f t="shared" ref="X2988" si="4457">IF(X2987&lt;&gt;"",X2987+1,IF(WEEKDAY(X2983,2)=5,DATE(YEAR(X2983),MONTH(X2983),1),""))</f>
        <v>44869</v>
      </c>
      <c r="Y2988" s="18">
        <f t="shared" si="4445"/>
        <v>44876</v>
      </c>
      <c r="Z2988" s="18">
        <f t="shared" si="4446"/>
        <v>44883</v>
      </c>
      <c r="AA2988" s="18">
        <f t="shared" si="4447"/>
        <v>44890</v>
      </c>
      <c r="AB2988" s="18" t="str">
        <f t="shared" ref="AB2988" si="4458">IF(AB2987&lt;&gt;"",IF(EOMONTH(X2983,0)&gt;AB2987,AB2987+1,""),"")</f>
        <v/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4" t="str">
        <f>IF(COUNTIF($AE$18:$AE$60,A2983)=1,VLOOKUP(A2983,$AE$18:$AF$60,2,0),"")</f>
        <v/>
      </c>
      <c r="B2989" s="5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>
        <f t="shared" ref="X2989" si="4460">IF(X2988&lt;&gt;"",X2988+1,IF(WEEKDAY(X2983,2)=6,DATE(YEAR(X2983),MONTH(X2983),1),""))</f>
        <v>44870</v>
      </c>
      <c r="Y2989" s="18">
        <f t="shared" si="4445"/>
        <v>44877</v>
      </c>
      <c r="Z2989" s="18">
        <f t="shared" si="4446"/>
        <v>44884</v>
      </c>
      <c r="AA2989" s="18">
        <f t="shared" si="4447"/>
        <v>44891</v>
      </c>
      <c r="AB2989" s="18" t="str">
        <f t="shared" ref="AB2989" si="4461">IF(AB2988&lt;&gt;"",IF(EOMONTH(X2983,0)&gt;AB2988,AB2988+1,""),"")</f>
        <v/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5"/>
      <c r="B2990" s="55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44871</v>
      </c>
      <c r="Y2990" s="20">
        <f t="shared" si="4445"/>
        <v>44878</v>
      </c>
      <c r="Z2990" s="20">
        <f t="shared" si="4446"/>
        <v>44885</v>
      </c>
      <c r="AA2990" s="20">
        <f t="shared" si="4447"/>
        <v>44892</v>
      </c>
      <c r="AB2990" s="20" t="str">
        <f t="shared" ref="AB2990" si="4464">IF(AB2989&lt;&gt;"",IF(EOMONTH(X2983,0)&gt;AB2989,AB2989+1,""),"")</f>
        <v/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56">
        <f t="shared" ref="A2992" si="4466">A2983+1</f>
        <v>44884</v>
      </c>
      <c r="B2992" s="56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47">
        <f t="shared" ref="X2992" si="4467">DATE(YEAR(X2983),MONTH(X2983)+1,1)</f>
        <v>44896</v>
      </c>
      <c r="Y2992" s="47"/>
      <c r="Z2992" s="47"/>
      <c r="AA2992" s="47"/>
      <c r="AB2992" s="47"/>
      <c r="AC2992" s="18" t="str">
        <f t="shared" ref="AC2992" si="4468">IF(AB2999&lt;&gt;"",IF(EOMONTH(Y2992,0)&gt;AB2999,AB2999+1,""),"")</f>
        <v/>
      </c>
    </row>
    <row r="2993" spans="1:29" ht="11.25" customHeight="1">
      <c r="A2993" s="56"/>
      <c r="B2993" s="56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44900</v>
      </c>
      <c r="Z2993" s="18">
        <f t="shared" si="4470"/>
        <v>44907</v>
      </c>
      <c r="AA2993" s="18">
        <f t="shared" si="4470"/>
        <v>44914</v>
      </c>
      <c r="AB2993" s="18">
        <f t="shared" ref="AB2993" si="4471">IF(AA2999&lt;&gt;"",IF(EOMONTH(X2992,0)&gt;AA2999,AA2999+1,""),"")</f>
        <v>44921</v>
      </c>
      <c r="AC2993" s="18" t="str">
        <f t="shared" ref="AC2993" si="4472">IF(AB2999&lt;&gt;"",IF(EOMONTH(X2992,0)&gt;AB2999,AB2999+1,""),"")</f>
        <v/>
      </c>
    </row>
    <row r="2994" spans="1:29" ht="11.25" customHeight="1">
      <c r="A2994" s="56"/>
      <c r="B2994" s="56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 t="str">
        <f t="shared" ref="X2994" si="4473">IF(X2993&lt;&gt;"",X2993+1,IF(WEEKDAY(X2992,2)=2,DATE(YEAR(X2992),MONTH(X2992),1),""))</f>
        <v/>
      </c>
      <c r="Y2994" s="18">
        <f t="shared" ref="Y2994:Y2999" si="4474">Y2993+1</f>
        <v>44901</v>
      </c>
      <c r="Z2994" s="18">
        <f t="shared" ref="Z2994:Z2999" si="4475">Z2993+1</f>
        <v>44908</v>
      </c>
      <c r="AA2994" s="18">
        <f t="shared" ref="AA2994:AA2999" si="4476">AA2993+1</f>
        <v>44915</v>
      </c>
      <c r="AB2994" s="18">
        <f t="shared" ref="AB2994" si="4477">IF(AB2993&lt;&gt;"",IF(EOMONTH(X2992,0)&gt;AB2993,AB2993+1,""),"")</f>
        <v>44922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56"/>
      <c r="B2995" s="56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 t="str">
        <f t="shared" ref="X2995" si="4479">IF(X2994&lt;&gt;"",X2994+1,IF(WEEKDAY(X2992,2)=3,DATE(YEAR(X2992),MONTH(X2992),1),""))</f>
        <v/>
      </c>
      <c r="Y2995" s="18">
        <f t="shared" si="4474"/>
        <v>44902</v>
      </c>
      <c r="Z2995" s="18">
        <f t="shared" si="4475"/>
        <v>44909</v>
      </c>
      <c r="AA2995" s="18">
        <f t="shared" si="4476"/>
        <v>44916</v>
      </c>
      <c r="AB2995" s="18">
        <f t="shared" ref="AB2995" si="4480">IF(AB2994&lt;&gt;"",IF(EOMONTH(X2992,0)&gt;AB2994,AB2994+1,""),"")</f>
        <v>44923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50">
        <f t="shared" ref="A2996" si="4482">A2992</f>
        <v>44884</v>
      </c>
      <c r="B2996" s="50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>
        <f t="shared" ref="X2996" si="4483">IF(X2995&lt;&gt;"",X2995+1,IF(WEEKDAY(X2992,2)=4,DATE(YEAR(X2992),MONTH(X2992),1),""))</f>
        <v>44896</v>
      </c>
      <c r="Y2996" s="18">
        <f t="shared" si="4474"/>
        <v>44903</v>
      </c>
      <c r="Z2996" s="18">
        <f t="shared" si="4475"/>
        <v>44910</v>
      </c>
      <c r="AA2996" s="18">
        <f t="shared" si="4476"/>
        <v>44917</v>
      </c>
      <c r="AB2996" s="18">
        <f t="shared" ref="AB2996" si="4484">IF(AB2995&lt;&gt;"",IF(EOMONTH(X2992,0)&gt;AB2995,AB2995+1,""),"")</f>
        <v>44924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50"/>
      <c r="B2997" s="50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>
        <f t="shared" ref="X2997" si="4486">IF(X2996&lt;&gt;"",X2996+1,IF(WEEKDAY(X2992,2)=5,DATE(YEAR(X2992),MONTH(X2992),1),""))</f>
        <v>44897</v>
      </c>
      <c r="Y2997" s="18">
        <f t="shared" si="4474"/>
        <v>44904</v>
      </c>
      <c r="Z2997" s="18">
        <f t="shared" si="4475"/>
        <v>44911</v>
      </c>
      <c r="AA2997" s="18">
        <f t="shared" si="4476"/>
        <v>44918</v>
      </c>
      <c r="AB2997" s="18">
        <f t="shared" ref="AB2997" si="4487">IF(AB2996&lt;&gt;"",IF(EOMONTH(X2992,0)&gt;AB2996,AB2996+1,""),"")</f>
        <v>44925</v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48" t="str">
        <f>IF(COUNTIF($AE$18:$AE$60,A2992)=1,VLOOKUP(A2992,$AE$18:$AF$60,2,0),"")</f>
        <v/>
      </c>
      <c r="B2998" s="48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>
        <f t="shared" ref="X2998" si="4489">IF(X2997&lt;&gt;"",X2997+1,IF(WEEKDAY(X2992,2)=6,DATE(YEAR(X2992),MONTH(X2992),1),""))</f>
        <v>44898</v>
      </c>
      <c r="Y2998" s="18">
        <f t="shared" si="4474"/>
        <v>44905</v>
      </c>
      <c r="Z2998" s="18">
        <f t="shared" si="4475"/>
        <v>44912</v>
      </c>
      <c r="AA2998" s="18">
        <f t="shared" si="4476"/>
        <v>44919</v>
      </c>
      <c r="AB2998" s="18">
        <f t="shared" ref="AB2998" si="4490">IF(AB2997&lt;&gt;"",IF(EOMONTH(X2992,0)&gt;AB2997,AB2997+1,""),"")</f>
        <v>44926</v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49"/>
      <c r="B2999" s="4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44899</v>
      </c>
      <c r="Y2999" s="20">
        <f t="shared" si="4474"/>
        <v>44906</v>
      </c>
      <c r="Z2999" s="20">
        <f t="shared" si="4475"/>
        <v>44913</v>
      </c>
      <c r="AA2999" s="20">
        <f t="shared" si="4476"/>
        <v>44920</v>
      </c>
      <c r="AB2999" s="20" t="str">
        <f t="shared" ref="AB2999" si="4493">IF(AB2998&lt;&gt;"",IF(EOMONTH(X2992,0)&gt;AB2998,AB2998+1,""),"")</f>
        <v/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56">
        <f t="shared" ref="A3001" si="4495">A2992+1</f>
        <v>44885</v>
      </c>
      <c r="B3001" s="56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47">
        <f t="shared" ref="X3001" si="4496">DATE(YEAR(X2992),MONTH(X2992)+1,1)</f>
        <v>44927</v>
      </c>
      <c r="Y3001" s="47"/>
      <c r="Z3001" s="47"/>
      <c r="AA3001" s="47"/>
      <c r="AB3001" s="47"/>
      <c r="AC3001" s="18" t="str">
        <f t="shared" ref="AC3001" si="4497">IF(AB3008&lt;&gt;"",IF(EOMONTH(Y3001,0)&gt;AB3008,AB3008+1,""),"")</f>
        <v/>
      </c>
    </row>
    <row r="3002" spans="1:29" ht="11.25" customHeight="1">
      <c r="A3002" s="56"/>
      <c r="B3002" s="56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44928</v>
      </c>
      <c r="Z3002" s="18">
        <f t="shared" si="4499"/>
        <v>44935</v>
      </c>
      <c r="AA3002" s="18">
        <f t="shared" si="4499"/>
        <v>44942</v>
      </c>
      <c r="AB3002" s="18">
        <f t="shared" ref="AB3002" si="4500">IF(AA3008&lt;&gt;"",IF(EOMONTH(X3001,0)&gt;AA3008,AA3008+1,""),"")</f>
        <v>44949</v>
      </c>
      <c r="AC3002" s="18">
        <f t="shared" ref="AC3002" si="4501">IF(AB3008&lt;&gt;"",IF(EOMONTH(X3001,0)&gt;AB3008,AB3008+1,""),"")</f>
        <v>44956</v>
      </c>
    </row>
    <row r="3003" spans="1:29" ht="11.25" customHeight="1">
      <c r="A3003" s="56"/>
      <c r="B3003" s="5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 t="str">
        <f t="shared" ref="X3003" si="4502">IF(X3002&lt;&gt;"",X3002+1,IF(WEEKDAY(X3001,2)=2,DATE(YEAR(X3001),MONTH(X3001),1),""))</f>
        <v/>
      </c>
      <c r="Y3003" s="18">
        <f t="shared" ref="Y3003" si="4503">Y3002+1</f>
        <v>44929</v>
      </c>
      <c r="Z3003" s="18">
        <f t="shared" ref="Z3003" si="4504">Z3002+1</f>
        <v>44936</v>
      </c>
      <c r="AA3003" s="18">
        <f t="shared" ref="AA3003" si="4505">AA3002+1</f>
        <v>44943</v>
      </c>
      <c r="AB3003" s="18">
        <f t="shared" ref="AB3003" si="4506">IF(AB3002&lt;&gt;"",IF(EOMONTH(X3001,0)&gt;AB3002,AB3002+1,""),"")</f>
        <v>44950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56"/>
      <c r="B3004" s="56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 t="str">
        <f t="shared" ref="X3004" si="4508">IF(X3003&lt;&gt;"",X3003+1,IF(WEEKDAY(X3001,2)=3,DATE(YEAR(X3001),MONTH(X3001),1),""))</f>
        <v/>
      </c>
      <c r="Y3004" s="18">
        <f t="shared" ref="Y3004:AA3004" si="4509">Y3003+1</f>
        <v>44930</v>
      </c>
      <c r="Z3004" s="18">
        <f t="shared" si="4509"/>
        <v>44937</v>
      </c>
      <c r="AA3004" s="18">
        <f t="shared" si="4509"/>
        <v>44944</v>
      </c>
      <c r="AB3004" s="18">
        <f t="shared" ref="AB3004" si="4510">IF(AB3003&lt;&gt;"",IF(EOMONTH(X3001,0)&gt;AB3003,AB3003+1,""),"")</f>
        <v>44951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50">
        <f t="shared" ref="A3005" si="4512">A3001</f>
        <v>44885</v>
      </c>
      <c r="B3005" s="50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 t="str">
        <f t="shared" ref="X3005" si="4513">IF(X3004&lt;&gt;"",X3004+1,IF(WEEKDAY(X3001,2)=4,DATE(YEAR(X3001),MONTH(X3001),1),""))</f>
        <v/>
      </c>
      <c r="Y3005" s="18">
        <f t="shared" ref="Y3005:AA3005" si="4514">Y3004+1</f>
        <v>44931</v>
      </c>
      <c r="Z3005" s="18">
        <f t="shared" si="4514"/>
        <v>44938</v>
      </c>
      <c r="AA3005" s="18">
        <f t="shared" si="4514"/>
        <v>44945</v>
      </c>
      <c r="AB3005" s="18">
        <f t="shared" ref="AB3005" si="4515">IF(AB3004&lt;&gt;"",IF(EOMONTH(X3001,0)&gt;AB3004,AB3004+1,""),"")</f>
        <v>44952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50"/>
      <c r="B3006" s="50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 t="str">
        <f t="shared" ref="X3006" si="4517">IF(X3005&lt;&gt;"",X3005+1,IF(WEEKDAY(X3001,2)=5,DATE(YEAR(X3001),MONTH(X3001),1),""))</f>
        <v/>
      </c>
      <c r="Y3006" s="18">
        <f t="shared" ref="Y3006:AA3006" si="4518">Y3005+1</f>
        <v>44932</v>
      </c>
      <c r="Z3006" s="18">
        <f t="shared" si="4518"/>
        <v>44939</v>
      </c>
      <c r="AA3006" s="18">
        <f t="shared" si="4518"/>
        <v>44946</v>
      </c>
      <c r="AB3006" s="18">
        <f t="shared" ref="AB3006" si="4519">IF(AB3005&lt;&gt;"",IF(EOMONTH(X3001,0)&gt;AB3005,AB3005+1,""),"")</f>
        <v>44953</v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48" t="str">
        <f>IF(COUNTIF($AE$18:$AE$60,A3001)=1,VLOOKUP(A3001,$AE$18:$AF$60,2,0),"")</f>
        <v>Totensonntag</v>
      </c>
      <c r="B3007" s="48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 t="str">
        <f t="shared" ref="X3007" si="4521">IF(X3006&lt;&gt;"",X3006+1,IF(WEEKDAY(X3001,2)=6,DATE(YEAR(X3001),MONTH(X3001),1),""))</f>
        <v/>
      </c>
      <c r="Y3007" s="18">
        <f t="shared" ref="Y3007:AA3007" si="4522">Y3006+1</f>
        <v>44933</v>
      </c>
      <c r="Z3007" s="18">
        <f t="shared" si="4522"/>
        <v>44940</v>
      </c>
      <c r="AA3007" s="18">
        <f t="shared" si="4522"/>
        <v>44947</v>
      </c>
      <c r="AB3007" s="18">
        <f t="shared" ref="AB3007" si="4523">IF(AB3006&lt;&gt;"",IF(EOMONTH(X3001,0)&gt;AB3006,AB3006+1,""),"")</f>
        <v>44954</v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49"/>
      <c r="B3008" s="49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44927</v>
      </c>
      <c r="Y3008" s="20">
        <f t="shared" ref="Y3008:AA3008" si="4526">Y3007+1</f>
        <v>44934</v>
      </c>
      <c r="Z3008" s="20">
        <f t="shared" si="4526"/>
        <v>44941</v>
      </c>
      <c r="AA3008" s="20">
        <f t="shared" si="4526"/>
        <v>44948</v>
      </c>
      <c r="AB3008" s="20">
        <f t="shared" ref="AB3008" si="4527">IF(AB3007&lt;&gt;"",IF(EOMONTH(X3001,0)&gt;AB3007,AB3007+1,""),"")</f>
        <v>44955</v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51">
        <f>TRUNC((A3011-WEEKDAY(A3011,2)-DATE(YEAR(A3011+4-WEEKDAY(A3011,2)),1,-10))/7)</f>
        <v>47</v>
      </c>
      <c r="B3009" s="51"/>
      <c r="C3009" s="52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2022</v>
      </c>
      <c r="D3009" s="52"/>
      <c r="E3009" s="52"/>
      <c r="F3009" s="52"/>
      <c r="G3009" s="52"/>
      <c r="H3009" s="52"/>
      <c r="I3009" s="52"/>
      <c r="J3009" s="52"/>
      <c r="K3009" s="52"/>
      <c r="L3009" s="52"/>
      <c r="M3009" s="52" t="str">
        <f t="shared" ref="M3009" si="4529">C3009</f>
        <v>November 2022</v>
      </c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53">
        <f t="shared" ref="Z3009" si="4530">A3009</f>
        <v>47</v>
      </c>
      <c r="AA3009" s="53"/>
      <c r="AB3009" s="53"/>
      <c r="AC3009" s="53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8">
        <f t="shared" ref="A3011" si="4531">A3001+1</f>
        <v>44886</v>
      </c>
      <c r="B3011" s="58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8"/>
      <c r="B3012" s="58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8"/>
      <c r="B3013" s="58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8"/>
      <c r="B3014" s="58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44886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4" t="str">
        <f>IF(COUNTIF($AE$18:$AE$60,A3011)=1,VLOOKUP(A3011,$AE$18:$AF$60,2,0),"")</f>
        <v/>
      </c>
      <c r="B3017" s="54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5"/>
      <c r="B3018" s="55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8">
        <f t="shared" ref="A3020" si="4533">A3011+1</f>
        <v>44887</v>
      </c>
      <c r="B3020" s="58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8"/>
      <c r="B3021" s="58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8"/>
      <c r="B3022" s="58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8"/>
      <c r="B3023" s="58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44887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4" t="str">
        <f>IF(COUNTIF($AE$18:$AE$60,A3020)=1,VLOOKUP(A3020,$AE$18:$AF$60,2,0),"")</f>
        <v/>
      </c>
      <c r="B3026" s="54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5"/>
      <c r="B3027" s="55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8">
        <f t="shared" ref="A3029" si="4535">A3020+1</f>
        <v>44888</v>
      </c>
      <c r="B3029" s="58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8"/>
      <c r="B3030" s="58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8"/>
      <c r="B3031" s="58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8"/>
      <c r="B3032" s="58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44888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4" t="str">
        <f>IF(COUNTIF($AE$18:$AE$60,A3029)=1,VLOOKUP(A3029,$AE$18:$AF$60,2,0),"")</f>
        <v/>
      </c>
      <c r="B3035" s="54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5"/>
      <c r="B3036" s="55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8">
        <f t="shared" ref="A3038" si="4537">A3029+1</f>
        <v>44889</v>
      </c>
      <c r="B3038" s="58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8"/>
      <c r="B3039" s="58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8"/>
      <c r="B3040" s="58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8"/>
      <c r="B3041" s="58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44889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4" t="str">
        <f>IF(COUNTIF($AE$18:$AE$60,A3038)=1,VLOOKUP(A3038,$AE$18:$AF$60,2,0),"")</f>
        <v/>
      </c>
      <c r="B3044" s="54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5"/>
      <c r="B3045" s="55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8">
        <f t="shared" ref="A3047" si="4539">A3038+1</f>
        <v>44890</v>
      </c>
      <c r="B3047" s="58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47">
        <f t="shared" ref="X3047" si="4540">IF(DAY(A3011)&gt;$AD$5,DATE(YEAR(A3011),MONTH(A3011),1),DATE(YEAR(A3011),MONTH(A3011)-1,1))</f>
        <v>44866</v>
      </c>
      <c r="Y3047" s="47"/>
      <c r="Z3047" s="47"/>
      <c r="AA3047" s="47"/>
      <c r="AB3047" s="47"/>
      <c r="AC3047" s="18" t="str">
        <f t="shared" ref="AC3047" si="4541">IF(AB3054&lt;&gt;"",IF(EOMONTH(Y3047,0)&gt;AB3054,AB3054+1,""),"")</f>
        <v/>
      </c>
    </row>
    <row r="3048" spans="1:29" ht="11.25" customHeight="1">
      <c r="A3048" s="58"/>
      <c r="B3048" s="58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 t="str">
        <f t="shared" ref="X3048" si="4542">IF(WEEKDAY(X3047,2)=1,DATE(YEAR(X3047),MONTH(X3047),1),"")</f>
        <v/>
      </c>
      <c r="Y3048" s="18">
        <f t="shared" ref="Y3048:AA3048" si="4543">X3054+1</f>
        <v>44872</v>
      </c>
      <c r="Z3048" s="18">
        <f t="shared" si="4543"/>
        <v>44879</v>
      </c>
      <c r="AA3048" s="18">
        <f t="shared" si="4543"/>
        <v>44886</v>
      </c>
      <c r="AB3048" s="18">
        <f t="shared" ref="AB3048" si="4544">IF(AA3054&lt;&gt;"",IF(EOMONTH(X3047,0)&gt;AA3054,AA3054+1,""),"")</f>
        <v>44893</v>
      </c>
      <c r="AC3048" s="18" t="str">
        <f t="shared" ref="AC3048" si="4545">IF(AB3054&lt;&gt;"",IF(EOMONTH(X3047,0)&gt;AB3054,AB3054+1,""),"")</f>
        <v/>
      </c>
    </row>
    <row r="3049" spans="1:29" ht="11.25" customHeight="1">
      <c r="A3049" s="58"/>
      <c r="B3049" s="58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>
        <f t="shared" ref="X3049" si="4546">IF(X3048&lt;&gt;"",X3048+1,IF(WEEKDAY(X3047,2)=2,DATE(YEAR(X3047),MONTH(X3047),1),""))</f>
        <v>44866</v>
      </c>
      <c r="Y3049" s="18">
        <f t="shared" ref="Y3049:Y3054" si="4547">Y3048+1</f>
        <v>44873</v>
      </c>
      <c r="Z3049" s="18">
        <f t="shared" ref="Z3049:Z3054" si="4548">Z3048+1</f>
        <v>44880</v>
      </c>
      <c r="AA3049" s="18">
        <f t="shared" ref="AA3049:AA3054" si="4549">AA3048+1</f>
        <v>44887</v>
      </c>
      <c r="AB3049" s="18">
        <f t="shared" ref="AB3049" si="4550">IF(AB3048&lt;&gt;"",IF(EOMONTH(X3047,0)&gt;AB3048,AB3048+1,""),"")</f>
        <v>44894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8"/>
      <c r="B3050" s="58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>
        <f t="shared" ref="X3050" si="4552">IF(X3049&lt;&gt;"",X3049+1,IF(WEEKDAY(X3047,2)=3,DATE(YEAR(X3047),MONTH(X3047),1),""))</f>
        <v>44867</v>
      </c>
      <c r="Y3050" s="18">
        <f t="shared" si="4547"/>
        <v>44874</v>
      </c>
      <c r="Z3050" s="18">
        <f t="shared" si="4548"/>
        <v>44881</v>
      </c>
      <c r="AA3050" s="18">
        <f t="shared" si="4549"/>
        <v>44888</v>
      </c>
      <c r="AB3050" s="18">
        <f t="shared" ref="AB3050" si="4553">IF(AB3049&lt;&gt;"",IF(EOMONTH(X3047,0)&gt;AB3049,AB3049+1,""),"")</f>
        <v>44895</v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44890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>
        <f t="shared" ref="X3051" si="4556">IF(X3050&lt;&gt;"",X3050+1,IF(WEEKDAY(X3047,2)=4,DATE(YEAR(X3047),MONTH(X3047),1),""))</f>
        <v>44868</v>
      </c>
      <c r="Y3051" s="18">
        <f t="shared" si="4547"/>
        <v>44875</v>
      </c>
      <c r="Z3051" s="18">
        <f t="shared" si="4548"/>
        <v>44882</v>
      </c>
      <c r="AA3051" s="18">
        <f t="shared" si="4549"/>
        <v>44889</v>
      </c>
      <c r="AB3051" s="18" t="str">
        <f t="shared" ref="AB3051" si="4557">IF(AB3050&lt;&gt;"",IF(EOMONTH(X3047,0)&gt;AB3050,AB3050+1,""),"")</f>
        <v/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>
        <f t="shared" ref="X3052" si="4559">IF(X3051&lt;&gt;"",X3051+1,IF(WEEKDAY(X3047,2)=5,DATE(YEAR(X3047),MONTH(X3047),1),""))</f>
        <v>44869</v>
      </c>
      <c r="Y3052" s="18">
        <f t="shared" si="4547"/>
        <v>44876</v>
      </c>
      <c r="Z3052" s="18">
        <f t="shared" si="4548"/>
        <v>44883</v>
      </c>
      <c r="AA3052" s="18">
        <f t="shared" si="4549"/>
        <v>44890</v>
      </c>
      <c r="AB3052" s="18" t="str">
        <f t="shared" ref="AB3052" si="4560">IF(AB3051&lt;&gt;"",IF(EOMONTH(X3047,0)&gt;AB3051,AB3051+1,""),"")</f>
        <v/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4" t="str">
        <f>IF(COUNTIF($AE$18:$AE$60,A3047)=1,VLOOKUP(A3047,$AE$18:$AF$60,2,0),"")</f>
        <v/>
      </c>
      <c r="B3053" s="54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>
        <f t="shared" ref="X3053" si="4562">IF(X3052&lt;&gt;"",X3052+1,IF(WEEKDAY(X3047,2)=6,DATE(YEAR(X3047),MONTH(X3047),1),""))</f>
        <v>44870</v>
      </c>
      <c r="Y3053" s="18">
        <f t="shared" si="4547"/>
        <v>44877</v>
      </c>
      <c r="Z3053" s="18">
        <f t="shared" si="4548"/>
        <v>44884</v>
      </c>
      <c r="AA3053" s="18">
        <f t="shared" si="4549"/>
        <v>44891</v>
      </c>
      <c r="AB3053" s="18" t="str">
        <f t="shared" ref="AB3053" si="4563">IF(AB3052&lt;&gt;"",IF(EOMONTH(X3047,0)&gt;AB3052,AB3052+1,""),"")</f>
        <v/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5"/>
      <c r="B3054" s="55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44871</v>
      </c>
      <c r="Y3054" s="20">
        <f t="shared" si="4547"/>
        <v>44878</v>
      </c>
      <c r="Z3054" s="20">
        <f t="shared" si="4548"/>
        <v>44885</v>
      </c>
      <c r="AA3054" s="20">
        <f t="shared" si="4549"/>
        <v>44892</v>
      </c>
      <c r="AB3054" s="20" t="str">
        <f t="shared" ref="AB3054" si="4566">IF(AB3053&lt;&gt;"",IF(EOMONTH(X3047,0)&gt;AB3053,AB3053+1,""),"")</f>
        <v/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56">
        <f t="shared" ref="A3056" si="4568">A3047+1</f>
        <v>44891</v>
      </c>
      <c r="B3056" s="56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47">
        <f t="shared" ref="X3056" si="4569">DATE(YEAR(X3047),MONTH(X3047)+1,1)</f>
        <v>44896</v>
      </c>
      <c r="Y3056" s="47"/>
      <c r="Z3056" s="47"/>
      <c r="AA3056" s="47"/>
      <c r="AB3056" s="47"/>
      <c r="AC3056" s="18" t="str">
        <f t="shared" ref="AC3056" si="4570">IF(AB3063&lt;&gt;"",IF(EOMONTH(Y3056,0)&gt;AB3063,AB3063+1,""),"")</f>
        <v/>
      </c>
    </row>
    <row r="3057" spans="1:29" ht="11.25" customHeight="1">
      <c r="A3057" s="56"/>
      <c r="B3057" s="56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44900</v>
      </c>
      <c r="Z3057" s="18">
        <f t="shared" si="4572"/>
        <v>44907</v>
      </c>
      <c r="AA3057" s="18">
        <f t="shared" si="4572"/>
        <v>44914</v>
      </c>
      <c r="AB3057" s="18">
        <f t="shared" ref="AB3057" si="4573">IF(AA3063&lt;&gt;"",IF(EOMONTH(X3056,0)&gt;AA3063,AA3063+1,""),"")</f>
        <v>44921</v>
      </c>
      <c r="AC3057" s="18" t="str">
        <f t="shared" ref="AC3057" si="4574">IF(AB3063&lt;&gt;"",IF(EOMONTH(X3056,0)&gt;AB3063,AB3063+1,""),"")</f>
        <v/>
      </c>
    </row>
    <row r="3058" spans="1:29" ht="11.25" customHeight="1">
      <c r="A3058" s="56"/>
      <c r="B3058" s="56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 t="str">
        <f t="shared" ref="X3058" si="4575">IF(X3057&lt;&gt;"",X3057+1,IF(WEEKDAY(X3056,2)=2,DATE(YEAR(X3056),MONTH(X3056),1),""))</f>
        <v/>
      </c>
      <c r="Y3058" s="18">
        <f t="shared" ref="Y3058:Y3063" si="4576">Y3057+1</f>
        <v>44901</v>
      </c>
      <c r="Z3058" s="18">
        <f t="shared" ref="Z3058:Z3063" si="4577">Z3057+1</f>
        <v>44908</v>
      </c>
      <c r="AA3058" s="18">
        <f t="shared" ref="AA3058:AA3063" si="4578">AA3057+1</f>
        <v>44915</v>
      </c>
      <c r="AB3058" s="18">
        <f t="shared" ref="AB3058" si="4579">IF(AB3057&lt;&gt;"",IF(EOMONTH(X3056,0)&gt;AB3057,AB3057+1,""),"")</f>
        <v>44922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56"/>
      <c r="B3059" s="56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 t="str">
        <f t="shared" ref="X3059" si="4581">IF(X3058&lt;&gt;"",X3058+1,IF(WEEKDAY(X3056,2)=3,DATE(YEAR(X3056),MONTH(X3056),1),""))</f>
        <v/>
      </c>
      <c r="Y3059" s="18">
        <f t="shared" si="4576"/>
        <v>44902</v>
      </c>
      <c r="Z3059" s="18">
        <f t="shared" si="4577"/>
        <v>44909</v>
      </c>
      <c r="AA3059" s="18">
        <f t="shared" si="4578"/>
        <v>44916</v>
      </c>
      <c r="AB3059" s="18">
        <f t="shared" ref="AB3059" si="4582">IF(AB3058&lt;&gt;"",IF(EOMONTH(X3056,0)&gt;AB3058,AB3058+1,""),"")</f>
        <v>44923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50">
        <f t="shared" ref="A3060" si="4584">A3056</f>
        <v>44891</v>
      </c>
      <c r="B3060" s="50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>
        <f t="shared" ref="X3060" si="4585">IF(X3059&lt;&gt;"",X3059+1,IF(WEEKDAY(X3056,2)=4,DATE(YEAR(X3056),MONTH(X3056),1),""))</f>
        <v>44896</v>
      </c>
      <c r="Y3060" s="18">
        <f t="shared" si="4576"/>
        <v>44903</v>
      </c>
      <c r="Z3060" s="18">
        <f t="shared" si="4577"/>
        <v>44910</v>
      </c>
      <c r="AA3060" s="18">
        <f t="shared" si="4578"/>
        <v>44917</v>
      </c>
      <c r="AB3060" s="18">
        <f t="shared" ref="AB3060" si="4586">IF(AB3059&lt;&gt;"",IF(EOMONTH(X3056,0)&gt;AB3059,AB3059+1,""),"")</f>
        <v>44924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50"/>
      <c r="B3061" s="50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>
        <f t="shared" ref="X3061" si="4588">IF(X3060&lt;&gt;"",X3060+1,IF(WEEKDAY(X3056,2)=5,DATE(YEAR(X3056),MONTH(X3056),1),""))</f>
        <v>44897</v>
      </c>
      <c r="Y3061" s="18">
        <f t="shared" si="4576"/>
        <v>44904</v>
      </c>
      <c r="Z3061" s="18">
        <f t="shared" si="4577"/>
        <v>44911</v>
      </c>
      <c r="AA3061" s="18">
        <f t="shared" si="4578"/>
        <v>44918</v>
      </c>
      <c r="AB3061" s="18">
        <f t="shared" ref="AB3061" si="4589">IF(AB3060&lt;&gt;"",IF(EOMONTH(X3056,0)&gt;AB3060,AB3060+1,""),"")</f>
        <v>44925</v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48" t="str">
        <f>IF(COUNTIF($AE$18:$AE$60,A3056)=1,VLOOKUP(A3056,$AE$18:$AF$60,2,0),"")</f>
        <v/>
      </c>
      <c r="B3062" s="48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>
        <f t="shared" ref="X3062" si="4591">IF(X3061&lt;&gt;"",X3061+1,IF(WEEKDAY(X3056,2)=6,DATE(YEAR(X3056),MONTH(X3056),1),""))</f>
        <v>44898</v>
      </c>
      <c r="Y3062" s="18">
        <f t="shared" si="4576"/>
        <v>44905</v>
      </c>
      <c r="Z3062" s="18">
        <f t="shared" si="4577"/>
        <v>44912</v>
      </c>
      <c r="AA3062" s="18">
        <f t="shared" si="4578"/>
        <v>44919</v>
      </c>
      <c r="AB3062" s="18">
        <f t="shared" ref="AB3062" si="4592">IF(AB3061&lt;&gt;"",IF(EOMONTH(X3056,0)&gt;AB3061,AB3061+1,""),"")</f>
        <v>44926</v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49"/>
      <c r="B3063" s="4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44899</v>
      </c>
      <c r="Y3063" s="20">
        <f t="shared" si="4576"/>
        <v>44906</v>
      </c>
      <c r="Z3063" s="20">
        <f t="shared" si="4577"/>
        <v>44913</v>
      </c>
      <c r="AA3063" s="20">
        <f t="shared" si="4578"/>
        <v>44920</v>
      </c>
      <c r="AB3063" s="20" t="str">
        <f t="shared" ref="AB3063" si="4595">IF(AB3062&lt;&gt;"",IF(EOMONTH(X3056,0)&gt;AB3062,AB3062+1,""),"")</f>
        <v/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56">
        <f t="shared" ref="A3065" si="4597">A3056+1</f>
        <v>44892</v>
      </c>
      <c r="B3065" s="56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47">
        <f t="shared" ref="X3065" si="4598">DATE(YEAR(X3056),MONTH(X3056)+1,1)</f>
        <v>44927</v>
      </c>
      <c r="Y3065" s="47"/>
      <c r="Z3065" s="47"/>
      <c r="AA3065" s="47"/>
      <c r="AB3065" s="47"/>
      <c r="AC3065" s="18" t="str">
        <f t="shared" ref="AC3065" si="4599">IF(AB3072&lt;&gt;"",IF(EOMONTH(Y3065,0)&gt;AB3072,AB3072+1,""),"")</f>
        <v/>
      </c>
    </row>
    <row r="3066" spans="1:29" ht="11.25" customHeight="1">
      <c r="A3066" s="56"/>
      <c r="B3066" s="56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44928</v>
      </c>
      <c r="Z3066" s="18">
        <f t="shared" si="4601"/>
        <v>44935</v>
      </c>
      <c r="AA3066" s="18">
        <f t="shared" si="4601"/>
        <v>44942</v>
      </c>
      <c r="AB3066" s="18">
        <f t="shared" ref="AB3066" si="4602">IF(AA3072&lt;&gt;"",IF(EOMONTH(X3065,0)&gt;AA3072,AA3072+1,""),"")</f>
        <v>44949</v>
      </c>
      <c r="AC3066" s="18">
        <f t="shared" ref="AC3066" si="4603">IF(AB3072&lt;&gt;"",IF(EOMONTH(X3065,0)&gt;AB3072,AB3072+1,""),"")</f>
        <v>44956</v>
      </c>
    </row>
    <row r="3067" spans="1:29" ht="11.25" customHeight="1">
      <c r="A3067" s="56"/>
      <c r="B3067" s="56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 t="str">
        <f t="shared" ref="X3067" si="4604">IF(X3066&lt;&gt;"",X3066+1,IF(WEEKDAY(X3065,2)=2,DATE(YEAR(X3065),MONTH(X3065),1),""))</f>
        <v/>
      </c>
      <c r="Y3067" s="18">
        <f t="shared" ref="Y3067" si="4605">Y3066+1</f>
        <v>44929</v>
      </c>
      <c r="Z3067" s="18">
        <f t="shared" ref="Z3067" si="4606">Z3066+1</f>
        <v>44936</v>
      </c>
      <c r="AA3067" s="18">
        <f t="shared" ref="AA3067" si="4607">AA3066+1</f>
        <v>44943</v>
      </c>
      <c r="AB3067" s="18">
        <f t="shared" ref="AB3067" si="4608">IF(AB3066&lt;&gt;"",IF(EOMONTH(X3065,0)&gt;AB3066,AB3066+1,""),"")</f>
        <v>44950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56"/>
      <c r="B3068" s="56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 t="str">
        <f t="shared" ref="X3068" si="4610">IF(X3067&lt;&gt;"",X3067+1,IF(WEEKDAY(X3065,2)=3,DATE(YEAR(X3065),MONTH(X3065),1),""))</f>
        <v/>
      </c>
      <c r="Y3068" s="18">
        <f t="shared" ref="Y3068:AA3068" si="4611">Y3067+1</f>
        <v>44930</v>
      </c>
      <c r="Z3068" s="18">
        <f t="shared" si="4611"/>
        <v>44937</v>
      </c>
      <c r="AA3068" s="18">
        <f t="shared" si="4611"/>
        <v>44944</v>
      </c>
      <c r="AB3068" s="18">
        <f t="shared" ref="AB3068" si="4612">IF(AB3067&lt;&gt;"",IF(EOMONTH(X3065,0)&gt;AB3067,AB3067+1,""),"")</f>
        <v>44951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50">
        <f t="shared" ref="A3069" si="4614">A3065</f>
        <v>44892</v>
      </c>
      <c r="B3069" s="50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 t="str">
        <f t="shared" ref="X3069" si="4615">IF(X3068&lt;&gt;"",X3068+1,IF(WEEKDAY(X3065,2)=4,DATE(YEAR(X3065),MONTH(X3065),1),""))</f>
        <v/>
      </c>
      <c r="Y3069" s="18">
        <f t="shared" ref="Y3069:AA3069" si="4616">Y3068+1</f>
        <v>44931</v>
      </c>
      <c r="Z3069" s="18">
        <f t="shared" si="4616"/>
        <v>44938</v>
      </c>
      <c r="AA3069" s="18">
        <f t="shared" si="4616"/>
        <v>44945</v>
      </c>
      <c r="AB3069" s="18">
        <f t="shared" ref="AB3069" si="4617">IF(AB3068&lt;&gt;"",IF(EOMONTH(X3065,0)&gt;AB3068,AB3068+1,""),"")</f>
        <v>44952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50"/>
      <c r="B3070" s="50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 t="str">
        <f t="shared" ref="X3070" si="4619">IF(X3069&lt;&gt;"",X3069+1,IF(WEEKDAY(X3065,2)=5,DATE(YEAR(X3065),MONTH(X3065),1),""))</f>
        <v/>
      </c>
      <c r="Y3070" s="18">
        <f t="shared" ref="Y3070:AA3070" si="4620">Y3069+1</f>
        <v>44932</v>
      </c>
      <c r="Z3070" s="18">
        <f t="shared" si="4620"/>
        <v>44939</v>
      </c>
      <c r="AA3070" s="18">
        <f t="shared" si="4620"/>
        <v>44946</v>
      </c>
      <c r="AB3070" s="18">
        <f t="shared" ref="AB3070" si="4621">IF(AB3069&lt;&gt;"",IF(EOMONTH(X3065,0)&gt;AB3069,AB3069+1,""),"")</f>
        <v>44953</v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48" t="str">
        <f>IF(COUNTIF($AE$18:$AE$60,A3065)=1,VLOOKUP(A3065,$AE$18:$AF$60,2,0),"")</f>
        <v>1. Advent</v>
      </c>
      <c r="B3071" s="48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 t="str">
        <f t="shared" ref="X3071" si="4623">IF(X3070&lt;&gt;"",X3070+1,IF(WEEKDAY(X3065,2)=6,DATE(YEAR(X3065),MONTH(X3065),1),""))</f>
        <v/>
      </c>
      <c r="Y3071" s="18">
        <f t="shared" ref="Y3071:AA3071" si="4624">Y3070+1</f>
        <v>44933</v>
      </c>
      <c r="Z3071" s="18">
        <f t="shared" si="4624"/>
        <v>44940</v>
      </c>
      <c r="AA3071" s="18">
        <f t="shared" si="4624"/>
        <v>44947</v>
      </c>
      <c r="AB3071" s="18">
        <f t="shared" ref="AB3071" si="4625">IF(AB3070&lt;&gt;"",IF(EOMONTH(X3065,0)&gt;AB3070,AB3070+1,""),"")</f>
        <v>44954</v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49"/>
      <c r="B3072" s="49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44927</v>
      </c>
      <c r="Y3072" s="20">
        <f t="shared" ref="Y3072:AA3072" si="4628">Y3071+1</f>
        <v>44934</v>
      </c>
      <c r="Z3072" s="20">
        <f t="shared" si="4628"/>
        <v>44941</v>
      </c>
      <c r="AA3072" s="20">
        <f t="shared" si="4628"/>
        <v>44948</v>
      </c>
      <c r="AB3072" s="20">
        <f t="shared" ref="AB3072" si="4629">IF(AB3071&lt;&gt;"",IF(EOMONTH(X3065,0)&gt;AB3071,AB3071+1,""),"")</f>
        <v>44955</v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51">
        <f>TRUNC((A3075-WEEKDAY(A3075,2)-DATE(YEAR(A3075+4-WEEKDAY(A3075,2)),1,-10))/7)</f>
        <v>48</v>
      </c>
      <c r="B3073" s="51"/>
      <c r="C3073" s="52" t="str">
        <f>IF(MONTH(A3075)=MONTH(A3129),VLOOKUP(MONTH(A3075),$AI$1:$AJ$12,2,2)&amp;" "&amp;YEAR(A3075),VLOOKUP(MONTH(A3075),$AI$1:$AJ$12,2,2)&amp;" "&amp;YEAR(A3075)&amp;" / "&amp;VLOOKUP(MONTH(A3129),$AI$1:$AJ$12,2,2)&amp;" "&amp;YEAR(A3129))</f>
        <v>November 2022 / Dezember 2022</v>
      </c>
      <c r="D3073" s="52"/>
      <c r="E3073" s="52"/>
      <c r="F3073" s="52"/>
      <c r="G3073" s="52"/>
      <c r="H3073" s="52"/>
      <c r="I3073" s="52"/>
      <c r="J3073" s="52"/>
      <c r="K3073" s="52"/>
      <c r="L3073" s="52"/>
      <c r="M3073" s="52" t="str">
        <f t="shared" ref="M3073" si="4631">C3073</f>
        <v>November 2022 / Dezember 2022</v>
      </c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53">
        <f t="shared" ref="Z3073" si="4632">A3073</f>
        <v>48</v>
      </c>
      <c r="AA3073" s="53"/>
      <c r="AB3073" s="53"/>
      <c r="AC3073" s="53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8">
        <f t="shared" ref="A3075" si="4633">A3065+1</f>
        <v>44893</v>
      </c>
      <c r="B3075" s="58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8"/>
      <c r="B3076" s="58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8"/>
      <c r="B3077" s="58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8"/>
      <c r="B3078" s="58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44893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4" t="str">
        <f>IF(COUNTIF($AE$18:$AE$60,A3075)=1,VLOOKUP(A3075,$AE$18:$AF$60,2,0),"")</f>
        <v/>
      </c>
      <c r="B3081" s="54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5"/>
      <c r="B3082" s="55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8">
        <f t="shared" ref="A3084" si="4635">A3075+1</f>
        <v>44894</v>
      </c>
      <c r="B3084" s="58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8"/>
      <c r="B3085" s="58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8"/>
      <c r="B3086" s="58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8"/>
      <c r="B3087" s="58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44894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4" t="str">
        <f>IF(COUNTIF($AE$18:$AE$60,A3084)=1,VLOOKUP(A3084,$AE$18:$AF$60,2,0),"")</f>
        <v/>
      </c>
      <c r="B3090" s="54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5"/>
      <c r="B3091" s="55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8">
        <f t="shared" ref="A3093" si="4637">A3084+1</f>
        <v>44895</v>
      </c>
      <c r="B3093" s="58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8"/>
      <c r="B3094" s="58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8"/>
      <c r="B3095" s="58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8"/>
      <c r="B3096" s="58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44895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4" t="str">
        <f>IF(COUNTIF($AE$18:$AE$60,A3093)=1,VLOOKUP(A3093,$AE$18:$AF$60,2,0),"")</f>
        <v/>
      </c>
      <c r="B3099" s="5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5"/>
      <c r="B3100" s="55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8">
        <f t="shared" ref="A3102" si="4639">A3093+1</f>
        <v>44896</v>
      </c>
      <c r="B3102" s="58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8"/>
      <c r="B3103" s="58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8"/>
      <c r="B3104" s="58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8"/>
      <c r="B3105" s="58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44896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4" t="str">
        <f>IF(COUNTIF($AE$18:$AE$60,A3102)=1,VLOOKUP(A3102,$AE$18:$AF$60,2,0),"")</f>
        <v/>
      </c>
      <c r="B3108" s="54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5"/>
      <c r="B3109" s="55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8">
        <f t="shared" ref="A3111" si="4641">A3102+1</f>
        <v>44897</v>
      </c>
      <c r="B3111" s="58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47">
        <f t="shared" ref="X3111" si="4642">IF(DAY(A3075)&gt;$AD$5,DATE(YEAR(A3075),MONTH(A3075),1),DATE(YEAR(A3075),MONTH(A3075)-1,1))</f>
        <v>44866</v>
      </c>
      <c r="Y3111" s="47"/>
      <c r="Z3111" s="47"/>
      <c r="AA3111" s="47"/>
      <c r="AB3111" s="47"/>
      <c r="AC3111" s="18" t="str">
        <f t="shared" ref="AC3111" si="4643">IF(AB3118&lt;&gt;"",IF(EOMONTH(Y3111,0)&gt;AB3118,AB3118+1,""),"")</f>
        <v/>
      </c>
    </row>
    <row r="3112" spans="1:29" ht="11.25" customHeight="1">
      <c r="A3112" s="58"/>
      <c r="B3112" s="58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 t="str">
        <f t="shared" ref="X3112" si="4644">IF(WEEKDAY(X3111,2)=1,DATE(YEAR(X3111),MONTH(X3111),1),"")</f>
        <v/>
      </c>
      <c r="Y3112" s="18">
        <f t="shared" ref="Y3112:AA3112" si="4645">X3118+1</f>
        <v>44872</v>
      </c>
      <c r="Z3112" s="18">
        <f t="shared" si="4645"/>
        <v>44879</v>
      </c>
      <c r="AA3112" s="18">
        <f t="shared" si="4645"/>
        <v>44886</v>
      </c>
      <c r="AB3112" s="18">
        <f t="shared" ref="AB3112" si="4646">IF(AA3118&lt;&gt;"",IF(EOMONTH(X3111,0)&gt;AA3118,AA3118+1,""),"")</f>
        <v>44893</v>
      </c>
      <c r="AC3112" s="18" t="str">
        <f t="shared" ref="AC3112" si="4647">IF(AB3118&lt;&gt;"",IF(EOMONTH(X3111,0)&gt;AB3118,AB3118+1,""),"")</f>
        <v/>
      </c>
    </row>
    <row r="3113" spans="1:29" ht="11.25" customHeight="1">
      <c r="A3113" s="58"/>
      <c r="B3113" s="58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>
        <f t="shared" ref="X3113" si="4648">IF(X3112&lt;&gt;"",X3112+1,IF(WEEKDAY(X3111,2)=2,DATE(YEAR(X3111),MONTH(X3111),1),""))</f>
        <v>44866</v>
      </c>
      <c r="Y3113" s="18">
        <f t="shared" ref="Y3113:Y3118" si="4649">Y3112+1</f>
        <v>44873</v>
      </c>
      <c r="Z3113" s="18">
        <f t="shared" ref="Z3113:Z3118" si="4650">Z3112+1</f>
        <v>44880</v>
      </c>
      <c r="AA3113" s="18">
        <f t="shared" ref="AA3113:AA3118" si="4651">AA3112+1</f>
        <v>44887</v>
      </c>
      <c r="AB3113" s="18">
        <f t="shared" ref="AB3113" si="4652">IF(AB3112&lt;&gt;"",IF(EOMONTH(X3111,0)&gt;AB3112,AB3112+1,""),"")</f>
        <v>44894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8"/>
      <c r="B3114" s="58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>
        <f t="shared" ref="X3114" si="4654">IF(X3113&lt;&gt;"",X3113+1,IF(WEEKDAY(X3111,2)=3,DATE(YEAR(X3111),MONTH(X3111),1),""))</f>
        <v>44867</v>
      </c>
      <c r="Y3114" s="18">
        <f t="shared" si="4649"/>
        <v>44874</v>
      </c>
      <c r="Z3114" s="18">
        <f t="shared" si="4650"/>
        <v>44881</v>
      </c>
      <c r="AA3114" s="18">
        <f t="shared" si="4651"/>
        <v>44888</v>
      </c>
      <c r="AB3114" s="18">
        <f t="shared" ref="AB3114" si="4655">IF(AB3113&lt;&gt;"",IF(EOMONTH(X3111,0)&gt;AB3113,AB3113+1,""),"")</f>
        <v>44895</v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44897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>
        <f t="shared" ref="X3115" si="4658">IF(X3114&lt;&gt;"",X3114+1,IF(WEEKDAY(X3111,2)=4,DATE(YEAR(X3111),MONTH(X3111),1),""))</f>
        <v>44868</v>
      </c>
      <c r="Y3115" s="18">
        <f t="shared" si="4649"/>
        <v>44875</v>
      </c>
      <c r="Z3115" s="18">
        <f t="shared" si="4650"/>
        <v>44882</v>
      </c>
      <c r="AA3115" s="18">
        <f t="shared" si="4651"/>
        <v>44889</v>
      </c>
      <c r="AB3115" s="18" t="str">
        <f t="shared" ref="AB3115" si="4659">IF(AB3114&lt;&gt;"",IF(EOMONTH(X3111,0)&gt;AB3114,AB3114+1,""),"")</f>
        <v/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>
        <f t="shared" ref="X3116" si="4661">IF(X3115&lt;&gt;"",X3115+1,IF(WEEKDAY(X3111,2)=5,DATE(YEAR(X3111),MONTH(X3111),1),""))</f>
        <v>44869</v>
      </c>
      <c r="Y3116" s="18">
        <f t="shared" si="4649"/>
        <v>44876</v>
      </c>
      <c r="Z3116" s="18">
        <f t="shared" si="4650"/>
        <v>44883</v>
      </c>
      <c r="AA3116" s="18">
        <f t="shared" si="4651"/>
        <v>44890</v>
      </c>
      <c r="AB3116" s="18" t="str">
        <f t="shared" ref="AB3116" si="4662">IF(AB3115&lt;&gt;"",IF(EOMONTH(X3111,0)&gt;AB3115,AB3115+1,""),"")</f>
        <v/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4" t="str">
        <f>IF(COUNTIF($AE$18:$AE$60,A3111)=1,VLOOKUP(A3111,$AE$18:$AF$60,2,0),"")</f>
        <v/>
      </c>
      <c r="B3117" s="54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>
        <f t="shared" ref="X3117" si="4664">IF(X3116&lt;&gt;"",X3116+1,IF(WEEKDAY(X3111,2)=6,DATE(YEAR(X3111),MONTH(X3111),1),""))</f>
        <v>44870</v>
      </c>
      <c r="Y3117" s="18">
        <f t="shared" si="4649"/>
        <v>44877</v>
      </c>
      <c r="Z3117" s="18">
        <f t="shared" si="4650"/>
        <v>44884</v>
      </c>
      <c r="AA3117" s="18">
        <f t="shared" si="4651"/>
        <v>44891</v>
      </c>
      <c r="AB3117" s="18" t="str">
        <f t="shared" ref="AB3117" si="4665">IF(AB3116&lt;&gt;"",IF(EOMONTH(X3111,0)&gt;AB3116,AB3116+1,""),"")</f>
        <v/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5"/>
      <c r="B3118" s="55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44871</v>
      </c>
      <c r="Y3118" s="20">
        <f t="shared" si="4649"/>
        <v>44878</v>
      </c>
      <c r="Z3118" s="20">
        <f t="shared" si="4650"/>
        <v>44885</v>
      </c>
      <c r="AA3118" s="20">
        <f t="shared" si="4651"/>
        <v>44892</v>
      </c>
      <c r="AB3118" s="20" t="str">
        <f t="shared" ref="AB3118" si="4668">IF(AB3117&lt;&gt;"",IF(EOMONTH(X3111,0)&gt;AB3117,AB3117+1,""),"")</f>
        <v/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56">
        <f t="shared" ref="A3120" si="4670">A3111+1</f>
        <v>44898</v>
      </c>
      <c r="B3120" s="56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47">
        <f t="shared" ref="X3120" si="4671">DATE(YEAR(X3111),MONTH(X3111)+1,1)</f>
        <v>44896</v>
      </c>
      <c r="Y3120" s="47"/>
      <c r="Z3120" s="47"/>
      <c r="AA3120" s="47"/>
      <c r="AB3120" s="47"/>
      <c r="AC3120" s="18" t="str">
        <f t="shared" ref="AC3120" si="4672">IF(AB3127&lt;&gt;"",IF(EOMONTH(Y3120,0)&gt;AB3127,AB3127+1,""),"")</f>
        <v/>
      </c>
    </row>
    <row r="3121" spans="1:29" ht="11.25" customHeight="1">
      <c r="A3121" s="56"/>
      <c r="B3121" s="56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44900</v>
      </c>
      <c r="Z3121" s="18">
        <f t="shared" si="4674"/>
        <v>44907</v>
      </c>
      <c r="AA3121" s="18">
        <f t="shared" si="4674"/>
        <v>44914</v>
      </c>
      <c r="AB3121" s="18">
        <f t="shared" ref="AB3121" si="4675">IF(AA3127&lt;&gt;"",IF(EOMONTH(X3120,0)&gt;AA3127,AA3127+1,""),"")</f>
        <v>44921</v>
      </c>
      <c r="AC3121" s="18" t="str">
        <f t="shared" ref="AC3121" si="4676">IF(AB3127&lt;&gt;"",IF(EOMONTH(X3120,0)&gt;AB3127,AB3127+1,""),"")</f>
        <v/>
      </c>
    </row>
    <row r="3122" spans="1:29" ht="11.25" customHeight="1">
      <c r="A3122" s="56"/>
      <c r="B3122" s="56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 t="str">
        <f t="shared" ref="X3122" si="4677">IF(X3121&lt;&gt;"",X3121+1,IF(WEEKDAY(X3120,2)=2,DATE(YEAR(X3120),MONTH(X3120),1),""))</f>
        <v/>
      </c>
      <c r="Y3122" s="18">
        <f t="shared" ref="Y3122:Y3127" si="4678">Y3121+1</f>
        <v>44901</v>
      </c>
      <c r="Z3122" s="18">
        <f t="shared" ref="Z3122:Z3127" si="4679">Z3121+1</f>
        <v>44908</v>
      </c>
      <c r="AA3122" s="18">
        <f t="shared" ref="AA3122:AA3127" si="4680">AA3121+1</f>
        <v>44915</v>
      </c>
      <c r="AB3122" s="18">
        <f t="shared" ref="AB3122" si="4681">IF(AB3121&lt;&gt;"",IF(EOMONTH(X3120,0)&gt;AB3121,AB3121+1,""),"")</f>
        <v>44922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56"/>
      <c r="B3123" s="56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 t="str">
        <f t="shared" ref="X3123" si="4683">IF(X3122&lt;&gt;"",X3122+1,IF(WEEKDAY(X3120,2)=3,DATE(YEAR(X3120),MONTH(X3120),1),""))</f>
        <v/>
      </c>
      <c r="Y3123" s="18">
        <f t="shared" si="4678"/>
        <v>44902</v>
      </c>
      <c r="Z3123" s="18">
        <f t="shared" si="4679"/>
        <v>44909</v>
      </c>
      <c r="AA3123" s="18">
        <f t="shared" si="4680"/>
        <v>44916</v>
      </c>
      <c r="AB3123" s="18">
        <f t="shared" ref="AB3123" si="4684">IF(AB3122&lt;&gt;"",IF(EOMONTH(X3120,0)&gt;AB3122,AB3122+1,""),"")</f>
        <v>44923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50">
        <f t="shared" ref="A3124" si="4686">A3120</f>
        <v>44898</v>
      </c>
      <c r="B3124" s="50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>
        <f t="shared" ref="X3124" si="4687">IF(X3123&lt;&gt;"",X3123+1,IF(WEEKDAY(X3120,2)=4,DATE(YEAR(X3120),MONTH(X3120),1),""))</f>
        <v>44896</v>
      </c>
      <c r="Y3124" s="18">
        <f t="shared" si="4678"/>
        <v>44903</v>
      </c>
      <c r="Z3124" s="18">
        <f t="shared" si="4679"/>
        <v>44910</v>
      </c>
      <c r="AA3124" s="18">
        <f t="shared" si="4680"/>
        <v>44917</v>
      </c>
      <c r="AB3124" s="18">
        <f t="shared" ref="AB3124" si="4688">IF(AB3123&lt;&gt;"",IF(EOMONTH(X3120,0)&gt;AB3123,AB3123+1,""),"")</f>
        <v>44924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50"/>
      <c r="B3125" s="50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>
        <f t="shared" ref="X3125" si="4690">IF(X3124&lt;&gt;"",X3124+1,IF(WEEKDAY(X3120,2)=5,DATE(YEAR(X3120),MONTH(X3120),1),""))</f>
        <v>44897</v>
      </c>
      <c r="Y3125" s="18">
        <f t="shared" si="4678"/>
        <v>44904</v>
      </c>
      <c r="Z3125" s="18">
        <f t="shared" si="4679"/>
        <v>44911</v>
      </c>
      <c r="AA3125" s="18">
        <f t="shared" si="4680"/>
        <v>44918</v>
      </c>
      <c r="AB3125" s="18">
        <f t="shared" ref="AB3125" si="4691">IF(AB3124&lt;&gt;"",IF(EOMONTH(X3120,0)&gt;AB3124,AB3124+1,""),"")</f>
        <v>44925</v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48" t="str">
        <f>IF(COUNTIF($AE$18:$AE$60,A3120)=1,VLOOKUP(A3120,$AE$18:$AF$60,2,0),"")</f>
        <v/>
      </c>
      <c r="B3126" s="48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>
        <f t="shared" ref="X3126" si="4693">IF(X3125&lt;&gt;"",X3125+1,IF(WEEKDAY(X3120,2)=6,DATE(YEAR(X3120),MONTH(X3120),1),""))</f>
        <v>44898</v>
      </c>
      <c r="Y3126" s="18">
        <f t="shared" si="4678"/>
        <v>44905</v>
      </c>
      <c r="Z3126" s="18">
        <f t="shared" si="4679"/>
        <v>44912</v>
      </c>
      <c r="AA3126" s="18">
        <f t="shared" si="4680"/>
        <v>44919</v>
      </c>
      <c r="AB3126" s="18">
        <f t="shared" ref="AB3126" si="4694">IF(AB3125&lt;&gt;"",IF(EOMONTH(X3120,0)&gt;AB3125,AB3125+1,""),"")</f>
        <v>44926</v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49"/>
      <c r="B3127" s="49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44899</v>
      </c>
      <c r="Y3127" s="20">
        <f t="shared" si="4678"/>
        <v>44906</v>
      </c>
      <c r="Z3127" s="20">
        <f t="shared" si="4679"/>
        <v>44913</v>
      </c>
      <c r="AA3127" s="20">
        <f t="shared" si="4680"/>
        <v>44920</v>
      </c>
      <c r="AB3127" s="20" t="str">
        <f t="shared" ref="AB3127" si="4697">IF(AB3126&lt;&gt;"",IF(EOMONTH(X3120,0)&gt;AB3126,AB3126+1,""),"")</f>
        <v/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56">
        <f t="shared" ref="A3129" si="4699">A3120+1</f>
        <v>44899</v>
      </c>
      <c r="B3129" s="56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47">
        <f t="shared" ref="X3129" si="4700">DATE(YEAR(X3120),MONTH(X3120)+1,1)</f>
        <v>44927</v>
      </c>
      <c r="Y3129" s="47"/>
      <c r="Z3129" s="47"/>
      <c r="AA3129" s="47"/>
      <c r="AB3129" s="47"/>
      <c r="AC3129" s="18" t="str">
        <f t="shared" ref="AC3129" si="4701">IF(AB3136&lt;&gt;"",IF(EOMONTH(Y3129,0)&gt;AB3136,AB3136+1,""),"")</f>
        <v/>
      </c>
    </row>
    <row r="3130" spans="1:29" ht="11.25" customHeight="1">
      <c r="A3130" s="56"/>
      <c r="B3130" s="56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44928</v>
      </c>
      <c r="Z3130" s="18">
        <f t="shared" si="4703"/>
        <v>44935</v>
      </c>
      <c r="AA3130" s="18">
        <f t="shared" si="4703"/>
        <v>44942</v>
      </c>
      <c r="AB3130" s="18">
        <f t="shared" ref="AB3130" si="4704">IF(AA3136&lt;&gt;"",IF(EOMONTH(X3129,0)&gt;AA3136,AA3136+1,""),"")</f>
        <v>44949</v>
      </c>
      <c r="AC3130" s="18">
        <f t="shared" ref="AC3130" si="4705">IF(AB3136&lt;&gt;"",IF(EOMONTH(X3129,0)&gt;AB3136,AB3136+1,""),"")</f>
        <v>44956</v>
      </c>
    </row>
    <row r="3131" spans="1:29" ht="11.25" customHeight="1">
      <c r="A3131" s="56"/>
      <c r="B3131" s="56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 t="str">
        <f t="shared" ref="X3131" si="4706">IF(X3130&lt;&gt;"",X3130+1,IF(WEEKDAY(X3129,2)=2,DATE(YEAR(X3129),MONTH(X3129),1),""))</f>
        <v/>
      </c>
      <c r="Y3131" s="18">
        <f t="shared" ref="Y3131" si="4707">Y3130+1</f>
        <v>44929</v>
      </c>
      <c r="Z3131" s="18">
        <f t="shared" ref="Z3131" si="4708">Z3130+1</f>
        <v>44936</v>
      </c>
      <c r="AA3131" s="18">
        <f t="shared" ref="AA3131" si="4709">AA3130+1</f>
        <v>44943</v>
      </c>
      <c r="AB3131" s="18">
        <f t="shared" ref="AB3131" si="4710">IF(AB3130&lt;&gt;"",IF(EOMONTH(X3129,0)&gt;AB3130,AB3130+1,""),"")</f>
        <v>44950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56"/>
      <c r="B3132" s="56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 t="str">
        <f t="shared" ref="X3132" si="4712">IF(X3131&lt;&gt;"",X3131+1,IF(WEEKDAY(X3129,2)=3,DATE(YEAR(X3129),MONTH(X3129),1),""))</f>
        <v/>
      </c>
      <c r="Y3132" s="18">
        <f t="shared" ref="Y3132:AA3132" si="4713">Y3131+1</f>
        <v>44930</v>
      </c>
      <c r="Z3132" s="18">
        <f t="shared" si="4713"/>
        <v>44937</v>
      </c>
      <c r="AA3132" s="18">
        <f t="shared" si="4713"/>
        <v>44944</v>
      </c>
      <c r="AB3132" s="18">
        <f t="shared" ref="AB3132" si="4714">IF(AB3131&lt;&gt;"",IF(EOMONTH(X3129,0)&gt;AB3131,AB3131+1,""),"")</f>
        <v>44951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50">
        <f t="shared" ref="A3133" si="4716">A3129</f>
        <v>44899</v>
      </c>
      <c r="B3133" s="50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 t="str">
        <f t="shared" ref="X3133" si="4717">IF(X3132&lt;&gt;"",X3132+1,IF(WEEKDAY(X3129,2)=4,DATE(YEAR(X3129),MONTH(X3129),1),""))</f>
        <v/>
      </c>
      <c r="Y3133" s="18">
        <f t="shared" ref="Y3133:AA3133" si="4718">Y3132+1</f>
        <v>44931</v>
      </c>
      <c r="Z3133" s="18">
        <f t="shared" si="4718"/>
        <v>44938</v>
      </c>
      <c r="AA3133" s="18">
        <f t="shared" si="4718"/>
        <v>44945</v>
      </c>
      <c r="AB3133" s="18">
        <f t="shared" ref="AB3133" si="4719">IF(AB3132&lt;&gt;"",IF(EOMONTH(X3129,0)&gt;AB3132,AB3132+1,""),"")</f>
        <v>44952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50"/>
      <c r="B3134" s="50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 t="str">
        <f t="shared" ref="X3134" si="4721">IF(X3133&lt;&gt;"",X3133+1,IF(WEEKDAY(X3129,2)=5,DATE(YEAR(X3129),MONTH(X3129),1),""))</f>
        <v/>
      </c>
      <c r="Y3134" s="18">
        <f t="shared" ref="Y3134:AA3134" si="4722">Y3133+1</f>
        <v>44932</v>
      </c>
      <c r="Z3134" s="18">
        <f t="shared" si="4722"/>
        <v>44939</v>
      </c>
      <c r="AA3134" s="18">
        <f t="shared" si="4722"/>
        <v>44946</v>
      </c>
      <c r="AB3134" s="18">
        <f t="shared" ref="AB3134" si="4723">IF(AB3133&lt;&gt;"",IF(EOMONTH(X3129,0)&gt;AB3133,AB3133+1,""),"")</f>
        <v>44953</v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48" t="str">
        <f>IF(COUNTIF($AE$18:$AE$60,A3129)=1,VLOOKUP(A3129,$AE$18:$AF$60,2,0),"")</f>
        <v>2. Advent</v>
      </c>
      <c r="B3135" s="48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 t="str">
        <f t="shared" ref="X3135" si="4725">IF(X3134&lt;&gt;"",X3134+1,IF(WEEKDAY(X3129,2)=6,DATE(YEAR(X3129),MONTH(X3129),1),""))</f>
        <v/>
      </c>
      <c r="Y3135" s="18">
        <f t="shared" ref="Y3135:AA3135" si="4726">Y3134+1</f>
        <v>44933</v>
      </c>
      <c r="Z3135" s="18">
        <f t="shared" si="4726"/>
        <v>44940</v>
      </c>
      <c r="AA3135" s="18">
        <f t="shared" si="4726"/>
        <v>44947</v>
      </c>
      <c r="AB3135" s="18">
        <f t="shared" ref="AB3135" si="4727">IF(AB3134&lt;&gt;"",IF(EOMONTH(X3129,0)&gt;AB3134,AB3134+1,""),"")</f>
        <v>44954</v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49"/>
      <c r="B3136" s="49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44927</v>
      </c>
      <c r="Y3136" s="20">
        <f t="shared" ref="Y3136:AA3136" si="4730">Y3135+1</f>
        <v>44934</v>
      </c>
      <c r="Z3136" s="20">
        <f t="shared" si="4730"/>
        <v>44941</v>
      </c>
      <c r="AA3136" s="20">
        <f t="shared" si="4730"/>
        <v>44948</v>
      </c>
      <c r="AB3136" s="20">
        <f t="shared" ref="AB3136" si="4731">IF(AB3135&lt;&gt;"",IF(EOMONTH(X3129,0)&gt;AB3135,AB3135+1,""),"")</f>
        <v>44955</v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51">
        <f>TRUNC((A3139-WEEKDAY(A3139,2)-DATE(YEAR(A3139+4-WEEKDAY(A3139,2)),1,-10))/7)</f>
        <v>49</v>
      </c>
      <c r="B3137" s="51"/>
      <c r="C3137" s="52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2022</v>
      </c>
      <c r="D3137" s="52"/>
      <c r="E3137" s="52"/>
      <c r="F3137" s="52"/>
      <c r="G3137" s="52"/>
      <c r="H3137" s="52"/>
      <c r="I3137" s="52"/>
      <c r="J3137" s="52"/>
      <c r="K3137" s="52"/>
      <c r="L3137" s="52"/>
      <c r="M3137" s="52" t="str">
        <f t="shared" ref="M3137" si="4733">C3137</f>
        <v>Dezember 2022</v>
      </c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53">
        <f t="shared" ref="Z3137" si="4734">A3137</f>
        <v>49</v>
      </c>
      <c r="AA3137" s="53"/>
      <c r="AB3137" s="53"/>
      <c r="AC3137" s="53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8">
        <f t="shared" ref="A3139" si="4735">A3129+1</f>
        <v>44900</v>
      </c>
      <c r="B3139" s="58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8"/>
      <c r="B3140" s="58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8"/>
      <c r="B3141" s="58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8"/>
      <c r="B3142" s="58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44900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4" t="str">
        <f>IF(COUNTIF($AE$18:$AE$60,A3139)=1,VLOOKUP(A3139,$AE$18:$AF$60,2,0),"")</f>
        <v/>
      </c>
      <c r="B3145" s="54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5"/>
      <c r="B3146" s="55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8">
        <f t="shared" ref="A3148" si="4737">A3139+1</f>
        <v>44901</v>
      </c>
      <c r="B3148" s="58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8"/>
      <c r="B3149" s="58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8"/>
      <c r="B3150" s="58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8"/>
      <c r="B3151" s="58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44901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4" t="str">
        <f>IF(COUNTIF($AE$18:$AE$60,A3148)=1,VLOOKUP(A3148,$AE$18:$AF$60,2,0),"")</f>
        <v/>
      </c>
      <c r="B3154" s="54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5"/>
      <c r="B3155" s="55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8">
        <f t="shared" ref="A3157" si="4739">A3148+1</f>
        <v>44902</v>
      </c>
      <c r="B3157" s="58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8"/>
      <c r="B3158" s="58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8"/>
      <c r="B3159" s="58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8"/>
      <c r="B3160" s="58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44902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4" t="str">
        <f>IF(COUNTIF($AE$18:$AE$60,A3157)=1,VLOOKUP(A3157,$AE$18:$AF$60,2,0),"")</f>
        <v/>
      </c>
      <c r="B3163" s="54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5"/>
      <c r="B3164" s="55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8">
        <f t="shared" ref="A3166" si="4741">A3157+1</f>
        <v>44903</v>
      </c>
      <c r="B3166" s="58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8"/>
      <c r="B3167" s="58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8"/>
      <c r="B3168" s="58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8"/>
      <c r="B3169" s="58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44903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4" t="str">
        <f>IF(COUNTIF($AE$18:$AE$60,A3166)=1,VLOOKUP(A3166,$AE$18:$AF$60,2,0),"")</f>
        <v/>
      </c>
      <c r="B3172" s="54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5"/>
      <c r="B3173" s="55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8">
        <f t="shared" ref="A3175" si="4743">A3166+1</f>
        <v>44904</v>
      </c>
      <c r="B3175" s="58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47">
        <f t="shared" ref="X3175" si="4744">IF(DAY(A3139)&gt;$AD$5,DATE(YEAR(A3139),MONTH(A3139),1),DATE(YEAR(A3139),MONTH(A3139)-1,1))</f>
        <v>44866</v>
      </c>
      <c r="Y3175" s="47"/>
      <c r="Z3175" s="47"/>
      <c r="AA3175" s="47"/>
      <c r="AB3175" s="47"/>
      <c r="AC3175" s="18" t="str">
        <f t="shared" ref="AC3175" si="4745">IF(AB3182&lt;&gt;"",IF(EOMONTH(Y3175,0)&gt;AB3182,AB3182+1,""),"")</f>
        <v/>
      </c>
    </row>
    <row r="3176" spans="1:29" ht="11.25" customHeight="1">
      <c r="A3176" s="58"/>
      <c r="B3176" s="58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 t="str">
        <f t="shared" ref="X3176" si="4746">IF(WEEKDAY(X3175,2)=1,DATE(YEAR(X3175),MONTH(X3175),1),"")</f>
        <v/>
      </c>
      <c r="Y3176" s="18">
        <f t="shared" ref="Y3176:AA3176" si="4747">X3182+1</f>
        <v>44872</v>
      </c>
      <c r="Z3176" s="18">
        <f t="shared" si="4747"/>
        <v>44879</v>
      </c>
      <c r="AA3176" s="18">
        <f t="shared" si="4747"/>
        <v>44886</v>
      </c>
      <c r="AB3176" s="18">
        <f t="shared" ref="AB3176" si="4748">IF(AA3182&lt;&gt;"",IF(EOMONTH(X3175,0)&gt;AA3182,AA3182+1,""),"")</f>
        <v>44893</v>
      </c>
      <c r="AC3176" s="18" t="str">
        <f t="shared" ref="AC3176" si="4749">IF(AB3182&lt;&gt;"",IF(EOMONTH(X3175,0)&gt;AB3182,AB3182+1,""),"")</f>
        <v/>
      </c>
    </row>
    <row r="3177" spans="1:29" ht="11.25" customHeight="1">
      <c r="A3177" s="58"/>
      <c r="B3177" s="58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>
        <f t="shared" ref="X3177" si="4750">IF(X3176&lt;&gt;"",X3176+1,IF(WEEKDAY(X3175,2)=2,DATE(YEAR(X3175),MONTH(X3175),1),""))</f>
        <v>44866</v>
      </c>
      <c r="Y3177" s="18">
        <f t="shared" ref="Y3177:Y3182" si="4751">Y3176+1</f>
        <v>44873</v>
      </c>
      <c r="Z3177" s="18">
        <f t="shared" ref="Z3177:Z3182" si="4752">Z3176+1</f>
        <v>44880</v>
      </c>
      <c r="AA3177" s="18">
        <f t="shared" ref="AA3177:AA3182" si="4753">AA3176+1</f>
        <v>44887</v>
      </c>
      <c r="AB3177" s="18">
        <f t="shared" ref="AB3177" si="4754">IF(AB3176&lt;&gt;"",IF(EOMONTH(X3175,0)&gt;AB3176,AB3176+1,""),"")</f>
        <v>44894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8"/>
      <c r="B3178" s="58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>
        <f t="shared" ref="X3178" si="4756">IF(X3177&lt;&gt;"",X3177+1,IF(WEEKDAY(X3175,2)=3,DATE(YEAR(X3175),MONTH(X3175),1),""))</f>
        <v>44867</v>
      </c>
      <c r="Y3178" s="18">
        <f t="shared" si="4751"/>
        <v>44874</v>
      </c>
      <c r="Z3178" s="18">
        <f t="shared" si="4752"/>
        <v>44881</v>
      </c>
      <c r="AA3178" s="18">
        <f t="shared" si="4753"/>
        <v>44888</v>
      </c>
      <c r="AB3178" s="18">
        <f t="shared" ref="AB3178" si="4757">IF(AB3177&lt;&gt;"",IF(EOMONTH(X3175,0)&gt;AB3177,AB3177+1,""),"")</f>
        <v>44895</v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44904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>
        <f t="shared" ref="X3179" si="4760">IF(X3178&lt;&gt;"",X3178+1,IF(WEEKDAY(X3175,2)=4,DATE(YEAR(X3175),MONTH(X3175),1),""))</f>
        <v>44868</v>
      </c>
      <c r="Y3179" s="18">
        <f t="shared" si="4751"/>
        <v>44875</v>
      </c>
      <c r="Z3179" s="18">
        <f t="shared" si="4752"/>
        <v>44882</v>
      </c>
      <c r="AA3179" s="18">
        <f t="shared" si="4753"/>
        <v>44889</v>
      </c>
      <c r="AB3179" s="18" t="str">
        <f t="shared" ref="AB3179" si="4761">IF(AB3178&lt;&gt;"",IF(EOMONTH(X3175,0)&gt;AB3178,AB3178+1,""),"")</f>
        <v/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>
        <f t="shared" ref="X3180" si="4763">IF(X3179&lt;&gt;"",X3179+1,IF(WEEKDAY(X3175,2)=5,DATE(YEAR(X3175),MONTH(X3175),1),""))</f>
        <v>44869</v>
      </c>
      <c r="Y3180" s="18">
        <f t="shared" si="4751"/>
        <v>44876</v>
      </c>
      <c r="Z3180" s="18">
        <f t="shared" si="4752"/>
        <v>44883</v>
      </c>
      <c r="AA3180" s="18">
        <f t="shared" si="4753"/>
        <v>44890</v>
      </c>
      <c r="AB3180" s="18" t="str">
        <f t="shared" ref="AB3180" si="4764">IF(AB3179&lt;&gt;"",IF(EOMONTH(X3175,0)&gt;AB3179,AB3179+1,""),"")</f>
        <v/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4" t="str">
        <f>IF(COUNTIF($AE$18:$AE$60,A3175)=1,VLOOKUP(A3175,$AE$18:$AF$60,2,0),"")</f>
        <v/>
      </c>
      <c r="B3181" s="54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>
        <f t="shared" ref="X3181" si="4766">IF(X3180&lt;&gt;"",X3180+1,IF(WEEKDAY(X3175,2)=6,DATE(YEAR(X3175),MONTH(X3175),1),""))</f>
        <v>44870</v>
      </c>
      <c r="Y3181" s="18">
        <f t="shared" si="4751"/>
        <v>44877</v>
      </c>
      <c r="Z3181" s="18">
        <f t="shared" si="4752"/>
        <v>44884</v>
      </c>
      <c r="AA3181" s="18">
        <f t="shared" si="4753"/>
        <v>44891</v>
      </c>
      <c r="AB3181" s="18" t="str">
        <f t="shared" ref="AB3181" si="4767">IF(AB3180&lt;&gt;"",IF(EOMONTH(X3175,0)&gt;AB3180,AB3180+1,""),"")</f>
        <v/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5"/>
      <c r="B3182" s="55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44871</v>
      </c>
      <c r="Y3182" s="20">
        <f t="shared" si="4751"/>
        <v>44878</v>
      </c>
      <c r="Z3182" s="20">
        <f t="shared" si="4752"/>
        <v>44885</v>
      </c>
      <c r="AA3182" s="20">
        <f t="shared" si="4753"/>
        <v>44892</v>
      </c>
      <c r="AB3182" s="20" t="str">
        <f t="shared" ref="AB3182" si="4770">IF(AB3181&lt;&gt;"",IF(EOMONTH(X3175,0)&gt;AB3181,AB3181+1,""),"")</f>
        <v/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56">
        <f t="shared" ref="A3184" si="4772">A3175+1</f>
        <v>44905</v>
      </c>
      <c r="B3184" s="56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47">
        <f t="shared" ref="X3184" si="4773">DATE(YEAR(X3175),MONTH(X3175)+1,1)</f>
        <v>44896</v>
      </c>
      <c r="Y3184" s="47"/>
      <c r="Z3184" s="47"/>
      <c r="AA3184" s="47"/>
      <c r="AB3184" s="47"/>
      <c r="AC3184" s="18" t="str">
        <f t="shared" ref="AC3184" si="4774">IF(AB3191&lt;&gt;"",IF(EOMONTH(Y3184,0)&gt;AB3191,AB3191+1,""),"")</f>
        <v/>
      </c>
    </row>
    <row r="3185" spans="1:29" ht="11.25" customHeight="1">
      <c r="A3185" s="56"/>
      <c r="B3185" s="56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44900</v>
      </c>
      <c r="Z3185" s="18">
        <f t="shared" si="4776"/>
        <v>44907</v>
      </c>
      <c r="AA3185" s="18">
        <f t="shared" si="4776"/>
        <v>44914</v>
      </c>
      <c r="AB3185" s="18">
        <f t="shared" ref="AB3185" si="4777">IF(AA3191&lt;&gt;"",IF(EOMONTH(X3184,0)&gt;AA3191,AA3191+1,""),"")</f>
        <v>44921</v>
      </c>
      <c r="AC3185" s="18" t="str">
        <f t="shared" ref="AC3185" si="4778">IF(AB3191&lt;&gt;"",IF(EOMONTH(X3184,0)&gt;AB3191,AB3191+1,""),"")</f>
        <v/>
      </c>
    </row>
    <row r="3186" spans="1:29" ht="11.25" customHeight="1">
      <c r="A3186" s="56"/>
      <c r="B3186" s="56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 t="str">
        <f t="shared" ref="X3186" si="4779">IF(X3185&lt;&gt;"",X3185+1,IF(WEEKDAY(X3184,2)=2,DATE(YEAR(X3184),MONTH(X3184),1),""))</f>
        <v/>
      </c>
      <c r="Y3186" s="18">
        <f t="shared" ref="Y3186:Y3191" si="4780">Y3185+1</f>
        <v>44901</v>
      </c>
      <c r="Z3186" s="18">
        <f t="shared" ref="Z3186:Z3191" si="4781">Z3185+1</f>
        <v>44908</v>
      </c>
      <c r="AA3186" s="18">
        <f t="shared" ref="AA3186:AA3191" si="4782">AA3185+1</f>
        <v>44915</v>
      </c>
      <c r="AB3186" s="18">
        <f t="shared" ref="AB3186" si="4783">IF(AB3185&lt;&gt;"",IF(EOMONTH(X3184,0)&gt;AB3185,AB3185+1,""),"")</f>
        <v>44922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56"/>
      <c r="B3187" s="56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 t="str">
        <f t="shared" ref="X3187" si="4785">IF(X3186&lt;&gt;"",X3186+1,IF(WEEKDAY(X3184,2)=3,DATE(YEAR(X3184),MONTH(X3184),1),""))</f>
        <v/>
      </c>
      <c r="Y3187" s="18">
        <f t="shared" si="4780"/>
        <v>44902</v>
      </c>
      <c r="Z3187" s="18">
        <f t="shared" si="4781"/>
        <v>44909</v>
      </c>
      <c r="AA3187" s="18">
        <f t="shared" si="4782"/>
        <v>44916</v>
      </c>
      <c r="AB3187" s="18">
        <f t="shared" ref="AB3187" si="4786">IF(AB3186&lt;&gt;"",IF(EOMONTH(X3184,0)&gt;AB3186,AB3186+1,""),"")</f>
        <v>44923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50">
        <f t="shared" ref="A3188" si="4788">A3184</f>
        <v>44905</v>
      </c>
      <c r="B3188" s="50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>
        <f t="shared" ref="X3188" si="4789">IF(X3187&lt;&gt;"",X3187+1,IF(WEEKDAY(X3184,2)=4,DATE(YEAR(X3184),MONTH(X3184),1),""))</f>
        <v>44896</v>
      </c>
      <c r="Y3188" s="18">
        <f t="shared" si="4780"/>
        <v>44903</v>
      </c>
      <c r="Z3188" s="18">
        <f t="shared" si="4781"/>
        <v>44910</v>
      </c>
      <c r="AA3188" s="18">
        <f t="shared" si="4782"/>
        <v>44917</v>
      </c>
      <c r="AB3188" s="18">
        <f t="shared" ref="AB3188" si="4790">IF(AB3187&lt;&gt;"",IF(EOMONTH(X3184,0)&gt;AB3187,AB3187+1,""),"")</f>
        <v>44924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50"/>
      <c r="B3189" s="50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>
        <f t="shared" ref="X3189" si="4792">IF(X3188&lt;&gt;"",X3188+1,IF(WEEKDAY(X3184,2)=5,DATE(YEAR(X3184),MONTH(X3184),1),""))</f>
        <v>44897</v>
      </c>
      <c r="Y3189" s="18">
        <f t="shared" si="4780"/>
        <v>44904</v>
      </c>
      <c r="Z3189" s="18">
        <f t="shared" si="4781"/>
        <v>44911</v>
      </c>
      <c r="AA3189" s="18">
        <f t="shared" si="4782"/>
        <v>44918</v>
      </c>
      <c r="AB3189" s="18">
        <f t="shared" ref="AB3189" si="4793">IF(AB3188&lt;&gt;"",IF(EOMONTH(X3184,0)&gt;AB3188,AB3188+1,""),"")</f>
        <v>44925</v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48" t="str">
        <f>IF(COUNTIF($AE$18:$AE$60,A3184)=1,VLOOKUP(A3184,$AE$18:$AF$60,2,0),"")</f>
        <v/>
      </c>
      <c r="B3190" s="48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>
        <f t="shared" ref="X3190" si="4795">IF(X3189&lt;&gt;"",X3189+1,IF(WEEKDAY(X3184,2)=6,DATE(YEAR(X3184),MONTH(X3184),1),""))</f>
        <v>44898</v>
      </c>
      <c r="Y3190" s="18">
        <f t="shared" si="4780"/>
        <v>44905</v>
      </c>
      <c r="Z3190" s="18">
        <f t="shared" si="4781"/>
        <v>44912</v>
      </c>
      <c r="AA3190" s="18">
        <f t="shared" si="4782"/>
        <v>44919</v>
      </c>
      <c r="AB3190" s="18">
        <f t="shared" ref="AB3190" si="4796">IF(AB3189&lt;&gt;"",IF(EOMONTH(X3184,0)&gt;AB3189,AB3189+1,""),"")</f>
        <v>44926</v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49"/>
      <c r="B3191" s="4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44899</v>
      </c>
      <c r="Y3191" s="20">
        <f t="shared" si="4780"/>
        <v>44906</v>
      </c>
      <c r="Z3191" s="20">
        <f t="shared" si="4781"/>
        <v>44913</v>
      </c>
      <c r="AA3191" s="20">
        <f t="shared" si="4782"/>
        <v>44920</v>
      </c>
      <c r="AB3191" s="20" t="str">
        <f t="shared" ref="AB3191" si="4799">IF(AB3190&lt;&gt;"",IF(EOMONTH(X3184,0)&gt;AB3190,AB3190+1,""),"")</f>
        <v/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56">
        <f t="shared" ref="A3193" si="4801">A3184+1</f>
        <v>44906</v>
      </c>
      <c r="B3193" s="56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47">
        <f t="shared" ref="X3193" si="4802">DATE(YEAR(X3184),MONTH(X3184)+1,1)</f>
        <v>44927</v>
      </c>
      <c r="Y3193" s="47"/>
      <c r="Z3193" s="47"/>
      <c r="AA3193" s="47"/>
      <c r="AB3193" s="47"/>
      <c r="AC3193" s="18" t="str">
        <f t="shared" ref="AC3193" si="4803">IF(AB3200&lt;&gt;"",IF(EOMONTH(Y3193,0)&gt;AB3200,AB3200+1,""),"")</f>
        <v/>
      </c>
    </row>
    <row r="3194" spans="1:29" ht="11.25" customHeight="1">
      <c r="A3194" s="56"/>
      <c r="B3194" s="56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44928</v>
      </c>
      <c r="Z3194" s="18">
        <f t="shared" si="4805"/>
        <v>44935</v>
      </c>
      <c r="AA3194" s="18">
        <f t="shared" si="4805"/>
        <v>44942</v>
      </c>
      <c r="AB3194" s="18">
        <f t="shared" ref="AB3194" si="4806">IF(AA3200&lt;&gt;"",IF(EOMONTH(X3193,0)&gt;AA3200,AA3200+1,""),"")</f>
        <v>44949</v>
      </c>
      <c r="AC3194" s="18">
        <f t="shared" ref="AC3194" si="4807">IF(AB3200&lt;&gt;"",IF(EOMONTH(X3193,0)&gt;AB3200,AB3200+1,""),"")</f>
        <v>44956</v>
      </c>
    </row>
    <row r="3195" spans="1:29" ht="11.25" customHeight="1">
      <c r="A3195" s="56"/>
      <c r="B3195" s="56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44929</v>
      </c>
      <c r="Z3195" s="18">
        <f t="shared" ref="Z3195" si="4810">Z3194+1</f>
        <v>44936</v>
      </c>
      <c r="AA3195" s="18">
        <f t="shared" ref="AA3195" si="4811">AA3194+1</f>
        <v>44943</v>
      </c>
      <c r="AB3195" s="18">
        <f t="shared" ref="AB3195" si="4812">IF(AB3194&lt;&gt;"",IF(EOMONTH(X3193,0)&gt;AB3194,AB3194+1,""),"")</f>
        <v>44950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56"/>
      <c r="B3196" s="56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 t="str">
        <f t="shared" ref="X3196" si="4814">IF(X3195&lt;&gt;"",X3195+1,IF(WEEKDAY(X3193,2)=3,DATE(YEAR(X3193),MONTH(X3193),1),""))</f>
        <v/>
      </c>
      <c r="Y3196" s="18">
        <f t="shared" ref="Y3196:AA3196" si="4815">Y3195+1</f>
        <v>44930</v>
      </c>
      <c r="Z3196" s="18">
        <f t="shared" si="4815"/>
        <v>44937</v>
      </c>
      <c r="AA3196" s="18">
        <f t="shared" si="4815"/>
        <v>44944</v>
      </c>
      <c r="AB3196" s="18">
        <f t="shared" ref="AB3196" si="4816">IF(AB3195&lt;&gt;"",IF(EOMONTH(X3193,0)&gt;AB3195,AB3195+1,""),"")</f>
        <v>44951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50">
        <f t="shared" ref="A3197" si="4818">A3193</f>
        <v>44906</v>
      </c>
      <c r="B3197" s="50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 t="str">
        <f t="shared" ref="X3197" si="4819">IF(X3196&lt;&gt;"",X3196+1,IF(WEEKDAY(X3193,2)=4,DATE(YEAR(X3193),MONTH(X3193),1),""))</f>
        <v/>
      </c>
      <c r="Y3197" s="18">
        <f t="shared" ref="Y3197:AA3197" si="4820">Y3196+1</f>
        <v>44931</v>
      </c>
      <c r="Z3197" s="18">
        <f t="shared" si="4820"/>
        <v>44938</v>
      </c>
      <c r="AA3197" s="18">
        <f t="shared" si="4820"/>
        <v>44945</v>
      </c>
      <c r="AB3197" s="18">
        <f t="shared" ref="AB3197" si="4821">IF(AB3196&lt;&gt;"",IF(EOMONTH(X3193,0)&gt;AB3196,AB3196+1,""),"")</f>
        <v>44952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50"/>
      <c r="B3198" s="50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 t="str">
        <f t="shared" ref="X3198" si="4823">IF(X3197&lt;&gt;"",X3197+1,IF(WEEKDAY(X3193,2)=5,DATE(YEAR(X3193),MONTH(X3193),1),""))</f>
        <v/>
      </c>
      <c r="Y3198" s="18">
        <f t="shared" ref="Y3198:AA3198" si="4824">Y3197+1</f>
        <v>44932</v>
      </c>
      <c r="Z3198" s="18">
        <f t="shared" si="4824"/>
        <v>44939</v>
      </c>
      <c r="AA3198" s="18">
        <f t="shared" si="4824"/>
        <v>44946</v>
      </c>
      <c r="AB3198" s="18">
        <f t="shared" ref="AB3198" si="4825">IF(AB3197&lt;&gt;"",IF(EOMONTH(X3193,0)&gt;AB3197,AB3197+1,""),"")</f>
        <v>44953</v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48" t="str">
        <f>IF(COUNTIF($AE$18:$AE$60,A3193)=1,VLOOKUP(A3193,$AE$18:$AF$60,2,0),"")</f>
        <v>3. Advent</v>
      </c>
      <c r="B3199" s="48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 t="str">
        <f t="shared" ref="X3199" si="4827">IF(X3198&lt;&gt;"",X3198+1,IF(WEEKDAY(X3193,2)=6,DATE(YEAR(X3193),MONTH(X3193),1),""))</f>
        <v/>
      </c>
      <c r="Y3199" s="18">
        <f t="shared" ref="Y3199:AA3199" si="4828">Y3198+1</f>
        <v>44933</v>
      </c>
      <c r="Z3199" s="18">
        <f t="shared" si="4828"/>
        <v>44940</v>
      </c>
      <c r="AA3199" s="18">
        <f t="shared" si="4828"/>
        <v>44947</v>
      </c>
      <c r="AB3199" s="18">
        <f t="shared" ref="AB3199" si="4829">IF(AB3198&lt;&gt;"",IF(EOMONTH(X3193,0)&gt;AB3198,AB3198+1,""),"")</f>
        <v>44954</v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49"/>
      <c r="B3200" s="49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44927</v>
      </c>
      <c r="Y3200" s="20">
        <f t="shared" ref="Y3200:AA3200" si="4832">Y3199+1</f>
        <v>44934</v>
      </c>
      <c r="Z3200" s="20">
        <f t="shared" si="4832"/>
        <v>44941</v>
      </c>
      <c r="AA3200" s="20">
        <f t="shared" si="4832"/>
        <v>44948</v>
      </c>
      <c r="AB3200" s="20">
        <f t="shared" ref="AB3200" si="4833">IF(AB3199&lt;&gt;"",IF(EOMONTH(X3193,0)&gt;AB3199,AB3199+1,""),"")</f>
        <v>44955</v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51">
        <f>TRUNC((A3203-WEEKDAY(A3203,2)-DATE(YEAR(A3203+4-WEEKDAY(A3203,2)),1,-10))/7)</f>
        <v>50</v>
      </c>
      <c r="B3201" s="51"/>
      <c r="C3201" s="52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2022</v>
      </c>
      <c r="D3201" s="52"/>
      <c r="E3201" s="52"/>
      <c r="F3201" s="52"/>
      <c r="G3201" s="52"/>
      <c r="H3201" s="52"/>
      <c r="I3201" s="52"/>
      <c r="J3201" s="52"/>
      <c r="K3201" s="52"/>
      <c r="L3201" s="52"/>
      <c r="M3201" s="52" t="str">
        <f t="shared" ref="M3201" si="4835">C3201</f>
        <v>Dezember 2022</v>
      </c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3">
        <f t="shared" ref="Z3201" si="4836">A3201</f>
        <v>50</v>
      </c>
      <c r="AA3201" s="53"/>
      <c r="AB3201" s="53"/>
      <c r="AC3201" s="53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8">
        <f t="shared" ref="A3203" si="4837">A3193+1</f>
        <v>44907</v>
      </c>
      <c r="B3203" s="58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8"/>
      <c r="B3204" s="58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8"/>
      <c r="B3205" s="58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8"/>
      <c r="B3206" s="58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44907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4" t="str">
        <f>IF(COUNTIF($AE$18:$AE$60,A3203)=1,VLOOKUP(A3203,$AE$18:$AF$60,2,0),"")</f>
        <v/>
      </c>
      <c r="B3209" s="54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5"/>
      <c r="B3210" s="55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8">
        <f t="shared" ref="A3212" si="4839">A3203+1</f>
        <v>44908</v>
      </c>
      <c r="B3212" s="58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8"/>
      <c r="B3213" s="58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8"/>
      <c r="B3214" s="58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8"/>
      <c r="B3215" s="58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44908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4" t="str">
        <f>IF(COUNTIF($AE$18:$AE$60,A3212)=1,VLOOKUP(A3212,$AE$18:$AF$60,2,0),"")</f>
        <v/>
      </c>
      <c r="B3218" s="54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5"/>
      <c r="B3219" s="55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8">
        <f t="shared" ref="A3221" si="4841">A3212+1</f>
        <v>44909</v>
      </c>
      <c r="B3221" s="58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8"/>
      <c r="B3222" s="58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8"/>
      <c r="B3223" s="58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8"/>
      <c r="B3224" s="58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44909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4" t="str">
        <f>IF(COUNTIF($AE$18:$AE$60,A3221)=1,VLOOKUP(A3221,$AE$18:$AF$60,2,0),"")</f>
        <v/>
      </c>
      <c r="B3227" s="54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5"/>
      <c r="B3228" s="55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8">
        <f t="shared" ref="A3230" si="4843">A3221+1</f>
        <v>44910</v>
      </c>
      <c r="B3230" s="58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8"/>
      <c r="B3231" s="58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8"/>
      <c r="B3232" s="58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8"/>
      <c r="B3233" s="58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44910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4" t="str">
        <f>IF(COUNTIF($AE$18:$AE$60,A3230)=1,VLOOKUP(A3230,$AE$18:$AF$60,2,0),"")</f>
        <v/>
      </c>
      <c r="B3236" s="54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5"/>
      <c r="B3237" s="55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8">
        <f t="shared" ref="A3239" si="4845">A3230+1</f>
        <v>44911</v>
      </c>
      <c r="B3239" s="58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47">
        <f t="shared" ref="X3239" si="4846">IF(DAY(A3203)&gt;$AD$5,DATE(YEAR(A3203),MONTH(A3203),1),DATE(YEAR(A3203),MONTH(A3203)-1,1))</f>
        <v>44896</v>
      </c>
      <c r="Y3239" s="47"/>
      <c r="Z3239" s="47"/>
      <c r="AA3239" s="47"/>
      <c r="AB3239" s="47"/>
      <c r="AC3239" s="18" t="str">
        <f t="shared" ref="AC3239" si="4847">IF(AB3246&lt;&gt;"",IF(EOMONTH(Y3239,0)&gt;AB3246,AB3246+1,""),"")</f>
        <v/>
      </c>
    </row>
    <row r="3240" spans="1:29" ht="11.25" customHeight="1">
      <c r="A3240" s="58"/>
      <c r="B3240" s="58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44900</v>
      </c>
      <c r="Z3240" s="18">
        <f t="shared" si="4849"/>
        <v>44907</v>
      </c>
      <c r="AA3240" s="18">
        <f t="shared" si="4849"/>
        <v>44914</v>
      </c>
      <c r="AB3240" s="18">
        <f t="shared" ref="AB3240" si="4850">IF(AA3246&lt;&gt;"",IF(EOMONTH(X3239,0)&gt;AA3246,AA3246+1,""),"")</f>
        <v>44921</v>
      </c>
      <c r="AC3240" s="18" t="str">
        <f t="shared" ref="AC3240" si="4851">IF(AB3246&lt;&gt;"",IF(EOMONTH(X3239,0)&gt;AB3246,AB3246+1,""),"")</f>
        <v/>
      </c>
    </row>
    <row r="3241" spans="1:29" ht="11.25" customHeight="1">
      <c r="A3241" s="58"/>
      <c r="B3241" s="58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 t="str">
        <f t="shared" ref="X3241" si="4852">IF(X3240&lt;&gt;"",X3240+1,IF(WEEKDAY(X3239,2)=2,DATE(YEAR(X3239),MONTH(X3239),1),""))</f>
        <v/>
      </c>
      <c r="Y3241" s="18">
        <f t="shared" ref="Y3241:Y3246" si="4853">Y3240+1</f>
        <v>44901</v>
      </c>
      <c r="Z3241" s="18">
        <f t="shared" ref="Z3241:Z3246" si="4854">Z3240+1</f>
        <v>44908</v>
      </c>
      <c r="AA3241" s="18">
        <f t="shared" ref="AA3241:AA3246" si="4855">AA3240+1</f>
        <v>44915</v>
      </c>
      <c r="AB3241" s="18">
        <f t="shared" ref="AB3241" si="4856">IF(AB3240&lt;&gt;"",IF(EOMONTH(X3239,0)&gt;AB3240,AB3240+1,""),"")</f>
        <v>44922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8"/>
      <c r="B3242" s="58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 t="str">
        <f t="shared" ref="X3242" si="4858">IF(X3241&lt;&gt;"",X3241+1,IF(WEEKDAY(X3239,2)=3,DATE(YEAR(X3239),MONTH(X3239),1),""))</f>
        <v/>
      </c>
      <c r="Y3242" s="18">
        <f t="shared" si="4853"/>
        <v>44902</v>
      </c>
      <c r="Z3242" s="18">
        <f t="shared" si="4854"/>
        <v>44909</v>
      </c>
      <c r="AA3242" s="18">
        <f t="shared" si="4855"/>
        <v>44916</v>
      </c>
      <c r="AB3242" s="18">
        <f t="shared" ref="AB3242" si="4859">IF(AB3241&lt;&gt;"",IF(EOMONTH(X3239,0)&gt;AB3241,AB3241+1,""),"")</f>
        <v>44923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44911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>
        <f t="shared" ref="X3243" si="4862">IF(X3242&lt;&gt;"",X3242+1,IF(WEEKDAY(X3239,2)=4,DATE(YEAR(X3239),MONTH(X3239),1),""))</f>
        <v>44896</v>
      </c>
      <c r="Y3243" s="18">
        <f t="shared" si="4853"/>
        <v>44903</v>
      </c>
      <c r="Z3243" s="18">
        <f t="shared" si="4854"/>
        <v>44910</v>
      </c>
      <c r="AA3243" s="18">
        <f t="shared" si="4855"/>
        <v>44917</v>
      </c>
      <c r="AB3243" s="18">
        <f t="shared" ref="AB3243" si="4863">IF(AB3242&lt;&gt;"",IF(EOMONTH(X3239,0)&gt;AB3242,AB3242+1,""),"")</f>
        <v>44924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>
        <f t="shared" ref="X3244" si="4865">IF(X3243&lt;&gt;"",X3243+1,IF(WEEKDAY(X3239,2)=5,DATE(YEAR(X3239),MONTH(X3239),1),""))</f>
        <v>44897</v>
      </c>
      <c r="Y3244" s="18">
        <f t="shared" si="4853"/>
        <v>44904</v>
      </c>
      <c r="Z3244" s="18">
        <f t="shared" si="4854"/>
        <v>44911</v>
      </c>
      <c r="AA3244" s="18">
        <f t="shared" si="4855"/>
        <v>44918</v>
      </c>
      <c r="AB3244" s="18">
        <f t="shared" ref="AB3244" si="4866">IF(AB3243&lt;&gt;"",IF(EOMONTH(X3239,0)&gt;AB3243,AB3243+1,""),"")</f>
        <v>44925</v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4" t="str">
        <f>IF(COUNTIF($AE$18:$AE$60,A3239)=1,VLOOKUP(A3239,$AE$18:$AF$60,2,0),"")</f>
        <v/>
      </c>
      <c r="B3245" s="54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>
        <f t="shared" ref="X3245" si="4868">IF(X3244&lt;&gt;"",X3244+1,IF(WEEKDAY(X3239,2)=6,DATE(YEAR(X3239),MONTH(X3239),1),""))</f>
        <v>44898</v>
      </c>
      <c r="Y3245" s="18">
        <f t="shared" si="4853"/>
        <v>44905</v>
      </c>
      <c r="Z3245" s="18">
        <f t="shared" si="4854"/>
        <v>44912</v>
      </c>
      <c r="AA3245" s="18">
        <f t="shared" si="4855"/>
        <v>44919</v>
      </c>
      <c r="AB3245" s="18">
        <f t="shared" ref="AB3245" si="4869">IF(AB3244&lt;&gt;"",IF(EOMONTH(X3239,0)&gt;AB3244,AB3244+1,""),"")</f>
        <v>44926</v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5"/>
      <c r="B3246" s="55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44899</v>
      </c>
      <c r="Y3246" s="20">
        <f t="shared" si="4853"/>
        <v>44906</v>
      </c>
      <c r="Z3246" s="20">
        <f t="shared" si="4854"/>
        <v>44913</v>
      </c>
      <c r="AA3246" s="20">
        <f t="shared" si="4855"/>
        <v>44920</v>
      </c>
      <c r="AB3246" s="20" t="str">
        <f t="shared" ref="AB3246" si="4872">IF(AB3245&lt;&gt;"",IF(EOMONTH(X3239,0)&gt;AB3245,AB3245+1,""),"")</f>
        <v/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56">
        <f t="shared" ref="A3248" si="4874">A3239+1</f>
        <v>44912</v>
      </c>
      <c r="B3248" s="56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47">
        <f t="shared" ref="X3248" si="4875">DATE(YEAR(X3239),MONTH(X3239)+1,1)</f>
        <v>44927</v>
      </c>
      <c r="Y3248" s="47"/>
      <c r="Z3248" s="47"/>
      <c r="AA3248" s="47"/>
      <c r="AB3248" s="47"/>
      <c r="AC3248" s="18" t="str">
        <f t="shared" ref="AC3248" si="4876">IF(AB3255&lt;&gt;"",IF(EOMONTH(Y3248,0)&gt;AB3255,AB3255+1,""),"")</f>
        <v/>
      </c>
    </row>
    <row r="3249" spans="1:29" ht="11.25" customHeight="1">
      <c r="A3249" s="56"/>
      <c r="B3249" s="56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44928</v>
      </c>
      <c r="Z3249" s="18">
        <f t="shared" si="4878"/>
        <v>44935</v>
      </c>
      <c r="AA3249" s="18">
        <f t="shared" si="4878"/>
        <v>44942</v>
      </c>
      <c r="AB3249" s="18">
        <f t="shared" ref="AB3249" si="4879">IF(AA3255&lt;&gt;"",IF(EOMONTH(X3248,0)&gt;AA3255,AA3255+1,""),"")</f>
        <v>44949</v>
      </c>
      <c r="AC3249" s="18">
        <f t="shared" ref="AC3249" si="4880">IF(AB3255&lt;&gt;"",IF(EOMONTH(X3248,0)&gt;AB3255,AB3255+1,""),"")</f>
        <v>44956</v>
      </c>
    </row>
    <row r="3250" spans="1:29" ht="11.25" customHeight="1">
      <c r="A3250" s="56"/>
      <c r="B3250" s="56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 t="str">
        <f t="shared" ref="X3250" si="4881">IF(X3249&lt;&gt;"",X3249+1,IF(WEEKDAY(X3248,2)=2,DATE(YEAR(X3248),MONTH(X3248),1),""))</f>
        <v/>
      </c>
      <c r="Y3250" s="18">
        <f t="shared" ref="Y3250:Y3255" si="4882">Y3249+1</f>
        <v>44929</v>
      </c>
      <c r="Z3250" s="18">
        <f t="shared" ref="Z3250:Z3255" si="4883">Z3249+1</f>
        <v>44936</v>
      </c>
      <c r="AA3250" s="18">
        <f t="shared" ref="AA3250:AA3255" si="4884">AA3249+1</f>
        <v>44943</v>
      </c>
      <c r="AB3250" s="18">
        <f t="shared" ref="AB3250" si="4885">IF(AB3249&lt;&gt;"",IF(EOMONTH(X3248,0)&gt;AB3249,AB3249+1,""),"")</f>
        <v>44950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56"/>
      <c r="B3251" s="56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 t="str">
        <f t="shared" ref="X3251" si="4887">IF(X3250&lt;&gt;"",X3250+1,IF(WEEKDAY(X3248,2)=3,DATE(YEAR(X3248),MONTH(X3248),1),""))</f>
        <v/>
      </c>
      <c r="Y3251" s="18">
        <f t="shared" si="4882"/>
        <v>44930</v>
      </c>
      <c r="Z3251" s="18">
        <f t="shared" si="4883"/>
        <v>44937</v>
      </c>
      <c r="AA3251" s="18">
        <f t="shared" si="4884"/>
        <v>44944</v>
      </c>
      <c r="AB3251" s="18">
        <f t="shared" ref="AB3251" si="4888">IF(AB3250&lt;&gt;"",IF(EOMONTH(X3248,0)&gt;AB3250,AB3250+1,""),"")</f>
        <v>44951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50">
        <f t="shared" ref="A3252" si="4890">A3248</f>
        <v>44912</v>
      </c>
      <c r="B3252" s="50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 t="str">
        <f t="shared" ref="X3252" si="4891">IF(X3251&lt;&gt;"",X3251+1,IF(WEEKDAY(X3248,2)=4,DATE(YEAR(X3248),MONTH(X3248),1),""))</f>
        <v/>
      </c>
      <c r="Y3252" s="18">
        <f t="shared" si="4882"/>
        <v>44931</v>
      </c>
      <c r="Z3252" s="18">
        <f t="shared" si="4883"/>
        <v>44938</v>
      </c>
      <c r="AA3252" s="18">
        <f t="shared" si="4884"/>
        <v>44945</v>
      </c>
      <c r="AB3252" s="18">
        <f t="shared" ref="AB3252" si="4892">IF(AB3251&lt;&gt;"",IF(EOMONTH(X3248,0)&gt;AB3251,AB3251+1,""),"")</f>
        <v>44952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50"/>
      <c r="B3253" s="50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 t="str">
        <f t="shared" ref="X3253" si="4894">IF(X3252&lt;&gt;"",X3252+1,IF(WEEKDAY(X3248,2)=5,DATE(YEAR(X3248),MONTH(X3248),1),""))</f>
        <v/>
      </c>
      <c r="Y3253" s="18">
        <f t="shared" si="4882"/>
        <v>44932</v>
      </c>
      <c r="Z3253" s="18">
        <f t="shared" si="4883"/>
        <v>44939</v>
      </c>
      <c r="AA3253" s="18">
        <f t="shared" si="4884"/>
        <v>44946</v>
      </c>
      <c r="AB3253" s="18">
        <f t="shared" ref="AB3253" si="4895">IF(AB3252&lt;&gt;"",IF(EOMONTH(X3248,0)&gt;AB3252,AB3252+1,""),"")</f>
        <v>44953</v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48" t="str">
        <f>IF(COUNTIF($AE$18:$AE$60,A3248)=1,VLOOKUP(A3248,$AE$18:$AF$60,2,0),"")</f>
        <v/>
      </c>
      <c r="B3254" s="48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 t="str">
        <f t="shared" ref="X3254" si="4897">IF(X3253&lt;&gt;"",X3253+1,IF(WEEKDAY(X3248,2)=6,DATE(YEAR(X3248),MONTH(X3248),1),""))</f>
        <v/>
      </c>
      <c r="Y3254" s="18">
        <f t="shared" si="4882"/>
        <v>44933</v>
      </c>
      <c r="Z3254" s="18">
        <f t="shared" si="4883"/>
        <v>44940</v>
      </c>
      <c r="AA3254" s="18">
        <f t="shared" si="4884"/>
        <v>44947</v>
      </c>
      <c r="AB3254" s="18">
        <f t="shared" ref="AB3254" si="4898">IF(AB3253&lt;&gt;"",IF(EOMONTH(X3248,0)&gt;AB3253,AB3253+1,""),"")</f>
        <v>44954</v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49"/>
      <c r="B3255" s="49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44927</v>
      </c>
      <c r="Y3255" s="20">
        <f t="shared" si="4882"/>
        <v>44934</v>
      </c>
      <c r="Z3255" s="20">
        <f t="shared" si="4883"/>
        <v>44941</v>
      </c>
      <c r="AA3255" s="20">
        <f t="shared" si="4884"/>
        <v>44948</v>
      </c>
      <c r="AB3255" s="20">
        <f t="shared" ref="AB3255" si="4901">IF(AB3254&lt;&gt;"",IF(EOMONTH(X3248,0)&gt;AB3254,AB3254+1,""),"")</f>
        <v>44955</v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56">
        <f t="shared" ref="A3257" si="4903">A3248+1</f>
        <v>44913</v>
      </c>
      <c r="B3257" s="56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47">
        <f t="shared" ref="X3257" si="4904">DATE(YEAR(X3248),MONTH(X3248)+1,1)</f>
        <v>44958</v>
      </c>
      <c r="Y3257" s="47"/>
      <c r="Z3257" s="47"/>
      <c r="AA3257" s="47"/>
      <c r="AB3257" s="47"/>
      <c r="AC3257" s="18" t="str">
        <f t="shared" ref="AC3257" si="4905">IF(AB3264&lt;&gt;"",IF(EOMONTH(Y3257,0)&gt;AB3264,AB3264+1,""),"")</f>
        <v/>
      </c>
    </row>
    <row r="3258" spans="1:29" ht="11.25" customHeight="1">
      <c r="A3258" s="56"/>
      <c r="B3258" s="56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 t="str">
        <f t="shared" ref="X3258" si="4906">IF(WEEKDAY(X3257,2)=1,DATE(YEAR(X3257),MONTH(X3257),1),"")</f>
        <v/>
      </c>
      <c r="Y3258" s="18">
        <f t="shared" ref="Y3258:AA3258" si="4907">X3264+1</f>
        <v>44963</v>
      </c>
      <c r="Z3258" s="18">
        <f t="shared" si="4907"/>
        <v>44970</v>
      </c>
      <c r="AA3258" s="18">
        <f t="shared" si="4907"/>
        <v>44977</v>
      </c>
      <c r="AB3258" s="18">
        <f t="shared" ref="AB3258" si="4908">IF(AA3264&lt;&gt;"",IF(EOMONTH(X3257,0)&gt;AA3264,AA3264+1,""),"")</f>
        <v>44984</v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56"/>
      <c r="B3259" s="56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 t="str">
        <f t="shared" ref="X3259" si="4910">IF(X3258&lt;&gt;"",X3258+1,IF(WEEKDAY(X3257,2)=2,DATE(YEAR(X3257),MONTH(X3257),1),""))</f>
        <v/>
      </c>
      <c r="Y3259" s="18">
        <f t="shared" ref="Y3259" si="4911">Y3258+1</f>
        <v>44964</v>
      </c>
      <c r="Z3259" s="18">
        <f t="shared" ref="Z3259" si="4912">Z3258+1</f>
        <v>44971</v>
      </c>
      <c r="AA3259" s="18">
        <f t="shared" ref="AA3259" si="4913">AA3258+1</f>
        <v>44978</v>
      </c>
      <c r="AB3259" s="18">
        <f t="shared" ref="AB3259" si="4914">IF(AB3258&lt;&gt;"",IF(EOMONTH(X3257,0)&gt;AB3258,AB3258+1,""),"")</f>
        <v>44985</v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56"/>
      <c r="B3260" s="56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>
        <f t="shared" ref="X3260" si="4916">IF(X3259&lt;&gt;"",X3259+1,IF(WEEKDAY(X3257,2)=3,DATE(YEAR(X3257),MONTH(X3257),1),""))</f>
        <v>44958</v>
      </c>
      <c r="Y3260" s="18">
        <f t="shared" ref="Y3260:AA3260" si="4917">Y3259+1</f>
        <v>44965</v>
      </c>
      <c r="Z3260" s="18">
        <f t="shared" si="4917"/>
        <v>44972</v>
      </c>
      <c r="AA3260" s="18">
        <f t="shared" si="4917"/>
        <v>44979</v>
      </c>
      <c r="AB3260" s="18" t="str">
        <f t="shared" ref="AB3260" si="4918">IF(AB3259&lt;&gt;"",IF(EOMONTH(X3257,0)&gt;AB3259,AB3259+1,""),"")</f>
        <v/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50">
        <f t="shared" ref="A3261" si="4920">A3257</f>
        <v>44913</v>
      </c>
      <c r="B3261" s="50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>
        <f t="shared" ref="X3261" si="4921">IF(X3260&lt;&gt;"",X3260+1,IF(WEEKDAY(X3257,2)=4,DATE(YEAR(X3257),MONTH(X3257),1),""))</f>
        <v>44959</v>
      </c>
      <c r="Y3261" s="18">
        <f t="shared" ref="Y3261:AA3261" si="4922">Y3260+1</f>
        <v>44966</v>
      </c>
      <c r="Z3261" s="18">
        <f t="shared" si="4922"/>
        <v>44973</v>
      </c>
      <c r="AA3261" s="18">
        <f t="shared" si="4922"/>
        <v>44980</v>
      </c>
      <c r="AB3261" s="18" t="str">
        <f t="shared" ref="AB3261" si="4923">IF(AB3260&lt;&gt;"",IF(EOMONTH(X3257,0)&gt;AB3260,AB3260+1,""),"")</f>
        <v/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50"/>
      <c r="B3262" s="50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>
        <f t="shared" ref="X3262" si="4925">IF(X3261&lt;&gt;"",X3261+1,IF(WEEKDAY(X3257,2)=5,DATE(YEAR(X3257),MONTH(X3257),1),""))</f>
        <v>44960</v>
      </c>
      <c r="Y3262" s="18">
        <f t="shared" ref="Y3262:AA3262" si="4926">Y3261+1</f>
        <v>44967</v>
      </c>
      <c r="Z3262" s="18">
        <f t="shared" si="4926"/>
        <v>44974</v>
      </c>
      <c r="AA3262" s="18">
        <f t="shared" si="4926"/>
        <v>44981</v>
      </c>
      <c r="AB3262" s="18" t="str">
        <f t="shared" ref="AB3262" si="4927">IF(AB3261&lt;&gt;"",IF(EOMONTH(X3257,0)&gt;AB3261,AB3261+1,""),"")</f>
        <v/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48" t="str">
        <f>IF(COUNTIF($AE$18:$AE$60,A3257)=1,VLOOKUP(A3257,$AE$18:$AF$60,2,0),"")</f>
        <v>4. Advent</v>
      </c>
      <c r="B3263" s="48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44961</v>
      </c>
      <c r="Y3263" s="18">
        <f t="shared" ref="Y3263:AA3263" si="4930">Y3262+1</f>
        <v>44968</v>
      </c>
      <c r="Z3263" s="18">
        <f t="shared" si="4930"/>
        <v>44975</v>
      </c>
      <c r="AA3263" s="18">
        <f t="shared" si="4930"/>
        <v>44982</v>
      </c>
      <c r="AB3263" s="18" t="str">
        <f t="shared" ref="AB3263" si="4931">IF(AB3262&lt;&gt;"",IF(EOMONTH(X3257,0)&gt;AB3262,AB3262+1,""),"")</f>
        <v/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49"/>
      <c r="B3264" s="49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44962</v>
      </c>
      <c r="Y3264" s="20">
        <f t="shared" ref="Y3264:AA3264" si="4934">Y3263+1</f>
        <v>44969</v>
      </c>
      <c r="Z3264" s="20">
        <f t="shared" si="4934"/>
        <v>44976</v>
      </c>
      <c r="AA3264" s="20">
        <f t="shared" si="4934"/>
        <v>44983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51">
        <f>TRUNC((A3267-WEEKDAY(A3267,2)-DATE(YEAR(A3267+4-WEEKDAY(A3267,2)),1,-10))/7)</f>
        <v>51</v>
      </c>
      <c r="B3265" s="51"/>
      <c r="C3265" s="52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2022</v>
      </c>
      <c r="D3265" s="52"/>
      <c r="E3265" s="52"/>
      <c r="F3265" s="52"/>
      <c r="G3265" s="52"/>
      <c r="H3265" s="52"/>
      <c r="I3265" s="52"/>
      <c r="J3265" s="52"/>
      <c r="K3265" s="52"/>
      <c r="L3265" s="52"/>
      <c r="M3265" s="52" t="str">
        <f t="shared" ref="M3265" si="4937">C3265</f>
        <v>Dezember 2022</v>
      </c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53">
        <f t="shared" ref="Z3265" si="4938">A3265</f>
        <v>51</v>
      </c>
      <c r="AA3265" s="53"/>
      <c r="AB3265" s="53"/>
      <c r="AC3265" s="53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8">
        <f t="shared" ref="A3267" si="4939">A3257+1</f>
        <v>44914</v>
      </c>
      <c r="B3267" s="58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8"/>
      <c r="B3268" s="58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8"/>
      <c r="B3269" s="58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8"/>
      <c r="B3270" s="58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44914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4" t="str">
        <f>IF(COUNTIF($AE$18:$AE$60,A3267)=1,VLOOKUP(A3267,$AE$18:$AF$60,2,0),"")</f>
        <v/>
      </c>
      <c r="B3273" s="54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5"/>
      <c r="B3274" s="55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8">
        <f t="shared" ref="A3276" si="4941">A3267+1</f>
        <v>44915</v>
      </c>
      <c r="B3276" s="58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8"/>
      <c r="B3277" s="58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8"/>
      <c r="B3278" s="58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8"/>
      <c r="B3279" s="58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44915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4" t="str">
        <f>IF(COUNTIF($AE$18:$AE$60,A3276)=1,VLOOKUP(A3276,$AE$18:$AF$60,2,0),"")</f>
        <v/>
      </c>
      <c r="B3282" s="54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5"/>
      <c r="B3283" s="55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8">
        <f t="shared" ref="A3285" si="4943">A3276+1</f>
        <v>44916</v>
      </c>
      <c r="B3285" s="58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8"/>
      <c r="B3286" s="58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8"/>
      <c r="B3287" s="58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8"/>
      <c r="B3288" s="58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44916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4" t="str">
        <f>IF(COUNTIF($AE$18:$AE$60,A3285)=1,VLOOKUP(A3285,$AE$18:$AF$60,2,0),"")</f>
        <v/>
      </c>
      <c r="B3291" s="54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5"/>
      <c r="B3292" s="55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8">
        <f t="shared" ref="A3294" si="4945">A3285+1</f>
        <v>44917</v>
      </c>
      <c r="B3294" s="58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8"/>
      <c r="B3295" s="58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8"/>
      <c r="B3296" s="58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8"/>
      <c r="B3297" s="58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44917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4" t="str">
        <f>IF(COUNTIF($AE$18:$AE$60,A3294)=1,VLOOKUP(A3294,$AE$18:$AF$60,2,0),"")</f>
        <v/>
      </c>
      <c r="B3300" s="54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5"/>
      <c r="B3301" s="55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8">
        <f t="shared" ref="A3303" si="4947">A3294+1</f>
        <v>44918</v>
      </c>
      <c r="B3303" s="58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47">
        <f t="shared" ref="X3303" si="4948">IF(DAY(A3267)&gt;$AD$5,DATE(YEAR(A3267),MONTH(A3267),1),DATE(YEAR(A3267),MONTH(A3267)-1,1))</f>
        <v>44896</v>
      </c>
      <c r="Y3303" s="47"/>
      <c r="Z3303" s="47"/>
      <c r="AA3303" s="47"/>
      <c r="AB3303" s="47"/>
      <c r="AC3303" s="18" t="str">
        <f t="shared" ref="AC3303" si="4949">IF(AB3310&lt;&gt;"",IF(EOMONTH(Y3303,0)&gt;AB3310,AB3310+1,""),"")</f>
        <v/>
      </c>
    </row>
    <row r="3304" spans="1:29" ht="11.25" customHeight="1">
      <c r="A3304" s="58"/>
      <c r="B3304" s="58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44900</v>
      </c>
      <c r="Z3304" s="18">
        <f t="shared" si="4951"/>
        <v>44907</v>
      </c>
      <c r="AA3304" s="18">
        <f t="shared" si="4951"/>
        <v>44914</v>
      </c>
      <c r="AB3304" s="18">
        <f t="shared" ref="AB3304" si="4952">IF(AA3310&lt;&gt;"",IF(EOMONTH(X3303,0)&gt;AA3310,AA3310+1,""),"")</f>
        <v>44921</v>
      </c>
      <c r="AC3304" s="18" t="str">
        <f t="shared" ref="AC3304" si="4953">IF(AB3310&lt;&gt;"",IF(EOMONTH(X3303,0)&gt;AB3310,AB3310+1,""),"")</f>
        <v/>
      </c>
    </row>
    <row r="3305" spans="1:29" ht="11.25" customHeight="1">
      <c r="A3305" s="58"/>
      <c r="B3305" s="58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 t="str">
        <f t="shared" ref="X3305" si="4954">IF(X3304&lt;&gt;"",X3304+1,IF(WEEKDAY(X3303,2)=2,DATE(YEAR(X3303),MONTH(X3303),1),""))</f>
        <v/>
      </c>
      <c r="Y3305" s="18">
        <f t="shared" ref="Y3305:Y3310" si="4955">Y3304+1</f>
        <v>44901</v>
      </c>
      <c r="Z3305" s="18">
        <f t="shared" ref="Z3305:Z3310" si="4956">Z3304+1</f>
        <v>44908</v>
      </c>
      <c r="AA3305" s="18">
        <f t="shared" ref="AA3305:AA3310" si="4957">AA3304+1</f>
        <v>44915</v>
      </c>
      <c r="AB3305" s="18">
        <f t="shared" ref="AB3305" si="4958">IF(AB3304&lt;&gt;"",IF(EOMONTH(X3303,0)&gt;AB3304,AB3304+1,""),"")</f>
        <v>44922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8"/>
      <c r="B3306" s="58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 t="str">
        <f t="shared" ref="X3306" si="4960">IF(X3305&lt;&gt;"",X3305+1,IF(WEEKDAY(X3303,2)=3,DATE(YEAR(X3303),MONTH(X3303),1),""))</f>
        <v/>
      </c>
      <c r="Y3306" s="18">
        <f t="shared" si="4955"/>
        <v>44902</v>
      </c>
      <c r="Z3306" s="18">
        <f t="shared" si="4956"/>
        <v>44909</v>
      </c>
      <c r="AA3306" s="18">
        <f t="shared" si="4957"/>
        <v>44916</v>
      </c>
      <c r="AB3306" s="18">
        <f t="shared" ref="AB3306" si="4961">IF(AB3305&lt;&gt;"",IF(EOMONTH(X3303,0)&gt;AB3305,AB3305+1,""),"")</f>
        <v>44923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44918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>
        <f t="shared" ref="X3307" si="4964">IF(X3306&lt;&gt;"",X3306+1,IF(WEEKDAY(X3303,2)=4,DATE(YEAR(X3303),MONTH(X3303),1),""))</f>
        <v>44896</v>
      </c>
      <c r="Y3307" s="18">
        <f t="shared" si="4955"/>
        <v>44903</v>
      </c>
      <c r="Z3307" s="18">
        <f t="shared" si="4956"/>
        <v>44910</v>
      </c>
      <c r="AA3307" s="18">
        <f t="shared" si="4957"/>
        <v>44917</v>
      </c>
      <c r="AB3307" s="18">
        <f t="shared" ref="AB3307" si="4965">IF(AB3306&lt;&gt;"",IF(EOMONTH(X3303,0)&gt;AB3306,AB3306+1,""),"")</f>
        <v>44924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>
        <f t="shared" ref="X3308" si="4967">IF(X3307&lt;&gt;"",X3307+1,IF(WEEKDAY(X3303,2)=5,DATE(YEAR(X3303),MONTH(X3303),1),""))</f>
        <v>44897</v>
      </c>
      <c r="Y3308" s="18">
        <f t="shared" si="4955"/>
        <v>44904</v>
      </c>
      <c r="Z3308" s="18">
        <f t="shared" si="4956"/>
        <v>44911</v>
      </c>
      <c r="AA3308" s="18">
        <f t="shared" si="4957"/>
        <v>44918</v>
      </c>
      <c r="AB3308" s="18">
        <f t="shared" ref="AB3308" si="4968">IF(AB3307&lt;&gt;"",IF(EOMONTH(X3303,0)&gt;AB3307,AB3307+1,""),"")</f>
        <v>44925</v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4" t="str">
        <f>IF(COUNTIF($AE$18:$AE$60,A3303)=1,VLOOKUP(A3303,$AE$18:$AF$60,2,0),"")</f>
        <v/>
      </c>
      <c r="B3309" s="54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>
        <f t="shared" ref="X3309" si="4970">IF(X3308&lt;&gt;"",X3308+1,IF(WEEKDAY(X3303,2)=6,DATE(YEAR(X3303),MONTH(X3303),1),""))</f>
        <v>44898</v>
      </c>
      <c r="Y3309" s="18">
        <f t="shared" si="4955"/>
        <v>44905</v>
      </c>
      <c r="Z3309" s="18">
        <f t="shared" si="4956"/>
        <v>44912</v>
      </c>
      <c r="AA3309" s="18">
        <f t="shared" si="4957"/>
        <v>44919</v>
      </c>
      <c r="AB3309" s="18">
        <f t="shared" ref="AB3309" si="4971">IF(AB3308&lt;&gt;"",IF(EOMONTH(X3303,0)&gt;AB3308,AB3308+1,""),"")</f>
        <v>44926</v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5"/>
      <c r="B3310" s="55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44899</v>
      </c>
      <c r="Y3310" s="20">
        <f t="shared" si="4955"/>
        <v>44906</v>
      </c>
      <c r="Z3310" s="20">
        <f t="shared" si="4956"/>
        <v>44913</v>
      </c>
      <c r="AA3310" s="20">
        <f t="shared" si="4957"/>
        <v>44920</v>
      </c>
      <c r="AB3310" s="20" t="str">
        <f t="shared" ref="AB3310" si="4974">IF(AB3309&lt;&gt;"",IF(EOMONTH(X3303,0)&gt;AB3309,AB3309+1,""),"")</f>
        <v/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56">
        <f t="shared" ref="A3312" si="4976">A3303+1</f>
        <v>44919</v>
      </c>
      <c r="B3312" s="56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47">
        <f t="shared" ref="X3312" si="4977">DATE(YEAR(X3303),MONTH(X3303)+1,1)</f>
        <v>44927</v>
      </c>
      <c r="Y3312" s="47"/>
      <c r="Z3312" s="47"/>
      <c r="AA3312" s="47"/>
      <c r="AB3312" s="47"/>
      <c r="AC3312" s="18" t="str">
        <f t="shared" ref="AC3312" si="4978">IF(AB3319&lt;&gt;"",IF(EOMONTH(Y3312,0)&gt;AB3319,AB3319+1,""),"")</f>
        <v/>
      </c>
    </row>
    <row r="3313" spans="1:29" ht="11.25" customHeight="1">
      <c r="A3313" s="56"/>
      <c r="B3313" s="56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44928</v>
      </c>
      <c r="Z3313" s="18">
        <f t="shared" si="4980"/>
        <v>44935</v>
      </c>
      <c r="AA3313" s="18">
        <f t="shared" si="4980"/>
        <v>44942</v>
      </c>
      <c r="AB3313" s="18">
        <f t="shared" ref="AB3313" si="4981">IF(AA3319&lt;&gt;"",IF(EOMONTH(X3312,0)&gt;AA3319,AA3319+1,""),"")</f>
        <v>44949</v>
      </c>
      <c r="AC3313" s="18">
        <f t="shared" ref="AC3313" si="4982">IF(AB3319&lt;&gt;"",IF(EOMONTH(X3312,0)&gt;AB3319,AB3319+1,""),"")</f>
        <v>44956</v>
      </c>
    </row>
    <row r="3314" spans="1:29" ht="11.25" customHeight="1">
      <c r="A3314" s="56"/>
      <c r="B3314" s="56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 t="str">
        <f t="shared" ref="X3314" si="4983">IF(X3313&lt;&gt;"",X3313+1,IF(WEEKDAY(X3312,2)=2,DATE(YEAR(X3312),MONTH(X3312),1),""))</f>
        <v/>
      </c>
      <c r="Y3314" s="18">
        <f t="shared" ref="Y3314:Y3319" si="4984">Y3313+1</f>
        <v>44929</v>
      </c>
      <c r="Z3314" s="18">
        <f t="shared" ref="Z3314:Z3319" si="4985">Z3313+1</f>
        <v>44936</v>
      </c>
      <c r="AA3314" s="18">
        <f t="shared" ref="AA3314:AA3319" si="4986">AA3313+1</f>
        <v>44943</v>
      </c>
      <c r="AB3314" s="18">
        <f t="shared" ref="AB3314" si="4987">IF(AB3313&lt;&gt;"",IF(EOMONTH(X3312,0)&gt;AB3313,AB3313+1,""),"")</f>
        <v>44950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56"/>
      <c r="B3315" s="56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 t="str">
        <f t="shared" ref="X3315" si="4989">IF(X3314&lt;&gt;"",X3314+1,IF(WEEKDAY(X3312,2)=3,DATE(YEAR(X3312),MONTH(X3312),1),""))</f>
        <v/>
      </c>
      <c r="Y3315" s="18">
        <f t="shared" si="4984"/>
        <v>44930</v>
      </c>
      <c r="Z3315" s="18">
        <f t="shared" si="4985"/>
        <v>44937</v>
      </c>
      <c r="AA3315" s="18">
        <f t="shared" si="4986"/>
        <v>44944</v>
      </c>
      <c r="AB3315" s="18">
        <f t="shared" ref="AB3315" si="4990">IF(AB3314&lt;&gt;"",IF(EOMONTH(X3312,0)&gt;AB3314,AB3314+1,""),"")</f>
        <v>44951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50">
        <f t="shared" ref="A3316" si="4992">A3312</f>
        <v>44919</v>
      </c>
      <c r="B3316" s="50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 t="str">
        <f t="shared" ref="X3316" si="4993">IF(X3315&lt;&gt;"",X3315+1,IF(WEEKDAY(X3312,2)=4,DATE(YEAR(X3312),MONTH(X3312),1),""))</f>
        <v/>
      </c>
      <c r="Y3316" s="18">
        <f t="shared" si="4984"/>
        <v>44931</v>
      </c>
      <c r="Z3316" s="18">
        <f t="shared" si="4985"/>
        <v>44938</v>
      </c>
      <c r="AA3316" s="18">
        <f t="shared" si="4986"/>
        <v>44945</v>
      </c>
      <c r="AB3316" s="18">
        <f t="shared" ref="AB3316" si="4994">IF(AB3315&lt;&gt;"",IF(EOMONTH(X3312,0)&gt;AB3315,AB3315+1,""),"")</f>
        <v>44952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50"/>
      <c r="B3317" s="50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 t="str">
        <f t="shared" ref="X3317" si="4996">IF(X3316&lt;&gt;"",X3316+1,IF(WEEKDAY(X3312,2)=5,DATE(YEAR(X3312),MONTH(X3312),1),""))</f>
        <v/>
      </c>
      <c r="Y3317" s="18">
        <f t="shared" si="4984"/>
        <v>44932</v>
      </c>
      <c r="Z3317" s="18">
        <f t="shared" si="4985"/>
        <v>44939</v>
      </c>
      <c r="AA3317" s="18">
        <f t="shared" si="4986"/>
        <v>44946</v>
      </c>
      <c r="AB3317" s="18">
        <f t="shared" ref="AB3317" si="4997">IF(AB3316&lt;&gt;"",IF(EOMONTH(X3312,0)&gt;AB3316,AB3316+1,""),"")</f>
        <v>44953</v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48" t="str">
        <f>IF(COUNTIF($AE$18:$AE$60,A3312)=1,VLOOKUP(A3312,$AE$18:$AF$60,2,0),"")</f>
        <v>Heiligabend</v>
      </c>
      <c r="B3318" s="48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 t="str">
        <f t="shared" ref="X3318" si="4999">IF(X3317&lt;&gt;"",X3317+1,IF(WEEKDAY(X3312,2)=6,DATE(YEAR(X3312),MONTH(X3312),1),""))</f>
        <v/>
      </c>
      <c r="Y3318" s="18">
        <f t="shared" si="4984"/>
        <v>44933</v>
      </c>
      <c r="Z3318" s="18">
        <f t="shared" si="4985"/>
        <v>44940</v>
      </c>
      <c r="AA3318" s="18">
        <f t="shared" si="4986"/>
        <v>44947</v>
      </c>
      <c r="AB3318" s="18">
        <f t="shared" ref="AB3318" si="5000">IF(AB3317&lt;&gt;"",IF(EOMONTH(X3312,0)&gt;AB3317,AB3317+1,""),"")</f>
        <v>44954</v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49"/>
      <c r="B3319" s="4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44927</v>
      </c>
      <c r="Y3319" s="20">
        <f t="shared" si="4984"/>
        <v>44934</v>
      </c>
      <c r="Z3319" s="20">
        <f t="shared" si="4985"/>
        <v>44941</v>
      </c>
      <c r="AA3319" s="20">
        <f t="shared" si="4986"/>
        <v>44948</v>
      </c>
      <c r="AB3319" s="20">
        <f t="shared" ref="AB3319" si="5003">IF(AB3318&lt;&gt;"",IF(EOMONTH(X3312,0)&gt;AB3318,AB3318+1,""),"")</f>
        <v>44955</v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56">
        <f t="shared" ref="A3321" si="5005">A3312+1</f>
        <v>44920</v>
      </c>
      <c r="B3321" s="56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47">
        <f t="shared" ref="X3321" si="5006">DATE(YEAR(X3312),MONTH(X3312)+1,1)</f>
        <v>44958</v>
      </c>
      <c r="Y3321" s="47"/>
      <c r="Z3321" s="47"/>
      <c r="AA3321" s="47"/>
      <c r="AB3321" s="47"/>
      <c r="AC3321" s="18" t="str">
        <f t="shared" ref="AC3321" si="5007">IF(AB3328&lt;&gt;"",IF(EOMONTH(Y3321,0)&gt;AB3328,AB3328+1,""),"")</f>
        <v/>
      </c>
    </row>
    <row r="3322" spans="1:29" ht="11.25" customHeight="1">
      <c r="A3322" s="56"/>
      <c r="B3322" s="56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 t="str">
        <f t="shared" ref="X3322" si="5008">IF(WEEKDAY(X3321,2)=1,DATE(YEAR(X3321),MONTH(X3321),1),"")</f>
        <v/>
      </c>
      <c r="Y3322" s="18">
        <f t="shared" ref="Y3322:AA3322" si="5009">X3328+1</f>
        <v>44963</v>
      </c>
      <c r="Z3322" s="18">
        <f t="shared" si="5009"/>
        <v>44970</v>
      </c>
      <c r="AA3322" s="18">
        <f t="shared" si="5009"/>
        <v>44977</v>
      </c>
      <c r="AB3322" s="18">
        <f t="shared" ref="AB3322" si="5010">IF(AA3328&lt;&gt;"",IF(EOMONTH(X3321,0)&gt;AA3328,AA3328+1,""),"")</f>
        <v>44984</v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56"/>
      <c r="B3323" s="56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 t="str">
        <f t="shared" ref="X3323" si="5012">IF(X3322&lt;&gt;"",X3322+1,IF(WEEKDAY(X3321,2)=2,DATE(YEAR(X3321),MONTH(X3321),1),""))</f>
        <v/>
      </c>
      <c r="Y3323" s="18">
        <f t="shared" ref="Y3323" si="5013">Y3322+1</f>
        <v>44964</v>
      </c>
      <c r="Z3323" s="18">
        <f t="shared" ref="Z3323" si="5014">Z3322+1</f>
        <v>44971</v>
      </c>
      <c r="AA3323" s="18">
        <f t="shared" ref="AA3323" si="5015">AA3322+1</f>
        <v>44978</v>
      </c>
      <c r="AB3323" s="18">
        <f t="shared" ref="AB3323" si="5016">IF(AB3322&lt;&gt;"",IF(EOMONTH(X3321,0)&gt;AB3322,AB3322+1,""),"")</f>
        <v>44985</v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56"/>
      <c r="B3324" s="56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>
        <f t="shared" ref="X3324" si="5018">IF(X3323&lt;&gt;"",X3323+1,IF(WEEKDAY(X3321,2)=3,DATE(YEAR(X3321),MONTH(X3321),1),""))</f>
        <v>44958</v>
      </c>
      <c r="Y3324" s="18">
        <f t="shared" ref="Y3324:AA3324" si="5019">Y3323+1</f>
        <v>44965</v>
      </c>
      <c r="Z3324" s="18">
        <f t="shared" si="5019"/>
        <v>44972</v>
      </c>
      <c r="AA3324" s="18">
        <f t="shared" si="5019"/>
        <v>44979</v>
      </c>
      <c r="AB3324" s="18" t="str">
        <f t="shared" ref="AB3324" si="5020">IF(AB3323&lt;&gt;"",IF(EOMONTH(X3321,0)&gt;AB3323,AB3323+1,""),"")</f>
        <v/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50">
        <f t="shared" ref="A3325" si="5022">A3321</f>
        <v>44920</v>
      </c>
      <c r="B3325" s="50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>
        <f t="shared" ref="X3325" si="5023">IF(X3324&lt;&gt;"",X3324+1,IF(WEEKDAY(X3321,2)=4,DATE(YEAR(X3321),MONTH(X3321),1),""))</f>
        <v>44959</v>
      </c>
      <c r="Y3325" s="18">
        <f t="shared" ref="Y3325:AA3325" si="5024">Y3324+1</f>
        <v>44966</v>
      </c>
      <c r="Z3325" s="18">
        <f t="shared" si="5024"/>
        <v>44973</v>
      </c>
      <c r="AA3325" s="18">
        <f t="shared" si="5024"/>
        <v>44980</v>
      </c>
      <c r="AB3325" s="18" t="str">
        <f t="shared" ref="AB3325" si="5025">IF(AB3324&lt;&gt;"",IF(EOMONTH(X3321,0)&gt;AB3324,AB3324+1,""),"")</f>
        <v/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50"/>
      <c r="B3326" s="50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>
        <f t="shared" ref="X3326" si="5027">IF(X3325&lt;&gt;"",X3325+1,IF(WEEKDAY(X3321,2)=5,DATE(YEAR(X3321),MONTH(X3321),1),""))</f>
        <v>44960</v>
      </c>
      <c r="Y3326" s="18">
        <f t="shared" ref="Y3326:AA3326" si="5028">Y3325+1</f>
        <v>44967</v>
      </c>
      <c r="Z3326" s="18">
        <f t="shared" si="5028"/>
        <v>44974</v>
      </c>
      <c r="AA3326" s="18">
        <f t="shared" si="5028"/>
        <v>44981</v>
      </c>
      <c r="AB3326" s="18" t="str">
        <f t="shared" ref="AB3326" si="5029">IF(AB3325&lt;&gt;"",IF(EOMONTH(X3321,0)&gt;AB3325,AB3325+1,""),"")</f>
        <v/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48" t="str">
        <f>IF(COUNTIF($AE$18:$AE$60,A3321)=1,VLOOKUP(A3321,$AE$18:$AF$60,2,0),"")</f>
        <v>1. Weihnachtsfeiertag</v>
      </c>
      <c r="B3327" s="48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44961</v>
      </c>
      <c r="Y3327" s="18">
        <f t="shared" ref="Y3327:AA3327" si="5032">Y3326+1</f>
        <v>44968</v>
      </c>
      <c r="Z3327" s="18">
        <f t="shared" si="5032"/>
        <v>44975</v>
      </c>
      <c r="AA3327" s="18">
        <f t="shared" si="5032"/>
        <v>44982</v>
      </c>
      <c r="AB3327" s="18" t="str">
        <f t="shared" ref="AB3327" si="5033">IF(AB3326&lt;&gt;"",IF(EOMONTH(X3321,0)&gt;AB3326,AB3326+1,""),"")</f>
        <v/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49"/>
      <c r="B3328" s="49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44962</v>
      </c>
      <c r="Y3328" s="20">
        <f t="shared" ref="Y3328:AA3328" si="5036">Y3327+1</f>
        <v>44969</v>
      </c>
      <c r="Z3328" s="20">
        <f t="shared" si="5036"/>
        <v>44976</v>
      </c>
      <c r="AA3328" s="20">
        <f t="shared" si="5036"/>
        <v>44983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51">
        <f>TRUNC((A3331-WEEKDAY(A3331,2)-DATE(YEAR(A3331+4-WEEKDAY(A3331,2)),1,-10))/7)</f>
        <v>52</v>
      </c>
      <c r="B3329" s="51"/>
      <c r="C3329" s="52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2022 / Januar 2023</v>
      </c>
      <c r="D3329" s="52"/>
      <c r="E3329" s="52"/>
      <c r="F3329" s="52"/>
      <c r="G3329" s="52"/>
      <c r="H3329" s="52"/>
      <c r="I3329" s="52"/>
      <c r="J3329" s="52"/>
      <c r="K3329" s="52"/>
      <c r="L3329" s="52"/>
      <c r="M3329" s="52" t="str">
        <f t="shared" ref="M3329" si="5039">C3329</f>
        <v>Dezember 2022 / Januar 2023</v>
      </c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53">
        <f t="shared" ref="Z3329" si="5040">A3329</f>
        <v>52</v>
      </c>
      <c r="AA3329" s="53"/>
      <c r="AB3329" s="53"/>
      <c r="AC3329" s="53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8">
        <f t="shared" ref="A3331" si="5041">A3321+1</f>
        <v>44921</v>
      </c>
      <c r="B3331" s="58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8"/>
      <c r="B3332" s="58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8"/>
      <c r="B3333" s="58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8"/>
      <c r="B3334" s="58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44921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4" t="str">
        <f>IF(COUNTIF($AE$18:$AE$60,A3331)=1,VLOOKUP(A3331,$AE$18:$AF$60,2,0),"")</f>
        <v>2. Weihnachtsfeiertag</v>
      </c>
      <c r="B3337" s="54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5"/>
      <c r="B3338" s="55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8">
        <f t="shared" ref="A3340" si="5043">A3331+1</f>
        <v>44922</v>
      </c>
      <c r="B3340" s="58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8"/>
      <c r="B3341" s="58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8"/>
      <c r="B3342" s="58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8"/>
      <c r="B3343" s="58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44922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4" t="str">
        <f>IF(COUNTIF($AE$18:$AE$60,A3340)=1,VLOOKUP(A3340,$AE$18:$AF$60,2,0),"")</f>
        <v/>
      </c>
      <c r="B3346" s="5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5"/>
      <c r="B3347" s="55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8">
        <f t="shared" ref="A3349" si="5045">A3340+1</f>
        <v>44923</v>
      </c>
      <c r="B3349" s="58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8"/>
      <c r="B3350" s="58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8"/>
      <c r="B3351" s="58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8"/>
      <c r="B3352" s="58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44923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4" t="str">
        <f>IF(COUNTIF($AE$18:$AE$60,A3349)=1,VLOOKUP(A3349,$AE$18:$AF$60,2,0),"")</f>
        <v/>
      </c>
      <c r="B3355" s="54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5"/>
      <c r="B3356" s="55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8">
        <f t="shared" ref="A3358" si="5047">A3349+1</f>
        <v>44924</v>
      </c>
      <c r="B3358" s="58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8"/>
      <c r="B3359" s="58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8"/>
      <c r="B3360" s="58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8"/>
      <c r="B3361" s="58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44924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4" t="str">
        <f>IF(COUNTIF($AE$18:$AE$60,A3358)=1,VLOOKUP(A3358,$AE$18:$AF$60,2,0),"")</f>
        <v/>
      </c>
      <c r="B3364" s="54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5"/>
      <c r="B3365" s="55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8">
        <f t="shared" ref="A3367" si="5049">A3358+1</f>
        <v>44925</v>
      </c>
      <c r="B3367" s="58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47">
        <f t="shared" ref="X3367" si="5050">IF(DAY(A3331)&gt;$AD$5,DATE(YEAR(A3331),MONTH(A3331),1),DATE(YEAR(A3331),MONTH(A3331)-1,1))</f>
        <v>44896</v>
      </c>
      <c r="Y3367" s="47"/>
      <c r="Z3367" s="47"/>
      <c r="AA3367" s="47"/>
      <c r="AB3367" s="47"/>
      <c r="AC3367" s="18" t="str">
        <f t="shared" ref="AC3367" si="5051">IF(AB3374&lt;&gt;"",IF(EOMONTH(Y3367,0)&gt;AB3374,AB3374+1,""),"")</f>
        <v/>
      </c>
    </row>
    <row r="3368" spans="1:29" ht="11.25" customHeight="1">
      <c r="A3368" s="58"/>
      <c r="B3368" s="58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44900</v>
      </c>
      <c r="Z3368" s="18">
        <f t="shared" si="5053"/>
        <v>44907</v>
      </c>
      <c r="AA3368" s="18">
        <f t="shared" si="5053"/>
        <v>44914</v>
      </c>
      <c r="AB3368" s="18">
        <f t="shared" ref="AB3368" si="5054">IF(AA3374&lt;&gt;"",IF(EOMONTH(X3367,0)&gt;AA3374,AA3374+1,""),"")</f>
        <v>44921</v>
      </c>
      <c r="AC3368" s="18" t="str">
        <f t="shared" ref="AC3368" si="5055">IF(AB3374&lt;&gt;"",IF(EOMONTH(X3367,0)&gt;AB3374,AB3374+1,""),"")</f>
        <v/>
      </c>
    </row>
    <row r="3369" spans="1:29" ht="11.25" customHeight="1">
      <c r="A3369" s="58"/>
      <c r="B3369" s="58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 t="str">
        <f t="shared" ref="X3369" si="5056">IF(X3368&lt;&gt;"",X3368+1,IF(WEEKDAY(X3367,2)=2,DATE(YEAR(X3367),MONTH(X3367),1),""))</f>
        <v/>
      </c>
      <c r="Y3369" s="18">
        <f t="shared" ref="Y3369:Y3374" si="5057">Y3368+1</f>
        <v>44901</v>
      </c>
      <c r="Z3369" s="18">
        <f t="shared" ref="Z3369:Z3374" si="5058">Z3368+1</f>
        <v>44908</v>
      </c>
      <c r="AA3369" s="18">
        <f t="shared" ref="AA3369:AA3374" si="5059">AA3368+1</f>
        <v>44915</v>
      </c>
      <c r="AB3369" s="18">
        <f t="shared" ref="AB3369" si="5060">IF(AB3368&lt;&gt;"",IF(EOMONTH(X3367,0)&gt;AB3368,AB3368+1,""),"")</f>
        <v>44922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8"/>
      <c r="B3370" s="58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 t="str">
        <f t="shared" ref="X3370" si="5062">IF(X3369&lt;&gt;"",X3369+1,IF(WEEKDAY(X3367,2)=3,DATE(YEAR(X3367),MONTH(X3367),1),""))</f>
        <v/>
      </c>
      <c r="Y3370" s="18">
        <f t="shared" si="5057"/>
        <v>44902</v>
      </c>
      <c r="Z3370" s="18">
        <f t="shared" si="5058"/>
        <v>44909</v>
      </c>
      <c r="AA3370" s="18">
        <f t="shared" si="5059"/>
        <v>44916</v>
      </c>
      <c r="AB3370" s="18">
        <f t="shared" ref="AB3370" si="5063">IF(AB3369&lt;&gt;"",IF(EOMONTH(X3367,0)&gt;AB3369,AB3369+1,""),"")</f>
        <v>44923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44925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>
        <f t="shared" ref="X3371" si="5066">IF(X3370&lt;&gt;"",X3370+1,IF(WEEKDAY(X3367,2)=4,DATE(YEAR(X3367),MONTH(X3367),1),""))</f>
        <v>44896</v>
      </c>
      <c r="Y3371" s="18">
        <f t="shared" si="5057"/>
        <v>44903</v>
      </c>
      <c r="Z3371" s="18">
        <f t="shared" si="5058"/>
        <v>44910</v>
      </c>
      <c r="AA3371" s="18">
        <f t="shared" si="5059"/>
        <v>44917</v>
      </c>
      <c r="AB3371" s="18">
        <f t="shared" ref="AB3371" si="5067">IF(AB3370&lt;&gt;"",IF(EOMONTH(X3367,0)&gt;AB3370,AB3370+1,""),"")</f>
        <v>44924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>
        <f t="shared" ref="X3372" si="5069">IF(X3371&lt;&gt;"",X3371+1,IF(WEEKDAY(X3367,2)=5,DATE(YEAR(X3367),MONTH(X3367),1),""))</f>
        <v>44897</v>
      </c>
      <c r="Y3372" s="18">
        <f t="shared" si="5057"/>
        <v>44904</v>
      </c>
      <c r="Z3372" s="18">
        <f t="shared" si="5058"/>
        <v>44911</v>
      </c>
      <c r="AA3372" s="18">
        <f t="shared" si="5059"/>
        <v>44918</v>
      </c>
      <c r="AB3372" s="18">
        <f t="shared" ref="AB3372" si="5070">IF(AB3371&lt;&gt;"",IF(EOMONTH(X3367,0)&gt;AB3371,AB3371+1,""),"")</f>
        <v>44925</v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4" t="str">
        <f>IF(COUNTIF($AE$18:$AE$60,A3367)=1,VLOOKUP(A3367,$AE$18:$AF$60,2,0),"")</f>
        <v/>
      </c>
      <c r="B3373" s="5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>
        <f t="shared" ref="X3373" si="5072">IF(X3372&lt;&gt;"",X3372+1,IF(WEEKDAY(X3367,2)=6,DATE(YEAR(X3367),MONTH(X3367),1),""))</f>
        <v>44898</v>
      </c>
      <c r="Y3373" s="18">
        <f t="shared" si="5057"/>
        <v>44905</v>
      </c>
      <c r="Z3373" s="18">
        <f t="shared" si="5058"/>
        <v>44912</v>
      </c>
      <c r="AA3373" s="18">
        <f t="shared" si="5059"/>
        <v>44919</v>
      </c>
      <c r="AB3373" s="18">
        <f t="shared" ref="AB3373" si="5073">IF(AB3372&lt;&gt;"",IF(EOMONTH(X3367,0)&gt;AB3372,AB3372+1,""),"")</f>
        <v>44926</v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5"/>
      <c r="B3374" s="55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44899</v>
      </c>
      <c r="Y3374" s="20">
        <f t="shared" si="5057"/>
        <v>44906</v>
      </c>
      <c r="Z3374" s="20">
        <f t="shared" si="5058"/>
        <v>44913</v>
      </c>
      <c r="AA3374" s="20">
        <f t="shared" si="5059"/>
        <v>44920</v>
      </c>
      <c r="AB3374" s="20" t="str">
        <f t="shared" ref="AB3374" si="5076">IF(AB3373&lt;&gt;"",IF(EOMONTH(X3367,0)&gt;AB3373,AB3373+1,""),"")</f>
        <v/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56">
        <f t="shared" ref="A3376" si="5078">A3367+1</f>
        <v>44926</v>
      </c>
      <c r="B3376" s="56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47">
        <f t="shared" ref="X3376" si="5079">DATE(YEAR(X3367),MONTH(X3367)+1,1)</f>
        <v>44927</v>
      </c>
      <c r="Y3376" s="47"/>
      <c r="Z3376" s="47"/>
      <c r="AA3376" s="47"/>
      <c r="AB3376" s="47"/>
      <c r="AC3376" s="18" t="str">
        <f t="shared" ref="AC3376" si="5080">IF(AB3383&lt;&gt;"",IF(EOMONTH(Y3376,0)&gt;AB3383,AB3383+1,""),"")</f>
        <v/>
      </c>
    </row>
    <row r="3377" spans="1:29" ht="11.25" customHeight="1">
      <c r="A3377" s="56"/>
      <c r="B3377" s="56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44928</v>
      </c>
      <c r="Z3377" s="18">
        <f t="shared" si="5082"/>
        <v>44935</v>
      </c>
      <c r="AA3377" s="18">
        <f t="shared" si="5082"/>
        <v>44942</v>
      </c>
      <c r="AB3377" s="18">
        <f t="shared" ref="AB3377" si="5083">IF(AA3383&lt;&gt;"",IF(EOMONTH(X3376,0)&gt;AA3383,AA3383+1,""),"")</f>
        <v>44949</v>
      </c>
      <c r="AC3377" s="18">
        <f t="shared" ref="AC3377" si="5084">IF(AB3383&lt;&gt;"",IF(EOMONTH(X3376,0)&gt;AB3383,AB3383+1,""),"")</f>
        <v>44956</v>
      </c>
    </row>
    <row r="3378" spans="1:29" ht="11.25" customHeight="1">
      <c r="A3378" s="56"/>
      <c r="B3378" s="56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 t="str">
        <f t="shared" ref="X3378" si="5085">IF(X3377&lt;&gt;"",X3377+1,IF(WEEKDAY(X3376,2)=2,DATE(YEAR(X3376),MONTH(X3376),1),""))</f>
        <v/>
      </c>
      <c r="Y3378" s="18">
        <f t="shared" ref="Y3378:Y3383" si="5086">Y3377+1</f>
        <v>44929</v>
      </c>
      <c r="Z3378" s="18">
        <f t="shared" ref="Z3378:Z3383" si="5087">Z3377+1</f>
        <v>44936</v>
      </c>
      <c r="AA3378" s="18">
        <f t="shared" ref="AA3378:AA3383" si="5088">AA3377+1</f>
        <v>44943</v>
      </c>
      <c r="AB3378" s="18">
        <f t="shared" ref="AB3378" si="5089">IF(AB3377&lt;&gt;"",IF(EOMONTH(X3376,0)&gt;AB3377,AB3377+1,""),"")</f>
        <v>44950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56"/>
      <c r="B3379" s="56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 t="str">
        <f t="shared" ref="X3379" si="5091">IF(X3378&lt;&gt;"",X3378+1,IF(WEEKDAY(X3376,2)=3,DATE(YEAR(X3376),MONTH(X3376),1),""))</f>
        <v/>
      </c>
      <c r="Y3379" s="18">
        <f t="shared" si="5086"/>
        <v>44930</v>
      </c>
      <c r="Z3379" s="18">
        <f t="shared" si="5087"/>
        <v>44937</v>
      </c>
      <c r="AA3379" s="18">
        <f t="shared" si="5088"/>
        <v>44944</v>
      </c>
      <c r="AB3379" s="18">
        <f t="shared" ref="AB3379" si="5092">IF(AB3378&lt;&gt;"",IF(EOMONTH(X3376,0)&gt;AB3378,AB3378+1,""),"")</f>
        <v>44951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50">
        <f t="shared" ref="A3380" si="5094">A3376</f>
        <v>44926</v>
      </c>
      <c r="B3380" s="50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 t="str">
        <f t="shared" ref="X3380" si="5095">IF(X3379&lt;&gt;"",X3379+1,IF(WEEKDAY(X3376,2)=4,DATE(YEAR(X3376),MONTH(X3376),1),""))</f>
        <v/>
      </c>
      <c r="Y3380" s="18">
        <f t="shared" si="5086"/>
        <v>44931</v>
      </c>
      <c r="Z3380" s="18">
        <f t="shared" si="5087"/>
        <v>44938</v>
      </c>
      <c r="AA3380" s="18">
        <f t="shared" si="5088"/>
        <v>44945</v>
      </c>
      <c r="AB3380" s="18">
        <f t="shared" ref="AB3380" si="5096">IF(AB3379&lt;&gt;"",IF(EOMONTH(X3376,0)&gt;AB3379,AB3379+1,""),"")</f>
        <v>44952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50"/>
      <c r="B3381" s="50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 t="str">
        <f t="shared" ref="X3381" si="5098">IF(X3380&lt;&gt;"",X3380+1,IF(WEEKDAY(X3376,2)=5,DATE(YEAR(X3376),MONTH(X3376),1),""))</f>
        <v/>
      </c>
      <c r="Y3381" s="18">
        <f t="shared" si="5086"/>
        <v>44932</v>
      </c>
      <c r="Z3381" s="18">
        <f t="shared" si="5087"/>
        <v>44939</v>
      </c>
      <c r="AA3381" s="18">
        <f t="shared" si="5088"/>
        <v>44946</v>
      </c>
      <c r="AB3381" s="18">
        <f t="shared" ref="AB3381" si="5099">IF(AB3380&lt;&gt;"",IF(EOMONTH(X3376,0)&gt;AB3380,AB3380+1,""),"")</f>
        <v>44953</v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48" t="str">
        <f>IF(COUNTIF($AE$18:$AE$60,A3376)=1,VLOOKUP(A3376,$AE$18:$AF$60,2,0),"")</f>
        <v>Silvester</v>
      </c>
      <c r="B3382" s="48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 t="str">
        <f t="shared" ref="X3382" si="5101">IF(X3381&lt;&gt;"",X3381+1,IF(WEEKDAY(X3376,2)=6,DATE(YEAR(X3376),MONTH(X3376),1),""))</f>
        <v/>
      </c>
      <c r="Y3382" s="18">
        <f t="shared" si="5086"/>
        <v>44933</v>
      </c>
      <c r="Z3382" s="18">
        <f t="shared" si="5087"/>
        <v>44940</v>
      </c>
      <c r="AA3382" s="18">
        <f t="shared" si="5088"/>
        <v>44947</v>
      </c>
      <c r="AB3382" s="18">
        <f t="shared" ref="AB3382" si="5102">IF(AB3381&lt;&gt;"",IF(EOMONTH(X3376,0)&gt;AB3381,AB3381+1,""),"")</f>
        <v>44954</v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49"/>
      <c r="B3383" s="49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44927</v>
      </c>
      <c r="Y3383" s="20">
        <f t="shared" si="5086"/>
        <v>44934</v>
      </c>
      <c r="Z3383" s="20">
        <f t="shared" si="5087"/>
        <v>44941</v>
      </c>
      <c r="AA3383" s="20">
        <f t="shared" si="5088"/>
        <v>44948</v>
      </c>
      <c r="AB3383" s="20">
        <f t="shared" ref="AB3383" si="5105">IF(AB3382&lt;&gt;"",IF(EOMONTH(X3376,0)&gt;AB3382,AB3382+1,""),"")</f>
        <v>44955</v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56">
        <f t="shared" ref="A3385" si="5107">A3376+1</f>
        <v>44927</v>
      </c>
      <c r="B3385" s="56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47">
        <f t="shared" ref="X3385" si="5108">DATE(YEAR(X3376),MONTH(X3376)+1,1)</f>
        <v>44958</v>
      </c>
      <c r="Y3385" s="47"/>
      <c r="Z3385" s="47"/>
      <c r="AA3385" s="47"/>
      <c r="AB3385" s="47"/>
      <c r="AC3385" s="18" t="str">
        <f t="shared" ref="AC3385" si="5109">IF(AB3392&lt;&gt;"",IF(EOMONTH(Y3385,0)&gt;AB3392,AB3392+1,""),"")</f>
        <v/>
      </c>
    </row>
    <row r="3386" spans="1:29" ht="11.25" customHeight="1">
      <c r="A3386" s="56"/>
      <c r="B3386" s="56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 t="str">
        <f t="shared" ref="X3386" si="5110">IF(WEEKDAY(X3385,2)=1,DATE(YEAR(X3385),MONTH(X3385),1),"")</f>
        <v/>
      </c>
      <c r="Y3386" s="18">
        <f t="shared" ref="Y3386:AA3386" si="5111">X3392+1</f>
        <v>44963</v>
      </c>
      <c r="Z3386" s="18">
        <f t="shared" si="5111"/>
        <v>44970</v>
      </c>
      <c r="AA3386" s="18">
        <f t="shared" si="5111"/>
        <v>44977</v>
      </c>
      <c r="AB3386" s="18">
        <f t="shared" ref="AB3386" si="5112">IF(AA3392&lt;&gt;"",IF(EOMONTH(X3385,0)&gt;AA3392,AA3392+1,""),"")</f>
        <v>44984</v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56"/>
      <c r="B3387" s="56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 t="str">
        <f t="shared" ref="X3387" si="5114">IF(X3386&lt;&gt;"",X3386+1,IF(WEEKDAY(X3385,2)=2,DATE(YEAR(X3385),MONTH(X3385),1),""))</f>
        <v/>
      </c>
      <c r="Y3387" s="18">
        <f t="shared" ref="Y3387" si="5115">Y3386+1</f>
        <v>44964</v>
      </c>
      <c r="Z3387" s="18">
        <f t="shared" ref="Z3387" si="5116">Z3386+1</f>
        <v>44971</v>
      </c>
      <c r="AA3387" s="18">
        <f t="shared" ref="AA3387" si="5117">AA3386+1</f>
        <v>44978</v>
      </c>
      <c r="AB3387" s="18">
        <f t="shared" ref="AB3387" si="5118">IF(AB3386&lt;&gt;"",IF(EOMONTH(X3385,0)&gt;AB3386,AB3386+1,""),"")</f>
        <v>44985</v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56"/>
      <c r="B3388" s="56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>
        <f t="shared" ref="X3388" si="5120">IF(X3387&lt;&gt;"",X3387+1,IF(WEEKDAY(X3385,2)=3,DATE(YEAR(X3385),MONTH(X3385),1),""))</f>
        <v>44958</v>
      </c>
      <c r="Y3388" s="18">
        <f t="shared" ref="Y3388:AA3388" si="5121">Y3387+1</f>
        <v>44965</v>
      </c>
      <c r="Z3388" s="18">
        <f t="shared" si="5121"/>
        <v>44972</v>
      </c>
      <c r="AA3388" s="18">
        <f t="shared" si="5121"/>
        <v>44979</v>
      </c>
      <c r="AB3388" s="18" t="str">
        <f t="shared" ref="AB3388" si="5122">IF(AB3387&lt;&gt;"",IF(EOMONTH(X3385,0)&gt;AB3387,AB3387+1,""),"")</f>
        <v/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50">
        <f t="shared" ref="A3389" si="5124">A3385</f>
        <v>44927</v>
      </c>
      <c r="B3389" s="50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>
        <f t="shared" ref="X3389" si="5125">IF(X3388&lt;&gt;"",X3388+1,IF(WEEKDAY(X3385,2)=4,DATE(YEAR(X3385),MONTH(X3385),1),""))</f>
        <v>44959</v>
      </c>
      <c r="Y3389" s="18">
        <f t="shared" ref="Y3389:AA3389" si="5126">Y3388+1</f>
        <v>44966</v>
      </c>
      <c r="Z3389" s="18">
        <f t="shared" si="5126"/>
        <v>44973</v>
      </c>
      <c r="AA3389" s="18">
        <f t="shared" si="5126"/>
        <v>44980</v>
      </c>
      <c r="AB3389" s="18" t="str">
        <f t="shared" ref="AB3389" si="5127">IF(AB3388&lt;&gt;"",IF(EOMONTH(X3385,0)&gt;AB3388,AB3388+1,""),"")</f>
        <v/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50"/>
      <c r="B3390" s="50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>
        <f t="shared" ref="X3390" si="5129">IF(X3389&lt;&gt;"",X3389+1,IF(WEEKDAY(X3385,2)=5,DATE(YEAR(X3385),MONTH(X3385),1),""))</f>
        <v>44960</v>
      </c>
      <c r="Y3390" s="18">
        <f t="shared" ref="Y3390:AA3390" si="5130">Y3389+1</f>
        <v>44967</v>
      </c>
      <c r="Z3390" s="18">
        <f t="shared" si="5130"/>
        <v>44974</v>
      </c>
      <c r="AA3390" s="18">
        <f t="shared" si="5130"/>
        <v>44981</v>
      </c>
      <c r="AB3390" s="18" t="str">
        <f t="shared" ref="AB3390" si="5131">IF(AB3389&lt;&gt;"",IF(EOMONTH(X3385,0)&gt;AB3389,AB3389+1,""),"")</f>
        <v/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48" t="str">
        <f>IF(COUNTIF($AE$18:$AE$60,A3385)=1,VLOOKUP(A3385,$AE$18:$AF$60,2,0),"")</f>
        <v>Neujahr</v>
      </c>
      <c r="B3391" s="48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44961</v>
      </c>
      <c r="Y3391" s="18">
        <f t="shared" ref="Y3391:AA3391" si="5134">Y3390+1</f>
        <v>44968</v>
      </c>
      <c r="Z3391" s="18">
        <f t="shared" si="5134"/>
        <v>44975</v>
      </c>
      <c r="AA3391" s="18">
        <f t="shared" si="5134"/>
        <v>44982</v>
      </c>
      <c r="AB3391" s="18" t="str">
        <f t="shared" ref="AB3391" si="5135">IF(AB3390&lt;&gt;"",IF(EOMONTH(X3385,0)&gt;AB3390,AB3390+1,""),"")</f>
        <v/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49"/>
      <c r="B3392" s="49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44962</v>
      </c>
      <c r="Y3392" s="20">
        <f t="shared" ref="Y3392:AA3392" si="5138">Y3391+1</f>
        <v>44969</v>
      </c>
      <c r="Z3392" s="20">
        <f t="shared" si="5138"/>
        <v>44976</v>
      </c>
      <c r="AA3392" s="20">
        <f t="shared" si="5138"/>
        <v>44983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51">
        <f>TRUNC((A3395-WEEKDAY(A3395,2)-DATE(YEAR(A3395+4-WEEKDAY(A3395,2)),1,-10))/7)</f>
        <v>1</v>
      </c>
      <c r="B3393" s="51"/>
      <c r="C3393" s="52" t="str">
        <f>IF(MONTH(A3395)=MONTH(A3449),VLOOKUP(MONTH(A3395),$AI$1:$AJ$12,2,2)&amp;" "&amp;YEAR(A3395),VLOOKUP(MONTH(A3395),$AI$1:$AJ$12,2,2)&amp;" "&amp;YEAR(A3395)&amp;" / "&amp;VLOOKUP(MONTH(A3449),$AI$1:$AJ$12,2,2)&amp;" "&amp;YEAR(A3449))</f>
        <v>Januar 2023</v>
      </c>
      <c r="D3393" s="52"/>
      <c r="E3393" s="52"/>
      <c r="F3393" s="52"/>
      <c r="G3393" s="52"/>
      <c r="H3393" s="52"/>
      <c r="I3393" s="52"/>
      <c r="J3393" s="52"/>
      <c r="K3393" s="52"/>
      <c r="L3393" s="52"/>
      <c r="M3393" s="52" t="str">
        <f t="shared" ref="M3393" si="5141">C3393</f>
        <v>Januar 2023</v>
      </c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53">
        <f t="shared" ref="Z3393" si="5142">A3393</f>
        <v>1</v>
      </c>
      <c r="AA3393" s="53"/>
      <c r="AB3393" s="53"/>
      <c r="AC3393" s="53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8">
        <f t="shared" ref="A3395" si="5143">A3385+1</f>
        <v>44928</v>
      </c>
      <c r="B3395" s="58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8"/>
      <c r="B3396" s="58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8"/>
      <c r="B3397" s="58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8"/>
      <c r="B3398" s="58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44928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4" t="str">
        <f>IF(COUNTIF($AE$18:$AE$60,A3395)=1,VLOOKUP(A3395,$AE$18:$AF$60,2,0),"")</f>
        <v/>
      </c>
      <c r="B3401" s="54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5"/>
      <c r="B3402" s="55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8">
        <f t="shared" ref="A3404" si="5145">A3395+1</f>
        <v>44929</v>
      </c>
      <c r="B3404" s="58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8"/>
      <c r="B3405" s="58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8"/>
      <c r="B3406" s="58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8"/>
      <c r="B3407" s="58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44929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4" t="str">
        <f>IF(COUNTIF($AE$18:$AE$60,A3404)=1,VLOOKUP(A3404,$AE$18:$AF$60,2,0),"")</f>
        <v/>
      </c>
      <c r="B3410" s="54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5"/>
      <c r="B3411" s="55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8">
        <f t="shared" ref="A3413" si="5147">A3404+1</f>
        <v>44930</v>
      </c>
      <c r="B3413" s="58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8"/>
      <c r="B3414" s="58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8"/>
      <c r="B3415" s="58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8"/>
      <c r="B3416" s="58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44930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4" t="str">
        <f>IF(COUNTIF($AE$18:$AE$60,A3413)=1,VLOOKUP(A3413,$AE$18:$AF$60,2,0),"")</f>
        <v/>
      </c>
      <c r="B3419" s="54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5"/>
      <c r="B3420" s="55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8">
        <f t="shared" ref="A3422" si="5149">A3413+1</f>
        <v>44931</v>
      </c>
      <c r="B3422" s="58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8"/>
      <c r="B3423" s="58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8"/>
      <c r="B3424" s="58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8"/>
      <c r="B3425" s="58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44931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4" t="str">
        <f>IF(COUNTIF($AE$18:$AE$60,A3422)=1,VLOOKUP(A3422,$AE$18:$AF$60,2,0),"")</f>
        <v/>
      </c>
      <c r="B3428" s="54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5"/>
      <c r="B3429" s="55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8">
        <f t="shared" ref="A3431" si="5151">A3422+1</f>
        <v>44932</v>
      </c>
      <c r="B3431" s="58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47">
        <f t="shared" ref="X3431" si="5152">IF(DAY(A3395)&gt;$AD$5,DATE(YEAR(A3395),MONTH(A3395),1),DATE(YEAR(A3395),MONTH(A3395)-1,1))</f>
        <v>44896</v>
      </c>
      <c r="Y3431" s="47"/>
      <c r="Z3431" s="47"/>
      <c r="AA3431" s="47"/>
      <c r="AB3431" s="47"/>
      <c r="AC3431" s="18" t="str">
        <f t="shared" ref="AC3431" si="5153">IF(AB3438&lt;&gt;"",IF(EOMONTH(Y3431,0)&gt;AB3438,AB3438+1,""),"")</f>
        <v/>
      </c>
    </row>
    <row r="3432" spans="1:29" ht="11.25" customHeight="1">
      <c r="A3432" s="58"/>
      <c r="B3432" s="58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44900</v>
      </c>
      <c r="Z3432" s="18">
        <f t="shared" si="5155"/>
        <v>44907</v>
      </c>
      <c r="AA3432" s="18">
        <f t="shared" si="5155"/>
        <v>44914</v>
      </c>
      <c r="AB3432" s="18">
        <f t="shared" ref="AB3432" si="5156">IF(AA3438&lt;&gt;"",IF(EOMONTH(X3431,0)&gt;AA3438,AA3438+1,""),"")</f>
        <v>44921</v>
      </c>
      <c r="AC3432" s="18" t="str">
        <f t="shared" ref="AC3432" si="5157">IF(AB3438&lt;&gt;"",IF(EOMONTH(X3431,0)&gt;AB3438,AB3438+1,""),"")</f>
        <v/>
      </c>
    </row>
    <row r="3433" spans="1:29" ht="11.25" customHeight="1">
      <c r="A3433" s="58"/>
      <c r="B3433" s="58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 t="str">
        <f t="shared" ref="X3433" si="5158">IF(X3432&lt;&gt;"",X3432+1,IF(WEEKDAY(X3431,2)=2,DATE(YEAR(X3431),MONTH(X3431),1),""))</f>
        <v/>
      </c>
      <c r="Y3433" s="18">
        <f t="shared" ref="Y3433:Y3438" si="5159">Y3432+1</f>
        <v>44901</v>
      </c>
      <c r="Z3433" s="18">
        <f t="shared" ref="Z3433:Z3438" si="5160">Z3432+1</f>
        <v>44908</v>
      </c>
      <c r="AA3433" s="18">
        <f t="shared" ref="AA3433:AA3438" si="5161">AA3432+1</f>
        <v>44915</v>
      </c>
      <c r="AB3433" s="18">
        <f t="shared" ref="AB3433" si="5162">IF(AB3432&lt;&gt;"",IF(EOMONTH(X3431,0)&gt;AB3432,AB3432+1,""),"")</f>
        <v>44922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8"/>
      <c r="B3434" s="58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 t="str">
        <f t="shared" ref="X3434" si="5164">IF(X3433&lt;&gt;"",X3433+1,IF(WEEKDAY(X3431,2)=3,DATE(YEAR(X3431),MONTH(X3431),1),""))</f>
        <v/>
      </c>
      <c r="Y3434" s="18">
        <f t="shared" si="5159"/>
        <v>44902</v>
      </c>
      <c r="Z3434" s="18">
        <f t="shared" si="5160"/>
        <v>44909</v>
      </c>
      <c r="AA3434" s="18">
        <f t="shared" si="5161"/>
        <v>44916</v>
      </c>
      <c r="AB3434" s="18">
        <f t="shared" ref="AB3434" si="5165">IF(AB3433&lt;&gt;"",IF(EOMONTH(X3431,0)&gt;AB3433,AB3433+1,""),"")</f>
        <v>44923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44932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>
        <f t="shared" ref="X3435" si="5168">IF(X3434&lt;&gt;"",X3434+1,IF(WEEKDAY(X3431,2)=4,DATE(YEAR(X3431),MONTH(X3431),1),""))</f>
        <v>44896</v>
      </c>
      <c r="Y3435" s="18">
        <f t="shared" si="5159"/>
        <v>44903</v>
      </c>
      <c r="Z3435" s="18">
        <f t="shared" si="5160"/>
        <v>44910</v>
      </c>
      <c r="AA3435" s="18">
        <f t="shared" si="5161"/>
        <v>44917</v>
      </c>
      <c r="AB3435" s="18">
        <f t="shared" ref="AB3435" si="5169">IF(AB3434&lt;&gt;"",IF(EOMONTH(X3431,0)&gt;AB3434,AB3434+1,""),"")</f>
        <v>44924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>
        <f t="shared" ref="X3436" si="5171">IF(X3435&lt;&gt;"",X3435+1,IF(WEEKDAY(X3431,2)=5,DATE(YEAR(X3431),MONTH(X3431),1),""))</f>
        <v>44897</v>
      </c>
      <c r="Y3436" s="18">
        <f t="shared" si="5159"/>
        <v>44904</v>
      </c>
      <c r="Z3436" s="18">
        <f t="shared" si="5160"/>
        <v>44911</v>
      </c>
      <c r="AA3436" s="18">
        <f t="shared" si="5161"/>
        <v>44918</v>
      </c>
      <c r="AB3436" s="18">
        <f t="shared" ref="AB3436" si="5172">IF(AB3435&lt;&gt;"",IF(EOMONTH(X3431,0)&gt;AB3435,AB3435+1,""),"")</f>
        <v>44925</v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4" t="str">
        <f>IF(COUNTIF($AE$18:$AE$60,A3431)=1,VLOOKUP(A3431,$AE$18:$AF$60,2,0),"")</f>
        <v>Heilige drei Könige</v>
      </c>
      <c r="B3437" s="54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>
        <f t="shared" ref="X3437" si="5174">IF(X3436&lt;&gt;"",X3436+1,IF(WEEKDAY(X3431,2)=6,DATE(YEAR(X3431),MONTH(X3431),1),""))</f>
        <v>44898</v>
      </c>
      <c r="Y3437" s="18">
        <f t="shared" si="5159"/>
        <v>44905</v>
      </c>
      <c r="Z3437" s="18">
        <f t="shared" si="5160"/>
        <v>44912</v>
      </c>
      <c r="AA3437" s="18">
        <f t="shared" si="5161"/>
        <v>44919</v>
      </c>
      <c r="AB3437" s="18">
        <f t="shared" ref="AB3437" si="5175">IF(AB3436&lt;&gt;"",IF(EOMONTH(X3431,0)&gt;AB3436,AB3436+1,""),"")</f>
        <v>44926</v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5"/>
      <c r="B3438" s="55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44899</v>
      </c>
      <c r="Y3438" s="20">
        <f t="shared" si="5159"/>
        <v>44906</v>
      </c>
      <c r="Z3438" s="20">
        <f t="shared" si="5160"/>
        <v>44913</v>
      </c>
      <c r="AA3438" s="20">
        <f t="shared" si="5161"/>
        <v>44920</v>
      </c>
      <c r="AB3438" s="20" t="str">
        <f t="shared" ref="AB3438" si="5178">IF(AB3437&lt;&gt;"",IF(EOMONTH(X3431,0)&gt;AB3437,AB3437+1,""),"")</f>
        <v/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56">
        <f t="shared" ref="A3440" si="5180">A3431+1</f>
        <v>44933</v>
      </c>
      <c r="B3440" s="56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47">
        <f t="shared" ref="X3440" si="5181">DATE(YEAR(X3431),MONTH(X3431)+1,1)</f>
        <v>44927</v>
      </c>
      <c r="Y3440" s="47"/>
      <c r="Z3440" s="47"/>
      <c r="AA3440" s="47"/>
      <c r="AB3440" s="47"/>
      <c r="AC3440" s="18" t="str">
        <f t="shared" ref="AC3440" si="5182">IF(AB3447&lt;&gt;"",IF(EOMONTH(Y3440,0)&gt;AB3447,AB3447+1,""),"")</f>
        <v/>
      </c>
    </row>
    <row r="3441" spans="1:29" ht="11.25" customHeight="1">
      <c r="A3441" s="56"/>
      <c r="B3441" s="56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44928</v>
      </c>
      <c r="Z3441" s="18">
        <f t="shared" si="5184"/>
        <v>44935</v>
      </c>
      <c r="AA3441" s="18">
        <f t="shared" si="5184"/>
        <v>44942</v>
      </c>
      <c r="AB3441" s="18">
        <f t="shared" ref="AB3441" si="5185">IF(AA3447&lt;&gt;"",IF(EOMONTH(X3440,0)&gt;AA3447,AA3447+1,""),"")</f>
        <v>44949</v>
      </c>
      <c r="AC3441" s="18">
        <f t="shared" ref="AC3441" si="5186">IF(AB3447&lt;&gt;"",IF(EOMONTH(X3440,0)&gt;AB3447,AB3447+1,""),"")</f>
        <v>44956</v>
      </c>
    </row>
    <row r="3442" spans="1:29" ht="11.25" customHeight="1">
      <c r="A3442" s="56"/>
      <c r="B3442" s="56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 t="str">
        <f t="shared" ref="X3442" si="5187">IF(X3441&lt;&gt;"",X3441+1,IF(WEEKDAY(X3440,2)=2,DATE(YEAR(X3440),MONTH(X3440),1),""))</f>
        <v/>
      </c>
      <c r="Y3442" s="18">
        <f t="shared" ref="Y3442:Y3447" si="5188">Y3441+1</f>
        <v>44929</v>
      </c>
      <c r="Z3442" s="18">
        <f t="shared" ref="Z3442:Z3447" si="5189">Z3441+1</f>
        <v>44936</v>
      </c>
      <c r="AA3442" s="18">
        <f t="shared" ref="AA3442:AA3447" si="5190">AA3441+1</f>
        <v>44943</v>
      </c>
      <c r="AB3442" s="18">
        <f t="shared" ref="AB3442" si="5191">IF(AB3441&lt;&gt;"",IF(EOMONTH(X3440,0)&gt;AB3441,AB3441+1,""),"")</f>
        <v>44950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56"/>
      <c r="B3443" s="56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 t="str">
        <f t="shared" ref="X3443" si="5193">IF(X3442&lt;&gt;"",X3442+1,IF(WEEKDAY(X3440,2)=3,DATE(YEAR(X3440),MONTH(X3440),1),""))</f>
        <v/>
      </c>
      <c r="Y3443" s="18">
        <f t="shared" si="5188"/>
        <v>44930</v>
      </c>
      <c r="Z3443" s="18">
        <f t="shared" si="5189"/>
        <v>44937</v>
      </c>
      <c r="AA3443" s="18">
        <f t="shared" si="5190"/>
        <v>44944</v>
      </c>
      <c r="AB3443" s="18">
        <f t="shared" ref="AB3443" si="5194">IF(AB3442&lt;&gt;"",IF(EOMONTH(X3440,0)&gt;AB3442,AB3442+1,""),"")</f>
        <v>44951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50">
        <f t="shared" ref="A3444" si="5196">A3440</f>
        <v>44933</v>
      </c>
      <c r="B3444" s="50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 t="str">
        <f t="shared" ref="X3444" si="5197">IF(X3443&lt;&gt;"",X3443+1,IF(WEEKDAY(X3440,2)=4,DATE(YEAR(X3440),MONTH(X3440),1),""))</f>
        <v/>
      </c>
      <c r="Y3444" s="18">
        <f t="shared" si="5188"/>
        <v>44931</v>
      </c>
      <c r="Z3444" s="18">
        <f t="shared" si="5189"/>
        <v>44938</v>
      </c>
      <c r="AA3444" s="18">
        <f t="shared" si="5190"/>
        <v>44945</v>
      </c>
      <c r="AB3444" s="18">
        <f t="shared" ref="AB3444" si="5198">IF(AB3443&lt;&gt;"",IF(EOMONTH(X3440,0)&gt;AB3443,AB3443+1,""),"")</f>
        <v>44952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50"/>
      <c r="B3445" s="50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 t="str">
        <f t="shared" ref="X3445" si="5200">IF(X3444&lt;&gt;"",X3444+1,IF(WEEKDAY(X3440,2)=5,DATE(YEAR(X3440),MONTH(X3440),1),""))</f>
        <v/>
      </c>
      <c r="Y3445" s="18">
        <f t="shared" si="5188"/>
        <v>44932</v>
      </c>
      <c r="Z3445" s="18">
        <f t="shared" si="5189"/>
        <v>44939</v>
      </c>
      <c r="AA3445" s="18">
        <f t="shared" si="5190"/>
        <v>44946</v>
      </c>
      <c r="AB3445" s="18">
        <f t="shared" ref="AB3445" si="5201">IF(AB3444&lt;&gt;"",IF(EOMONTH(X3440,0)&gt;AB3444,AB3444+1,""),"")</f>
        <v>44953</v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48" t="str">
        <f>IF(COUNTIF($AE$18:$AE$60,A3440)=1,VLOOKUP(A3440,$AE$18:$AF$60,2,0),"")</f>
        <v/>
      </c>
      <c r="B3446" s="48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 t="str">
        <f t="shared" ref="X3446" si="5203">IF(X3445&lt;&gt;"",X3445+1,IF(WEEKDAY(X3440,2)=6,DATE(YEAR(X3440),MONTH(X3440),1),""))</f>
        <v/>
      </c>
      <c r="Y3446" s="18">
        <f t="shared" si="5188"/>
        <v>44933</v>
      </c>
      <c r="Z3446" s="18">
        <f t="shared" si="5189"/>
        <v>44940</v>
      </c>
      <c r="AA3446" s="18">
        <f t="shared" si="5190"/>
        <v>44947</v>
      </c>
      <c r="AB3446" s="18">
        <f t="shared" ref="AB3446" si="5204">IF(AB3445&lt;&gt;"",IF(EOMONTH(X3440,0)&gt;AB3445,AB3445+1,""),"")</f>
        <v>44954</v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49"/>
      <c r="B3447" s="4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44927</v>
      </c>
      <c r="Y3447" s="20">
        <f t="shared" si="5188"/>
        <v>44934</v>
      </c>
      <c r="Z3447" s="20">
        <f t="shared" si="5189"/>
        <v>44941</v>
      </c>
      <c r="AA3447" s="20">
        <f t="shared" si="5190"/>
        <v>44948</v>
      </c>
      <c r="AB3447" s="20">
        <f t="shared" ref="AB3447" si="5207">IF(AB3446&lt;&gt;"",IF(EOMONTH(X3440,0)&gt;AB3446,AB3446+1,""),"")</f>
        <v>44955</v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56">
        <f t="shared" ref="A3449" si="5209">A3440+1</f>
        <v>44934</v>
      </c>
      <c r="B3449" s="56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47">
        <f t="shared" ref="X3449" si="5210">DATE(YEAR(X3440),MONTH(X3440)+1,1)</f>
        <v>44958</v>
      </c>
      <c r="Y3449" s="47"/>
      <c r="Z3449" s="47"/>
      <c r="AA3449" s="47"/>
      <c r="AB3449" s="47"/>
      <c r="AC3449" s="18" t="str">
        <f t="shared" ref="AC3449" si="5211">IF(AB3456&lt;&gt;"",IF(EOMONTH(Y3449,0)&gt;AB3456,AB3456+1,""),"")</f>
        <v/>
      </c>
    </row>
    <row r="3450" spans="1:29" ht="11.25" customHeight="1">
      <c r="A3450" s="56"/>
      <c r="B3450" s="56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 t="str">
        <f t="shared" ref="X3450" si="5212">IF(WEEKDAY(X3449,2)=1,DATE(YEAR(X3449),MONTH(X3449),1),"")</f>
        <v/>
      </c>
      <c r="Y3450" s="18">
        <f t="shared" ref="Y3450:AA3450" si="5213">X3456+1</f>
        <v>44963</v>
      </c>
      <c r="Z3450" s="18">
        <f t="shared" si="5213"/>
        <v>44970</v>
      </c>
      <c r="AA3450" s="18">
        <f t="shared" si="5213"/>
        <v>44977</v>
      </c>
      <c r="AB3450" s="18">
        <f t="shared" ref="AB3450" si="5214">IF(AA3456&lt;&gt;"",IF(EOMONTH(X3449,0)&gt;AA3456,AA3456+1,""),"")</f>
        <v>44984</v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56"/>
      <c r="B3451" s="56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 t="str">
        <f t="shared" ref="X3451" si="5216">IF(X3450&lt;&gt;"",X3450+1,IF(WEEKDAY(X3449,2)=2,DATE(YEAR(X3449),MONTH(X3449),1),""))</f>
        <v/>
      </c>
      <c r="Y3451" s="18">
        <f t="shared" ref="Y3451" si="5217">Y3450+1</f>
        <v>44964</v>
      </c>
      <c r="Z3451" s="18">
        <f t="shared" ref="Z3451" si="5218">Z3450+1</f>
        <v>44971</v>
      </c>
      <c r="AA3451" s="18">
        <f t="shared" ref="AA3451" si="5219">AA3450+1</f>
        <v>44978</v>
      </c>
      <c r="AB3451" s="18">
        <f t="shared" ref="AB3451" si="5220">IF(AB3450&lt;&gt;"",IF(EOMONTH(X3449,0)&gt;AB3450,AB3450+1,""),"")</f>
        <v>44985</v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56"/>
      <c r="B3452" s="56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>
        <f t="shared" ref="X3452" si="5222">IF(X3451&lt;&gt;"",X3451+1,IF(WEEKDAY(X3449,2)=3,DATE(YEAR(X3449),MONTH(X3449),1),""))</f>
        <v>44958</v>
      </c>
      <c r="Y3452" s="18">
        <f t="shared" ref="Y3452:AA3452" si="5223">Y3451+1</f>
        <v>44965</v>
      </c>
      <c r="Z3452" s="18">
        <f t="shared" si="5223"/>
        <v>44972</v>
      </c>
      <c r="AA3452" s="18">
        <f t="shared" si="5223"/>
        <v>44979</v>
      </c>
      <c r="AB3452" s="18" t="str">
        <f t="shared" ref="AB3452" si="5224">IF(AB3451&lt;&gt;"",IF(EOMONTH(X3449,0)&gt;AB3451,AB3451+1,""),"")</f>
        <v/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50">
        <f t="shared" ref="A3453" si="5226">A3449</f>
        <v>44934</v>
      </c>
      <c r="B3453" s="50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>
        <f t="shared" ref="X3453" si="5227">IF(X3452&lt;&gt;"",X3452+1,IF(WEEKDAY(X3449,2)=4,DATE(YEAR(X3449),MONTH(X3449),1),""))</f>
        <v>44959</v>
      </c>
      <c r="Y3453" s="18">
        <f t="shared" ref="Y3453:AA3453" si="5228">Y3452+1</f>
        <v>44966</v>
      </c>
      <c r="Z3453" s="18">
        <f t="shared" si="5228"/>
        <v>44973</v>
      </c>
      <c r="AA3453" s="18">
        <f t="shared" si="5228"/>
        <v>44980</v>
      </c>
      <c r="AB3453" s="18" t="str">
        <f t="shared" ref="AB3453" si="5229">IF(AB3452&lt;&gt;"",IF(EOMONTH(X3449,0)&gt;AB3452,AB3452+1,""),"")</f>
        <v/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50"/>
      <c r="B3454" s="50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>
        <f t="shared" ref="X3454" si="5231">IF(X3453&lt;&gt;"",X3453+1,IF(WEEKDAY(X3449,2)=5,DATE(YEAR(X3449),MONTH(X3449),1),""))</f>
        <v>44960</v>
      </c>
      <c r="Y3454" s="18">
        <f t="shared" ref="Y3454:AA3454" si="5232">Y3453+1</f>
        <v>44967</v>
      </c>
      <c r="Z3454" s="18">
        <f t="shared" si="5232"/>
        <v>44974</v>
      </c>
      <c r="AA3454" s="18">
        <f t="shared" si="5232"/>
        <v>44981</v>
      </c>
      <c r="AB3454" s="18" t="str">
        <f t="shared" ref="AB3454" si="5233">IF(AB3453&lt;&gt;"",IF(EOMONTH(X3449,0)&gt;AB3453,AB3453+1,""),"")</f>
        <v/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48" t="str">
        <f>IF(COUNTIF($AE$18:$AE$60,A3449)=1,VLOOKUP(A3449,$AE$18:$AF$60,2,0),"")</f>
        <v/>
      </c>
      <c r="B3455" s="48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44961</v>
      </c>
      <c r="Y3455" s="18">
        <f t="shared" ref="Y3455:AA3455" si="5236">Y3454+1</f>
        <v>44968</v>
      </c>
      <c r="Z3455" s="18">
        <f t="shared" si="5236"/>
        <v>44975</v>
      </c>
      <c r="AA3455" s="18">
        <f t="shared" si="5236"/>
        <v>44982</v>
      </c>
      <c r="AB3455" s="18" t="str">
        <f t="shared" ref="AB3455" si="5237">IF(AB3454&lt;&gt;"",IF(EOMONTH(X3449,0)&gt;AB3454,AB3454+1,""),"")</f>
        <v/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49"/>
      <c r="B3456" s="49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44962</v>
      </c>
      <c r="Y3456" s="20">
        <f t="shared" ref="Y3456:AA3456" si="5240">Y3455+1</f>
        <v>44969</v>
      </c>
      <c r="Z3456" s="20">
        <f t="shared" si="5240"/>
        <v>44976</v>
      </c>
      <c r="AA3456" s="20">
        <f t="shared" si="5240"/>
        <v>44983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7"/>
      <c r="N3457" s="67"/>
      <c r="O3457" s="67"/>
      <c r="P3457" s="67"/>
      <c r="Q3457" s="67"/>
      <c r="R3457" s="67"/>
      <c r="S3457" s="67"/>
      <c r="T3457" s="67"/>
      <c r="U3457" s="67"/>
      <c r="V3457" s="67"/>
      <c r="W3457" s="67"/>
      <c r="X3457" s="67"/>
      <c r="Y3457" s="67"/>
      <c r="Z3457" s="68"/>
      <c r="AA3457" s="68"/>
      <c r="AB3457" s="68"/>
      <c r="AC3457" s="68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59">
        <f>AD2</f>
        <v>44562</v>
      </c>
      <c r="B3459" s="59"/>
      <c r="C3459" s="59"/>
      <c r="D3459" s="59"/>
      <c r="E3459" s="59"/>
      <c r="F3459" s="59"/>
      <c r="G3459" s="59"/>
      <c r="H3459" s="59"/>
      <c r="I3459" s="59"/>
      <c r="J3459" s="59"/>
      <c r="K3459" s="59"/>
      <c r="L3459" s="59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1"/>
      <c r="L3463" s="61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62" t="s">
        <v>54</v>
      </c>
      <c r="C3466" s="62"/>
      <c r="D3466" s="62"/>
      <c r="E3466" s="62"/>
      <c r="F3466" s="63"/>
      <c r="G3466" s="63"/>
      <c r="H3466" s="63"/>
      <c r="I3466" s="63"/>
      <c r="J3466" s="63"/>
      <c r="K3466" s="63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62"/>
      <c r="C3467" s="62"/>
      <c r="D3467" s="62"/>
      <c r="E3467" s="62"/>
      <c r="F3467" s="64"/>
      <c r="G3467" s="64"/>
      <c r="H3467" s="64"/>
      <c r="I3467" s="64"/>
      <c r="J3467" s="64"/>
      <c r="K3467" s="64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65" t="s">
        <v>55</v>
      </c>
      <c r="C3469" s="65"/>
      <c r="D3469" s="65"/>
      <c r="E3469" s="65"/>
      <c r="F3469" s="63"/>
      <c r="G3469" s="63"/>
      <c r="H3469" s="63"/>
      <c r="I3469" s="63"/>
      <c r="J3469" s="63"/>
      <c r="K3469" s="63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65"/>
      <c r="C3470" s="65"/>
      <c r="D3470" s="65"/>
      <c r="E3470" s="65"/>
      <c r="F3470" s="64"/>
      <c r="G3470" s="64"/>
      <c r="H3470" s="64"/>
      <c r="I3470" s="64"/>
      <c r="J3470" s="64"/>
      <c r="K3470" s="64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65"/>
      <c r="C3471" s="65"/>
      <c r="D3471" s="65"/>
      <c r="E3471" s="65"/>
      <c r="F3471" s="63"/>
      <c r="G3471" s="63"/>
      <c r="H3471" s="63"/>
      <c r="I3471" s="63"/>
      <c r="J3471" s="63"/>
      <c r="K3471" s="63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65"/>
      <c r="C3472" s="65"/>
      <c r="D3472" s="65"/>
      <c r="E3472" s="65"/>
      <c r="F3472" s="64"/>
      <c r="G3472" s="64"/>
      <c r="H3472" s="64"/>
      <c r="I3472" s="64"/>
      <c r="J3472" s="64"/>
      <c r="K3472" s="64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63"/>
      <c r="G3473" s="63"/>
      <c r="H3473" s="63"/>
      <c r="I3473" s="63"/>
      <c r="J3473" s="63"/>
      <c r="K3473" s="63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64"/>
      <c r="G3474" s="64"/>
      <c r="H3474" s="64"/>
      <c r="I3474" s="64"/>
      <c r="J3474" s="64"/>
      <c r="K3474" s="64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63"/>
      <c r="G3475" s="63"/>
      <c r="H3475" s="63"/>
      <c r="I3475" s="63"/>
      <c r="J3475" s="63"/>
      <c r="K3475" s="63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64"/>
      <c r="G3476" s="64"/>
      <c r="H3476" s="64"/>
      <c r="I3476" s="64"/>
      <c r="J3476" s="64"/>
      <c r="K3476" s="64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63"/>
      <c r="G3477" s="63"/>
      <c r="H3477" s="63"/>
      <c r="I3477" s="63"/>
      <c r="J3477" s="63"/>
      <c r="K3477" s="63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64"/>
      <c r="G3478" s="64"/>
      <c r="H3478" s="64"/>
      <c r="I3478" s="64"/>
      <c r="J3478" s="64"/>
      <c r="K3478" s="64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47"/>
      <c r="Y3495" s="47"/>
      <c r="Z3495" s="47"/>
      <c r="AA3495" s="47"/>
      <c r="AB3495" s="47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47"/>
      <c r="Y3504" s="47"/>
      <c r="Z3504" s="47"/>
      <c r="AA3504" s="47"/>
      <c r="AB3504" s="47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47"/>
      <c r="Y3513" s="47"/>
      <c r="Z3513" s="47"/>
      <c r="AA3513" s="47"/>
      <c r="AB3513" s="47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X551:AB551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A722:B723"/>
    <mergeCell ref="A725:B728"/>
    <mergeCell ref="A729:B730"/>
    <mergeCell ref="A948:B949"/>
    <mergeCell ref="A950:B951"/>
    <mergeCell ref="A953:B956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731:B732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A1078:B1079"/>
    <mergeCell ref="A1081:B1084"/>
    <mergeCell ref="X743:AB743"/>
    <mergeCell ref="A747:B748"/>
    <mergeCell ref="A752:B755"/>
    <mergeCell ref="A820:B821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1087:B1088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A1153:B1153"/>
    <mergeCell ref="C1153:L1153"/>
    <mergeCell ref="M1153:Y1153"/>
    <mergeCell ref="Z1153:AC1153"/>
    <mergeCell ref="A1113:B1114"/>
    <mergeCell ref="A1115:B1116"/>
    <mergeCell ref="A1118:B1121"/>
    <mergeCell ref="A1122:B1123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685:B1688"/>
    <mergeCell ref="A1689:B1690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Z1601:AC1601"/>
    <mergeCell ref="A1744:B1745"/>
    <mergeCell ref="A1753:B1754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849:B1852"/>
    <mergeCell ref="A1831:B1834"/>
    <mergeCell ref="A1835:B1836"/>
    <mergeCell ref="A1837:B1838"/>
    <mergeCell ref="A1817:B1818"/>
    <mergeCell ref="C2241:L2241"/>
    <mergeCell ref="M2241:Y2241"/>
    <mergeCell ref="Z2241:AC2241"/>
    <mergeCell ref="A2243:B2246"/>
    <mergeCell ref="A2247:B2248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X2279:AB2279"/>
    <mergeCell ref="X2288:AB2288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601:B602"/>
    <mergeCell ref="A603:B604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2276:B2277"/>
    <mergeCell ref="A2267:B2268"/>
    <mergeCell ref="A2270:B2273"/>
    <mergeCell ref="A2274:B2275"/>
    <mergeCell ref="A2256:B2257"/>
    <mergeCell ref="A2258:B2259"/>
    <mergeCell ref="A2261:B2264"/>
    <mergeCell ref="A2265:B2266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2431:B2432"/>
    <mergeCell ref="A2433:B2433"/>
    <mergeCell ref="A2422:B2423"/>
    <mergeCell ref="A2249:B2250"/>
    <mergeCell ref="A2252:B2255"/>
    <mergeCell ref="A2237:B2238"/>
    <mergeCell ref="A1927:B1928"/>
    <mergeCell ref="A1929:B1930"/>
    <mergeCell ref="A1932:B1935"/>
    <mergeCell ref="A1936:B1937"/>
    <mergeCell ref="A2082:B2083"/>
    <mergeCell ref="A1917:B1918"/>
    <mergeCell ref="A1919:B1920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1868:B1871"/>
    <mergeCell ref="A1872:B1873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502:B503"/>
    <mergeCell ref="A451:B454"/>
    <mergeCell ref="A455:B456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2572:B2575"/>
    <mergeCell ref="A2576:B2577"/>
    <mergeCell ref="A2559:B2560"/>
    <mergeCell ref="A2561:B2561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1923:B1926"/>
    <mergeCell ref="A1904:B1907"/>
    <mergeCell ref="A1908:B1909"/>
    <mergeCell ref="A1910:B1911"/>
    <mergeCell ref="A1913:B1916"/>
    <mergeCell ref="A1890:B1891"/>
    <mergeCell ref="A1665:B1665"/>
    <mergeCell ref="C1665:L1665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X3239:AB3239"/>
    <mergeCell ref="A3243:B3244"/>
    <mergeCell ref="A3248:B3251"/>
    <mergeCell ref="X3248:AB3248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294:B3297"/>
    <mergeCell ref="A3298:B3299"/>
    <mergeCell ref="A3300:B3301"/>
    <mergeCell ref="A3282:B3283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A3408:B3409"/>
    <mergeCell ref="A286:B289"/>
    <mergeCell ref="A290:B291"/>
    <mergeCell ref="A292:B293"/>
    <mergeCell ref="A295:B298"/>
    <mergeCell ref="X295:AB295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A193:B193"/>
    <mergeCell ref="C321:L321"/>
    <mergeCell ref="M321:Y321"/>
    <mergeCell ref="Z321:AC321"/>
    <mergeCell ref="A377:B380"/>
    <mergeCell ref="X377:AB377"/>
    <mergeCell ref="A356:B357"/>
    <mergeCell ref="A201:B202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A822:B823"/>
    <mergeCell ref="A880:B883"/>
    <mergeCell ref="X880:AB880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A825:B828"/>
    <mergeCell ref="X825:AB825"/>
    <mergeCell ref="A831:B832"/>
    <mergeCell ref="A775:B776"/>
    <mergeCell ref="A777:B778"/>
    <mergeCell ref="A769:B769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A557:B558"/>
    <mergeCell ref="A652:B655"/>
    <mergeCell ref="A656:B657"/>
    <mergeCell ref="A649:B650"/>
    <mergeCell ref="A585:B586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327:B328"/>
    <mergeCell ref="A329:B330"/>
    <mergeCell ref="A493:B494"/>
    <mergeCell ref="A496:B499"/>
    <mergeCell ref="A889:B892"/>
    <mergeCell ref="X889:AB889"/>
    <mergeCell ref="A871:B874"/>
    <mergeCell ref="A875:B876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A393:B394"/>
    <mergeCell ref="A396:B399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A935:B938"/>
    <mergeCell ref="X935:AB935"/>
    <mergeCell ref="A877:B878"/>
    <mergeCell ref="A868:B869"/>
    <mergeCell ref="X871:AB871"/>
    <mergeCell ref="A866:B867"/>
    <mergeCell ref="A839:B840"/>
    <mergeCell ref="A844:B847"/>
    <mergeCell ref="A848:B849"/>
    <mergeCell ref="A850:B851"/>
    <mergeCell ref="A853:B856"/>
    <mergeCell ref="A886:B887"/>
    <mergeCell ref="C833:L833"/>
    <mergeCell ref="M833:Y833"/>
    <mergeCell ref="Z833:AC833"/>
    <mergeCell ref="A835:B838"/>
    <mergeCell ref="C193:L193"/>
    <mergeCell ref="M193:Y193"/>
    <mergeCell ref="Z193:AC193"/>
    <mergeCell ref="A829:B830"/>
    <mergeCell ref="A857:B858"/>
    <mergeCell ref="A859:B860"/>
    <mergeCell ref="A884:B885"/>
    <mergeCell ref="A833:B833"/>
    <mergeCell ref="A841:B842"/>
    <mergeCell ref="A862:B865"/>
    <mergeCell ref="X624:AB624"/>
    <mergeCell ref="X633:AB633"/>
    <mergeCell ref="X560:AB560"/>
    <mergeCell ref="X569:AB569"/>
    <mergeCell ref="X752:AB752"/>
    <mergeCell ref="A756:B757"/>
    <mergeCell ref="A758:B759"/>
    <mergeCell ref="C385:L385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X1063:AB1063"/>
    <mergeCell ref="A1069:B1070"/>
    <mergeCell ref="A1072:B1075"/>
    <mergeCell ref="X1072:AB1072"/>
    <mergeCell ref="A1023:B1024"/>
    <mergeCell ref="A1025:B1025"/>
    <mergeCell ref="A1005:B1006"/>
    <mergeCell ref="A1008:B1011"/>
    <mergeCell ref="A978:B979"/>
    <mergeCell ref="A981:B984"/>
    <mergeCell ref="C897:L897"/>
    <mergeCell ref="M897:Y897"/>
    <mergeCell ref="Z897:AC89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A1676:B1679"/>
    <mergeCell ref="A1661:B1662"/>
    <mergeCell ref="A1663:B1664"/>
    <mergeCell ref="A1652:B1653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1698:B1699"/>
    <mergeCell ref="A1700:B1701"/>
    <mergeCell ref="A1703:B1706"/>
    <mergeCell ref="A1707:B1708"/>
    <mergeCell ref="A1680:B1681"/>
    <mergeCell ref="A1682:B1683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996:B1999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A2541:B2542"/>
    <mergeCell ref="A2550:B2551"/>
    <mergeCell ref="A2539:B2540"/>
    <mergeCell ref="A2544:B2547"/>
    <mergeCell ref="A2508:B2511"/>
    <mergeCell ref="A2512:B2513"/>
    <mergeCell ref="A2514:B2515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 Memic</cp:lastModifiedBy>
  <cp:lastPrinted>2021-09-03T16:04:37Z</cp:lastPrinted>
  <dcterms:created xsi:type="dcterms:W3CDTF">2011-01-10T07:42:28Z</dcterms:created>
  <dcterms:modified xsi:type="dcterms:W3CDTF">2021-09-03T16:05:17Z</dcterms:modified>
</cp:coreProperties>
</file>